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p\Documents\documenti personali\DD\GARE  DD\2025 Ottobre Monza\Classifiche\"/>
    </mc:Choice>
  </mc:AlternateContent>
  <bookViews>
    <workbookView xWindow="0" yWindow="0" windowWidth="23040" windowHeight="8616" activeTab="8"/>
  </bookViews>
  <sheets>
    <sheet name="classi" sheetId="1" r:id="rId1"/>
    <sheet name="HTM 0" sheetId="17" r:id="rId2"/>
    <sheet name="HTM 1" sheetId="6" r:id="rId3"/>
    <sheet name="HTM 2" sheetId="16" r:id="rId4"/>
    <sheet name="HTM3" sheetId="13" r:id="rId5"/>
    <sheet name="FS 0" sheetId="14" r:id="rId6"/>
    <sheet name="FS 1" sheetId="2" r:id="rId7"/>
    <sheet name="FS 2" sheetId="8" r:id="rId8"/>
    <sheet name="FS 3" sheetId="15" r:id="rId9"/>
    <sheet name="SENIOR" sheetId="5" r:id="rId10"/>
    <sheet name="QUARTET" sheetId="4" r:id="rId11"/>
    <sheet name="TRIO" sheetId="7" r:id="rId1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I7" i="15" l="1"/>
  <c r="AS4" i="2" l="1"/>
  <c r="DG4" i="14"/>
  <c r="E5" i="16" l="1"/>
  <c r="F5" i="16"/>
  <c r="G5" i="16"/>
  <c r="E6" i="16"/>
  <c r="F6" i="16"/>
  <c r="G6" i="16"/>
  <c r="E7" i="16"/>
  <c r="F7" i="16"/>
  <c r="G7" i="16"/>
  <c r="E8" i="16"/>
  <c r="F8" i="16"/>
  <c r="G8" i="16"/>
  <c r="E9" i="16"/>
  <c r="F9" i="16"/>
  <c r="G9" i="16"/>
  <c r="E10" i="16"/>
  <c r="F10" i="16"/>
  <c r="G10" i="16"/>
  <c r="E11" i="16"/>
  <c r="F11" i="16"/>
  <c r="G11" i="16"/>
  <c r="E12" i="16"/>
  <c r="F12" i="16"/>
  <c r="G12" i="16"/>
  <c r="E13" i="16"/>
  <c r="F13" i="16"/>
  <c r="G13" i="16"/>
  <c r="D5" i="16"/>
  <c r="D6" i="16"/>
  <c r="D7" i="16"/>
  <c r="D8" i="16"/>
  <c r="D9" i="16"/>
  <c r="D10" i="16"/>
  <c r="D11" i="16"/>
  <c r="D12" i="16"/>
  <c r="D13" i="16"/>
  <c r="G7" i="14"/>
  <c r="F7" i="14"/>
  <c r="E7" i="14"/>
  <c r="D7" i="14"/>
  <c r="G6" i="14"/>
  <c r="F6" i="14"/>
  <c r="E6" i="14"/>
  <c r="D6" i="14"/>
  <c r="D11" i="17" l="1"/>
  <c r="D6" i="17"/>
  <c r="D7" i="17"/>
  <c r="D8" i="17"/>
  <c r="D9" i="17"/>
  <c r="D10" i="17"/>
  <c r="D27" i="17"/>
  <c r="D24" i="17"/>
  <c r="EB23" i="17"/>
  <c r="DY23" i="17"/>
  <c r="DK23" i="17"/>
  <c r="DF23" i="17"/>
  <c r="DE23" i="17"/>
  <c r="DD23" i="17"/>
  <c r="EA23" i="17" s="1"/>
  <c r="CD23" i="17"/>
  <c r="BY23" i="17"/>
  <c r="BT23" i="17"/>
  <c r="BO23" i="17"/>
  <c r="BJ23" i="17"/>
  <c r="BE23" i="17"/>
  <c r="AY23" i="17"/>
  <c r="AT23" i="17"/>
  <c r="AO23" i="17"/>
  <c r="DT23" i="17" s="1"/>
  <c r="AJ23" i="17"/>
  <c r="DN23" i="17" s="1"/>
  <c r="AE23" i="17"/>
  <c r="Z23" i="17"/>
  <c r="S23" i="17"/>
  <c r="EC23" i="17" s="1"/>
  <c r="P23" i="17"/>
  <c r="H23" i="17"/>
  <c r="G23" i="17"/>
  <c r="F23" i="17"/>
  <c r="DV23" i="17" s="1"/>
  <c r="DW23" i="17" s="1"/>
  <c r="D23" i="17"/>
  <c r="DY22" i="17"/>
  <c r="DQ22" i="17"/>
  <c r="DK22" i="17"/>
  <c r="DF22" i="17"/>
  <c r="DE22" i="17"/>
  <c r="EB22" i="17" s="1"/>
  <c r="DD22" i="17"/>
  <c r="EA22" i="17" s="1"/>
  <c r="CD22" i="17"/>
  <c r="BY22" i="17"/>
  <c r="BT22" i="17"/>
  <c r="BO22" i="17"/>
  <c r="BJ22" i="17"/>
  <c r="BE22" i="17"/>
  <c r="DH22" i="17" s="1"/>
  <c r="AY22" i="17"/>
  <c r="AT22" i="17"/>
  <c r="AO22" i="17"/>
  <c r="DT22" i="17" s="1"/>
  <c r="AJ22" i="17"/>
  <c r="DN22" i="17" s="1"/>
  <c r="AE22" i="17"/>
  <c r="Z22" i="17"/>
  <c r="U22" i="17"/>
  <c r="AZ22" i="17" s="1"/>
  <c r="DI22" i="17" s="1"/>
  <c r="S22" i="17"/>
  <c r="EC22" i="17" s="1"/>
  <c r="P22" i="17"/>
  <c r="H22" i="17"/>
  <c r="G22" i="17"/>
  <c r="F22" i="17"/>
  <c r="DV22" i="17" s="1"/>
  <c r="DW22" i="17" s="1"/>
  <c r="D22" i="17"/>
  <c r="EB21" i="17"/>
  <c r="DY21" i="17"/>
  <c r="DN21" i="17"/>
  <c r="DF21" i="17"/>
  <c r="DE21" i="17"/>
  <c r="DD21" i="17"/>
  <c r="EA21" i="17" s="1"/>
  <c r="CD21" i="17"/>
  <c r="BY21" i="17"/>
  <c r="BT21" i="17"/>
  <c r="BO21" i="17"/>
  <c r="BJ21" i="17"/>
  <c r="BE21" i="17"/>
  <c r="AY21" i="17"/>
  <c r="AT21" i="17"/>
  <c r="AO21" i="17"/>
  <c r="DT21" i="17" s="1"/>
  <c r="AJ21" i="17"/>
  <c r="AE21" i="17"/>
  <c r="Z21" i="17"/>
  <c r="S21" i="17"/>
  <c r="P21" i="17"/>
  <c r="DK21" i="17" s="1"/>
  <c r="H21" i="17"/>
  <c r="G21" i="17"/>
  <c r="F21" i="17"/>
  <c r="DV21" i="17" s="1"/>
  <c r="DW21" i="17" s="1"/>
  <c r="D21" i="17"/>
  <c r="DY20" i="17"/>
  <c r="DK20" i="17"/>
  <c r="DF20" i="17"/>
  <c r="DE20" i="17"/>
  <c r="EB20" i="17" s="1"/>
  <c r="DD20" i="17"/>
  <c r="EA20" i="17" s="1"/>
  <c r="CD20" i="17"/>
  <c r="BY20" i="17"/>
  <c r="BT20" i="17"/>
  <c r="BO20" i="17"/>
  <c r="BJ20" i="17"/>
  <c r="BE20" i="17"/>
  <c r="AY20" i="17"/>
  <c r="AT20" i="17"/>
  <c r="AO20" i="17"/>
  <c r="DT20" i="17" s="1"/>
  <c r="AJ20" i="17"/>
  <c r="DN20" i="17" s="1"/>
  <c r="AE20" i="17"/>
  <c r="Z20" i="17"/>
  <c r="S20" i="17"/>
  <c r="EC20" i="17" s="1"/>
  <c r="P20" i="17"/>
  <c r="H20" i="17"/>
  <c r="G20" i="17"/>
  <c r="F20" i="17"/>
  <c r="DV20" i="17" s="1"/>
  <c r="DW20" i="17" s="1"/>
  <c r="D20" i="17"/>
  <c r="EB19" i="17"/>
  <c r="DY19" i="17"/>
  <c r="DV19" i="17"/>
  <c r="DW19" i="17" s="1"/>
  <c r="DN19" i="17"/>
  <c r="DF19" i="17"/>
  <c r="DE19" i="17"/>
  <c r="DD19" i="17"/>
  <c r="EA19" i="17" s="1"/>
  <c r="CD19" i="17"/>
  <c r="BY19" i="17"/>
  <c r="BT19" i="17"/>
  <c r="BO19" i="17"/>
  <c r="BJ19" i="17"/>
  <c r="BE19" i="17"/>
  <c r="DH19" i="17" s="1"/>
  <c r="AY19" i="17"/>
  <c r="AT19" i="17"/>
  <c r="AO19" i="17"/>
  <c r="DT19" i="17" s="1"/>
  <c r="AJ19" i="17"/>
  <c r="AE19" i="17"/>
  <c r="Z19" i="17"/>
  <c r="U19" i="17"/>
  <c r="DQ19" i="17" s="1"/>
  <c r="S19" i="17"/>
  <c r="P19" i="17"/>
  <c r="DK19" i="17" s="1"/>
  <c r="H19" i="17"/>
  <c r="G19" i="17"/>
  <c r="F19" i="17"/>
  <c r="D19" i="17"/>
  <c r="EA18" i="17"/>
  <c r="DY18" i="17"/>
  <c r="DF18" i="17"/>
  <c r="DE18" i="17"/>
  <c r="EB18" i="17" s="1"/>
  <c r="DD18" i="17"/>
  <c r="CD18" i="17"/>
  <c r="BY18" i="17"/>
  <c r="BT18" i="17"/>
  <c r="BO18" i="17"/>
  <c r="BJ18" i="17"/>
  <c r="BE18" i="17"/>
  <c r="AY18" i="17"/>
  <c r="AT18" i="17"/>
  <c r="AO18" i="17"/>
  <c r="DT18" i="17" s="1"/>
  <c r="AJ18" i="17"/>
  <c r="DN18" i="17" s="1"/>
  <c r="AE18" i="17"/>
  <c r="Z18" i="17"/>
  <c r="S18" i="17"/>
  <c r="P18" i="17"/>
  <c r="DK18" i="17" s="1"/>
  <c r="H18" i="17"/>
  <c r="G18" i="17"/>
  <c r="F18" i="17"/>
  <c r="DV18" i="17" s="1"/>
  <c r="DW18" i="17" s="1"/>
  <c r="D18" i="17"/>
  <c r="DY17" i="17"/>
  <c r="DN17" i="17"/>
  <c r="DK17" i="17"/>
  <c r="DF17" i="17"/>
  <c r="DE17" i="17"/>
  <c r="EB17" i="17" s="1"/>
  <c r="DD17" i="17"/>
  <c r="EA17" i="17" s="1"/>
  <c r="CD17" i="17"/>
  <c r="BY17" i="17"/>
  <c r="BT17" i="17"/>
  <c r="BO17" i="17"/>
  <c r="BJ17" i="17"/>
  <c r="BE17" i="17"/>
  <c r="DH17" i="17" s="1"/>
  <c r="AY17" i="17"/>
  <c r="AT17" i="17"/>
  <c r="AO17" i="17"/>
  <c r="DT17" i="17" s="1"/>
  <c r="AJ17" i="17"/>
  <c r="AE17" i="17"/>
  <c r="Z17" i="17"/>
  <c r="U17" i="17"/>
  <c r="S17" i="17"/>
  <c r="P17" i="17"/>
  <c r="H17" i="17"/>
  <c r="G17" i="17"/>
  <c r="F17" i="17"/>
  <c r="DV17" i="17" s="1"/>
  <c r="DW17" i="17" s="1"/>
  <c r="D17" i="17"/>
  <c r="EB16" i="17"/>
  <c r="EA16" i="17"/>
  <c r="DY16" i="17"/>
  <c r="DK16" i="17"/>
  <c r="DF16" i="17"/>
  <c r="DE16" i="17"/>
  <c r="DD16" i="17"/>
  <c r="CD16" i="17"/>
  <c r="BY16" i="17"/>
  <c r="BT16" i="17"/>
  <c r="BO16" i="17"/>
  <c r="BJ16" i="17"/>
  <c r="BE16" i="17"/>
  <c r="AY16" i="17"/>
  <c r="AT16" i="17"/>
  <c r="AO16" i="17"/>
  <c r="DT16" i="17" s="1"/>
  <c r="AJ16" i="17"/>
  <c r="DN16" i="17" s="1"/>
  <c r="AE16" i="17"/>
  <c r="Z16" i="17"/>
  <c r="S16" i="17"/>
  <c r="P16" i="17"/>
  <c r="H16" i="17"/>
  <c r="G16" i="17"/>
  <c r="F16" i="17"/>
  <c r="DV16" i="17" s="1"/>
  <c r="DW16" i="17" s="1"/>
  <c r="D16" i="17"/>
  <c r="DY15" i="17"/>
  <c r="DN15" i="17"/>
  <c r="DK15" i="17"/>
  <c r="DF15" i="17"/>
  <c r="DE15" i="17"/>
  <c r="EB15" i="17" s="1"/>
  <c r="DD15" i="17"/>
  <c r="EA15" i="17" s="1"/>
  <c r="CD15" i="17"/>
  <c r="BY15" i="17"/>
  <c r="BT15" i="17"/>
  <c r="BO15" i="17"/>
  <c r="BJ15" i="17"/>
  <c r="BE15" i="17"/>
  <c r="DH15" i="17" s="1"/>
  <c r="AY15" i="17"/>
  <c r="AT15" i="17"/>
  <c r="AO15" i="17"/>
  <c r="DT15" i="17" s="1"/>
  <c r="AJ15" i="17"/>
  <c r="AE15" i="17"/>
  <c r="Z15" i="17"/>
  <c r="U15" i="17"/>
  <c r="S15" i="17"/>
  <c r="P15" i="17"/>
  <c r="H15" i="17"/>
  <c r="G15" i="17"/>
  <c r="F15" i="17"/>
  <c r="DV15" i="17" s="1"/>
  <c r="DW15" i="17" s="1"/>
  <c r="D15" i="17"/>
  <c r="EB14" i="17"/>
  <c r="DY14" i="17"/>
  <c r="DV14" i="17"/>
  <c r="DW14" i="17" s="1"/>
  <c r="DK14" i="17"/>
  <c r="DF14" i="17"/>
  <c r="DE14" i="17"/>
  <c r="DD14" i="17"/>
  <c r="EA14" i="17" s="1"/>
  <c r="CD14" i="17"/>
  <c r="BY14" i="17"/>
  <c r="BT14" i="17"/>
  <c r="BO14" i="17"/>
  <c r="BJ14" i="17"/>
  <c r="BE14" i="17"/>
  <c r="AY14" i="17"/>
  <c r="AT14" i="17"/>
  <c r="AO14" i="17"/>
  <c r="DT14" i="17" s="1"/>
  <c r="AJ14" i="17"/>
  <c r="DN14" i="17" s="1"/>
  <c r="AE14" i="17"/>
  <c r="Z14" i="17"/>
  <c r="S14" i="17"/>
  <c r="P14" i="17"/>
  <c r="H14" i="17"/>
  <c r="G14" i="17"/>
  <c r="F14" i="17"/>
  <c r="D14" i="17"/>
  <c r="DY13" i="17"/>
  <c r="DN13" i="17"/>
  <c r="DK13" i="17"/>
  <c r="DF13" i="17"/>
  <c r="DE13" i="17"/>
  <c r="EB13" i="17" s="1"/>
  <c r="DD13" i="17"/>
  <c r="EA13" i="17" s="1"/>
  <c r="CD13" i="17"/>
  <c r="BY13" i="17"/>
  <c r="BT13" i="17"/>
  <c r="BO13" i="17"/>
  <c r="BJ13" i="17"/>
  <c r="BE13" i="17"/>
  <c r="DH13" i="17" s="1"/>
  <c r="AY13" i="17"/>
  <c r="AT13" i="17"/>
  <c r="AO13" i="17"/>
  <c r="DT13" i="17" s="1"/>
  <c r="AJ13" i="17"/>
  <c r="AE13" i="17"/>
  <c r="Z13" i="17"/>
  <c r="U13" i="17"/>
  <c r="S13" i="17"/>
  <c r="P13" i="17"/>
  <c r="H13" i="17"/>
  <c r="G13" i="17"/>
  <c r="F13" i="17"/>
  <c r="DV13" i="17" s="1"/>
  <c r="DW13" i="17" s="1"/>
  <c r="D13" i="17"/>
  <c r="DY12" i="17"/>
  <c r="DV12" i="17"/>
  <c r="DW12" i="17" s="1"/>
  <c r="DK12" i="17"/>
  <c r="DF12" i="17"/>
  <c r="DE12" i="17"/>
  <c r="EB12" i="17" s="1"/>
  <c r="DD12" i="17"/>
  <c r="EA12" i="17" s="1"/>
  <c r="CD12" i="17"/>
  <c r="BY12" i="17"/>
  <c r="BT12" i="17"/>
  <c r="BO12" i="17"/>
  <c r="BJ12" i="17"/>
  <c r="BE12" i="17"/>
  <c r="AY12" i="17"/>
  <c r="AT12" i="17"/>
  <c r="AO12" i="17"/>
  <c r="DT12" i="17" s="1"/>
  <c r="AJ12" i="17"/>
  <c r="DN12" i="17" s="1"/>
  <c r="AE12" i="17"/>
  <c r="Z12" i="17"/>
  <c r="S12" i="17"/>
  <c r="P12" i="17"/>
  <c r="H12" i="17"/>
  <c r="G12" i="17"/>
  <c r="F12" i="17"/>
  <c r="D12" i="17"/>
  <c r="DY11" i="17"/>
  <c r="DN11" i="17"/>
  <c r="DK11" i="17"/>
  <c r="DF11" i="17"/>
  <c r="DE11" i="17"/>
  <c r="EB11" i="17" s="1"/>
  <c r="DD11" i="17"/>
  <c r="EA11" i="17" s="1"/>
  <c r="CD11" i="17"/>
  <c r="BY11" i="17"/>
  <c r="BT11" i="17"/>
  <c r="BO11" i="17"/>
  <c r="BJ11" i="17"/>
  <c r="BE11" i="17"/>
  <c r="DH11" i="17" s="1"/>
  <c r="AY11" i="17"/>
  <c r="AT11" i="17"/>
  <c r="AO11" i="17"/>
  <c r="DT11" i="17" s="1"/>
  <c r="AJ11" i="17"/>
  <c r="AE11" i="17"/>
  <c r="Z11" i="17"/>
  <c r="U11" i="17"/>
  <c r="S11" i="17"/>
  <c r="P11" i="17"/>
  <c r="H11" i="17"/>
  <c r="G11" i="17"/>
  <c r="F11" i="17"/>
  <c r="DV11" i="17" s="1"/>
  <c r="DW11" i="17" s="1"/>
  <c r="DY10" i="17"/>
  <c r="DT10" i="17"/>
  <c r="DF10" i="17"/>
  <c r="DE10" i="17"/>
  <c r="EB10" i="17" s="1"/>
  <c r="DD10" i="17"/>
  <c r="EA10" i="17" s="1"/>
  <c r="CD10" i="17"/>
  <c r="BY10" i="17"/>
  <c r="BT10" i="17"/>
  <c r="BO10" i="17"/>
  <c r="BJ10" i="17"/>
  <c r="BE10" i="17"/>
  <c r="AY10" i="17"/>
  <c r="AT10" i="17"/>
  <c r="AO10" i="17"/>
  <c r="AJ10" i="17"/>
  <c r="DN10" i="17" s="1"/>
  <c r="AE10" i="17"/>
  <c r="Z10" i="17"/>
  <c r="S10" i="17"/>
  <c r="P10" i="17"/>
  <c r="DK10" i="17" s="1"/>
  <c r="H10" i="17"/>
  <c r="G10" i="17"/>
  <c r="F10" i="17"/>
  <c r="DV10" i="17" s="1"/>
  <c r="DW10" i="17" s="1"/>
  <c r="EC9" i="17"/>
  <c r="EB9" i="17"/>
  <c r="EA9" i="17"/>
  <c r="DY9" i="17"/>
  <c r="DV9" i="17"/>
  <c r="DW9" i="17" s="1"/>
  <c r="DQ9" i="17"/>
  <c r="DN9" i="17"/>
  <c r="DF9" i="17"/>
  <c r="DD9" i="17"/>
  <c r="CD9" i="17"/>
  <c r="BY9" i="17"/>
  <c r="BT9" i="17"/>
  <c r="BO9" i="17"/>
  <c r="BJ9" i="17"/>
  <c r="BE9" i="17"/>
  <c r="DH9" i="17" s="1"/>
  <c r="AY9" i="17"/>
  <c r="AT9" i="17"/>
  <c r="AO9" i="17"/>
  <c r="DT9" i="17" s="1"/>
  <c r="AJ9" i="17"/>
  <c r="AE9" i="17"/>
  <c r="Z9" i="17"/>
  <c r="U9" i="17"/>
  <c r="P9" i="17"/>
  <c r="DK9" i="17" s="1"/>
  <c r="H9" i="17"/>
  <c r="G9" i="17"/>
  <c r="F9" i="17"/>
  <c r="EC8" i="17"/>
  <c r="EB8" i="17"/>
  <c r="EA8" i="17"/>
  <c r="DY8" i="17"/>
  <c r="DK8" i="17"/>
  <c r="DF8" i="17"/>
  <c r="DE8" i="17"/>
  <c r="DD8" i="17"/>
  <c r="CD8" i="17"/>
  <c r="BY8" i="17"/>
  <c r="BT8" i="17"/>
  <c r="BO8" i="17"/>
  <c r="BJ8" i="17"/>
  <c r="DH8" i="17" s="1"/>
  <c r="BE8" i="17"/>
  <c r="AY8" i="17"/>
  <c r="AT8" i="17"/>
  <c r="AO8" i="17"/>
  <c r="DT8" i="17" s="1"/>
  <c r="AJ8" i="17"/>
  <c r="DN8" i="17" s="1"/>
  <c r="AE8" i="17"/>
  <c r="Z8" i="17"/>
  <c r="U8" i="17"/>
  <c r="DQ8" i="17" s="1"/>
  <c r="P8" i="17"/>
  <c r="H8" i="17"/>
  <c r="G8" i="17"/>
  <c r="F8" i="17"/>
  <c r="DV8" i="17" s="1"/>
  <c r="DW8" i="17" s="1"/>
  <c r="EA7" i="17"/>
  <c r="DY7" i="17"/>
  <c r="DV7" i="17"/>
  <c r="DW7" i="17" s="1"/>
  <c r="DK7" i="17"/>
  <c r="DF7" i="17"/>
  <c r="EC7" i="17" s="1"/>
  <c r="DE7" i="17"/>
  <c r="EB7" i="17" s="1"/>
  <c r="DD7" i="17"/>
  <c r="CD7" i="17"/>
  <c r="BY7" i="17"/>
  <c r="BT7" i="17"/>
  <c r="BO7" i="17"/>
  <c r="BJ7" i="17"/>
  <c r="BE7" i="17"/>
  <c r="AY7" i="17"/>
  <c r="AT7" i="17"/>
  <c r="AO7" i="17"/>
  <c r="DT7" i="17" s="1"/>
  <c r="AJ7" i="17"/>
  <c r="DN7" i="17" s="1"/>
  <c r="AE7" i="17"/>
  <c r="Z7" i="17"/>
  <c r="U7" i="17"/>
  <c r="DQ7" i="17" s="1"/>
  <c r="P7" i="17"/>
  <c r="AZ7" i="17" s="1"/>
  <c r="H7" i="17"/>
  <c r="G7" i="17"/>
  <c r="F7" i="17"/>
  <c r="EC6" i="17"/>
  <c r="EA6" i="17"/>
  <c r="DY6" i="17"/>
  <c r="DV6" i="17"/>
  <c r="DW6" i="17" s="1"/>
  <c r="DT6" i="17"/>
  <c r="DQ6" i="17"/>
  <c r="DF6" i="17"/>
  <c r="DE6" i="17"/>
  <c r="EB6" i="17" s="1"/>
  <c r="DD6" i="17"/>
  <c r="CD6" i="17"/>
  <c r="BY6" i="17"/>
  <c r="BT6" i="17"/>
  <c r="BO6" i="17"/>
  <c r="BJ6" i="17"/>
  <c r="DH6" i="17" s="1"/>
  <c r="BE6" i="17"/>
  <c r="AY6" i="17"/>
  <c r="AT6" i="17"/>
  <c r="AO6" i="17"/>
  <c r="AJ6" i="17"/>
  <c r="DN6" i="17" s="1"/>
  <c r="AE6" i="17"/>
  <c r="Z6" i="17"/>
  <c r="U6" i="17"/>
  <c r="P6" i="17"/>
  <c r="DK6" i="17" s="1"/>
  <c r="H6" i="17"/>
  <c r="G6" i="17"/>
  <c r="F6" i="17"/>
  <c r="EB5" i="17"/>
  <c r="EA5" i="17"/>
  <c r="DY5" i="17"/>
  <c r="DF5" i="17"/>
  <c r="EC5" i="17" s="1"/>
  <c r="CD5" i="17"/>
  <c r="BY5" i="17"/>
  <c r="BT5" i="17"/>
  <c r="BO5" i="17"/>
  <c r="BJ5" i="17"/>
  <c r="BE5" i="17"/>
  <c r="DH5" i="17" s="1"/>
  <c r="AY5" i="17"/>
  <c r="AT5" i="17"/>
  <c r="AO5" i="17"/>
  <c r="DT5" i="17" s="1"/>
  <c r="AJ5" i="17"/>
  <c r="DN5" i="17" s="1"/>
  <c r="AE5" i="17"/>
  <c r="Z5" i="17"/>
  <c r="U5" i="17"/>
  <c r="DQ5" i="17" s="1"/>
  <c r="P5" i="17"/>
  <c r="DY4" i="17"/>
  <c r="DF4" i="17"/>
  <c r="EC4" i="17" s="1"/>
  <c r="DE4" i="17"/>
  <c r="EB4" i="17" s="1"/>
  <c r="DD4" i="17"/>
  <c r="EA4" i="17" s="1"/>
  <c r="CD4" i="17"/>
  <c r="BY4" i="17"/>
  <c r="BT4" i="17"/>
  <c r="BO4" i="17"/>
  <c r="BJ4" i="17"/>
  <c r="BE4" i="17"/>
  <c r="DH4" i="17" s="1"/>
  <c r="AY4" i="17"/>
  <c r="AT4" i="17"/>
  <c r="AO4" i="17"/>
  <c r="DT4" i="17" s="1"/>
  <c r="AJ4" i="17"/>
  <c r="DN4" i="17" s="1"/>
  <c r="AE4" i="17"/>
  <c r="Z4" i="17"/>
  <c r="U4" i="17"/>
  <c r="DQ4" i="17" s="1"/>
  <c r="P4" i="17"/>
  <c r="AZ5" i="17" l="1"/>
  <c r="DI5" i="17" s="1"/>
  <c r="DU5" i="17" s="1"/>
  <c r="DK5" i="17"/>
  <c r="AZ4" i="17"/>
  <c r="DI4" i="17" s="1"/>
  <c r="AZ16" i="17"/>
  <c r="DI16" i="17" s="1"/>
  <c r="DL22" i="17"/>
  <c r="DU22" i="17"/>
  <c r="DO22" i="17"/>
  <c r="DR22" i="17"/>
  <c r="AZ6" i="17"/>
  <c r="DI6" i="17" s="1"/>
  <c r="EC16" i="17"/>
  <c r="U16" i="17"/>
  <c r="DQ16" i="17" s="1"/>
  <c r="DQ17" i="17"/>
  <c r="AZ17" i="17"/>
  <c r="DI17" i="17" s="1"/>
  <c r="EC21" i="17"/>
  <c r="U21" i="17"/>
  <c r="DQ21" i="17" s="1"/>
  <c r="DK4" i="17"/>
  <c r="DQ11" i="17"/>
  <c r="AZ11" i="17"/>
  <c r="DI11" i="17" s="1"/>
  <c r="EC18" i="17"/>
  <c r="U18" i="17"/>
  <c r="DQ18" i="17" s="1"/>
  <c r="EC10" i="17"/>
  <c r="U10" i="17"/>
  <c r="DQ10" i="17" s="1"/>
  <c r="EC12" i="17"/>
  <c r="U12" i="17"/>
  <c r="DQ12" i="17" s="1"/>
  <c r="DQ13" i="17"/>
  <c r="AZ13" i="17"/>
  <c r="DI13" i="17" s="1"/>
  <c r="DH7" i="17"/>
  <c r="DI7" i="17" s="1"/>
  <c r="AZ8" i="17"/>
  <c r="DI8" i="17" s="1"/>
  <c r="DH10" i="17"/>
  <c r="EC14" i="17"/>
  <c r="U14" i="17"/>
  <c r="DQ14" i="17" s="1"/>
  <c r="DQ15" i="17"/>
  <c r="AZ15" i="17"/>
  <c r="DI15" i="17" s="1"/>
  <c r="AZ9" i="17"/>
  <c r="DI9" i="17" s="1"/>
  <c r="DH12" i="17"/>
  <c r="DH14" i="17"/>
  <c r="DH16" i="17"/>
  <c r="DH18" i="17"/>
  <c r="EC11" i="17"/>
  <c r="EC13" i="17"/>
  <c r="EC15" i="17"/>
  <c r="EC17" i="17"/>
  <c r="EC19" i="17"/>
  <c r="AZ19" i="17"/>
  <c r="DI19" i="17" s="1"/>
  <c r="U20" i="17"/>
  <c r="DH20" i="17"/>
  <c r="AZ21" i="17"/>
  <c r="DI21" i="17" s="1"/>
  <c r="DH21" i="17"/>
  <c r="U23" i="17"/>
  <c r="DQ23" i="17" s="1"/>
  <c r="DH23" i="17"/>
  <c r="DF5" i="8"/>
  <c r="DF6" i="8"/>
  <c r="DF7" i="8"/>
  <c r="DF8" i="8"/>
  <c r="DF9" i="8"/>
  <c r="DF10" i="8"/>
  <c r="DF11" i="8"/>
  <c r="DF12" i="8"/>
  <c r="DF13" i="8"/>
  <c r="DF14" i="8"/>
  <c r="DF15" i="8"/>
  <c r="DF16" i="8"/>
  <c r="DF17" i="8"/>
  <c r="DF18" i="8"/>
  <c r="DF19" i="8"/>
  <c r="DF20" i="8"/>
  <c r="DF21" i="8"/>
  <c r="DF22" i="8"/>
  <c r="DF23" i="8"/>
  <c r="DE5" i="8"/>
  <c r="DE6" i="8"/>
  <c r="DE7" i="8"/>
  <c r="DE8" i="8"/>
  <c r="DE9" i="8"/>
  <c r="DE10" i="8"/>
  <c r="DE11" i="8"/>
  <c r="DE12" i="8"/>
  <c r="DE13" i="8"/>
  <c r="DE14" i="8"/>
  <c r="DE15" i="8"/>
  <c r="DE16" i="8"/>
  <c r="DE17" i="8"/>
  <c r="DE18" i="8"/>
  <c r="DE19" i="8"/>
  <c r="DE20" i="8"/>
  <c r="DE21" i="8"/>
  <c r="DE22" i="8"/>
  <c r="DE23" i="8"/>
  <c r="DD5" i="8"/>
  <c r="DD6" i="8"/>
  <c r="DD7" i="8"/>
  <c r="DD8" i="8"/>
  <c r="DD9" i="8"/>
  <c r="DD10" i="8"/>
  <c r="DD11" i="8"/>
  <c r="DD12" i="8"/>
  <c r="DD13" i="8"/>
  <c r="DD14" i="8"/>
  <c r="DD15" i="8"/>
  <c r="DD16" i="8"/>
  <c r="DD17" i="8"/>
  <c r="DD18" i="8"/>
  <c r="DD19" i="8"/>
  <c r="DD20" i="8"/>
  <c r="DD21" i="8"/>
  <c r="DD22" i="8"/>
  <c r="DD23" i="8"/>
  <c r="DE5" i="2"/>
  <c r="DE6" i="2"/>
  <c r="DE7" i="2"/>
  <c r="DE8" i="2"/>
  <c r="DE9" i="2"/>
  <c r="DE10" i="2"/>
  <c r="DE11" i="2"/>
  <c r="DE12" i="2"/>
  <c r="DE13" i="2"/>
  <c r="DE14" i="2"/>
  <c r="DE15" i="2"/>
  <c r="DE16" i="2"/>
  <c r="DE17" i="2"/>
  <c r="DE18" i="2"/>
  <c r="DE19" i="2"/>
  <c r="DE20" i="2"/>
  <c r="DE21" i="2"/>
  <c r="DE22" i="2"/>
  <c r="DE23" i="2"/>
  <c r="DD5" i="2"/>
  <c r="DD6" i="2"/>
  <c r="DD7" i="2"/>
  <c r="DD8" i="2"/>
  <c r="DD9" i="2"/>
  <c r="DD10" i="2"/>
  <c r="DD11" i="2"/>
  <c r="DD12" i="2"/>
  <c r="DD13" i="2"/>
  <c r="DD14" i="2"/>
  <c r="DD15" i="2"/>
  <c r="DD16" i="2"/>
  <c r="DD17" i="2"/>
  <c r="DD18" i="2"/>
  <c r="DD19" i="2"/>
  <c r="DD20" i="2"/>
  <c r="DD21" i="2"/>
  <c r="DD22" i="2"/>
  <c r="DD23" i="2"/>
  <c r="DC5" i="2"/>
  <c r="DC6" i="2"/>
  <c r="DC7" i="2"/>
  <c r="DC8" i="2"/>
  <c r="DC9" i="2"/>
  <c r="DC10" i="2"/>
  <c r="DC11" i="2"/>
  <c r="DC12" i="2"/>
  <c r="DC13" i="2"/>
  <c r="DC14" i="2"/>
  <c r="DC15" i="2"/>
  <c r="DC16" i="2"/>
  <c r="DC17" i="2"/>
  <c r="DC18" i="2"/>
  <c r="DC19" i="2"/>
  <c r="DC20" i="2"/>
  <c r="DC21" i="2"/>
  <c r="DC22" i="2"/>
  <c r="DC23" i="2"/>
  <c r="DE5" i="16"/>
  <c r="DE6" i="16"/>
  <c r="DE7" i="16"/>
  <c r="DE8" i="16"/>
  <c r="DE9" i="16"/>
  <c r="DE10" i="16"/>
  <c r="DE11" i="16"/>
  <c r="DE12" i="16"/>
  <c r="DE13" i="16"/>
  <c r="DE14" i="16"/>
  <c r="DE15" i="16"/>
  <c r="DE16" i="16"/>
  <c r="DE17" i="16"/>
  <c r="DE18" i="16"/>
  <c r="DE19" i="16"/>
  <c r="DE20" i="16"/>
  <c r="DE21" i="16"/>
  <c r="DE22" i="16"/>
  <c r="DE23" i="16"/>
  <c r="DD5" i="16"/>
  <c r="DD6" i="16"/>
  <c r="DD7" i="16"/>
  <c r="DD8" i="16"/>
  <c r="DD9" i="16"/>
  <c r="DD10" i="16"/>
  <c r="DD11" i="16"/>
  <c r="DD12" i="16"/>
  <c r="DD13" i="16"/>
  <c r="DD14" i="16"/>
  <c r="DD15" i="16"/>
  <c r="DD16" i="16"/>
  <c r="DD17" i="16"/>
  <c r="DD18" i="16"/>
  <c r="DD19" i="16"/>
  <c r="DD20" i="16"/>
  <c r="DD21" i="16"/>
  <c r="DD22" i="16"/>
  <c r="DD23" i="16"/>
  <c r="DC5" i="16"/>
  <c r="DC6" i="16"/>
  <c r="DC7" i="16"/>
  <c r="DC8" i="16"/>
  <c r="DC9" i="16"/>
  <c r="DC10" i="16"/>
  <c r="DC11" i="16"/>
  <c r="DC12" i="16"/>
  <c r="DC13" i="16"/>
  <c r="DC14" i="16"/>
  <c r="DC15" i="16"/>
  <c r="DC16" i="16"/>
  <c r="DC17" i="16"/>
  <c r="DC18" i="16"/>
  <c r="DC19" i="16"/>
  <c r="DC20" i="16"/>
  <c r="DC21" i="16"/>
  <c r="DC22" i="16"/>
  <c r="DC23" i="16"/>
  <c r="DD23" i="14"/>
  <c r="DD5" i="14"/>
  <c r="DD6" i="14"/>
  <c r="DD7" i="14"/>
  <c r="DD8" i="14"/>
  <c r="DD9" i="14"/>
  <c r="DD10" i="14"/>
  <c r="DD11" i="14"/>
  <c r="DD12" i="14"/>
  <c r="DD13" i="14"/>
  <c r="DD14" i="14"/>
  <c r="DD15" i="14"/>
  <c r="DD16" i="14"/>
  <c r="DD17" i="14"/>
  <c r="DD18" i="14"/>
  <c r="DD19" i="14"/>
  <c r="DD20" i="14"/>
  <c r="DD21" i="14"/>
  <c r="DD22" i="14"/>
  <c r="CB5" i="7"/>
  <c r="CB6" i="7"/>
  <c r="CB7" i="7"/>
  <c r="CB8" i="7"/>
  <c r="CB9" i="7"/>
  <c r="CB10" i="7"/>
  <c r="CB11" i="7"/>
  <c r="CB12" i="7"/>
  <c r="CB13" i="7"/>
  <c r="CB14" i="7"/>
  <c r="CB15" i="7"/>
  <c r="CB16" i="7"/>
  <c r="CB17" i="7"/>
  <c r="CB18" i="7"/>
  <c r="CB19" i="7"/>
  <c r="CB20" i="7"/>
  <c r="CB21" i="7"/>
  <c r="CB22" i="7"/>
  <c r="CB23" i="7"/>
  <c r="CB4" i="7"/>
  <c r="BW5" i="7"/>
  <c r="BW6" i="7"/>
  <c r="BW7" i="7"/>
  <c r="BW8" i="7"/>
  <c r="BW9" i="7"/>
  <c r="BW10" i="7"/>
  <c r="BW11" i="7"/>
  <c r="BW12" i="7"/>
  <c r="BW13" i="7"/>
  <c r="BW14" i="7"/>
  <c r="BW15" i="7"/>
  <c r="BW16" i="7"/>
  <c r="BW17" i="7"/>
  <c r="BW18" i="7"/>
  <c r="BW19" i="7"/>
  <c r="BW20" i="7"/>
  <c r="BW21" i="7"/>
  <c r="BW22" i="7"/>
  <c r="BW23" i="7"/>
  <c r="BW4" i="7"/>
  <c r="BR5" i="7"/>
  <c r="BR6" i="7"/>
  <c r="BR7" i="7"/>
  <c r="BR8" i="7"/>
  <c r="BR9" i="7"/>
  <c r="BR10" i="7"/>
  <c r="BR11" i="7"/>
  <c r="BR12" i="7"/>
  <c r="BR13" i="7"/>
  <c r="BR14" i="7"/>
  <c r="BR15" i="7"/>
  <c r="BR16" i="7"/>
  <c r="BR17" i="7"/>
  <c r="BR18" i="7"/>
  <c r="BR19" i="7"/>
  <c r="BR20" i="7"/>
  <c r="BR21" i="7"/>
  <c r="BR22" i="7"/>
  <c r="BR23" i="7"/>
  <c r="BR4" i="7"/>
  <c r="BM5" i="7"/>
  <c r="BM6" i="7"/>
  <c r="BM7" i="7"/>
  <c r="BM8" i="7"/>
  <c r="BM9" i="7"/>
  <c r="BM10" i="7"/>
  <c r="BM11" i="7"/>
  <c r="BM12" i="7"/>
  <c r="BM13" i="7"/>
  <c r="BM14" i="7"/>
  <c r="BM15" i="7"/>
  <c r="BM16" i="7"/>
  <c r="BM17" i="7"/>
  <c r="BM18" i="7"/>
  <c r="BM19" i="7"/>
  <c r="BM20" i="7"/>
  <c r="BM21" i="7"/>
  <c r="BM22" i="7"/>
  <c r="BM23" i="7"/>
  <c r="BM4" i="7"/>
  <c r="BC5" i="7"/>
  <c r="BC6" i="7"/>
  <c r="BC7" i="7"/>
  <c r="BC8" i="7"/>
  <c r="BC9" i="7"/>
  <c r="BC10" i="7"/>
  <c r="BC11" i="7"/>
  <c r="BC12" i="7"/>
  <c r="BC13" i="7"/>
  <c r="BC14" i="7"/>
  <c r="BC15" i="7"/>
  <c r="BC16" i="7"/>
  <c r="BC17" i="7"/>
  <c r="BC18" i="7"/>
  <c r="BC19" i="7"/>
  <c r="BC20" i="7"/>
  <c r="BC21" i="7"/>
  <c r="BC22" i="7"/>
  <c r="BC23" i="7"/>
  <c r="BC4" i="7"/>
  <c r="BH5" i="7"/>
  <c r="BH6" i="7"/>
  <c r="BH7" i="7"/>
  <c r="BH8" i="7"/>
  <c r="BH9" i="7"/>
  <c r="BH10" i="7"/>
  <c r="BH11" i="7"/>
  <c r="BH12" i="7"/>
  <c r="BH13" i="7"/>
  <c r="BH14" i="7"/>
  <c r="BH15" i="7"/>
  <c r="BH16" i="7"/>
  <c r="BH17" i="7"/>
  <c r="BH18" i="7"/>
  <c r="BH19" i="7"/>
  <c r="BH20" i="7"/>
  <c r="BH21" i="7"/>
  <c r="BH22" i="7"/>
  <c r="BH23" i="7"/>
  <c r="BH4" i="7"/>
  <c r="AW5" i="7"/>
  <c r="AW6" i="7"/>
  <c r="AW7" i="7"/>
  <c r="AW8" i="7"/>
  <c r="AW9" i="7"/>
  <c r="AW10" i="7"/>
  <c r="AW11" i="7"/>
  <c r="AW12" i="7"/>
  <c r="AW13" i="7"/>
  <c r="AW14" i="7"/>
  <c r="AW15" i="7"/>
  <c r="AW16" i="7"/>
  <c r="AW17" i="7"/>
  <c r="AW18" i="7"/>
  <c r="AW19" i="7"/>
  <c r="AW20" i="7"/>
  <c r="AW21" i="7"/>
  <c r="AW22" i="7"/>
  <c r="AW23" i="7"/>
  <c r="AW4" i="7"/>
  <c r="AR5" i="7"/>
  <c r="AR6" i="7"/>
  <c r="AR7" i="7"/>
  <c r="AR8" i="7"/>
  <c r="AR9" i="7"/>
  <c r="AR10" i="7"/>
  <c r="AR11" i="7"/>
  <c r="AR12" i="7"/>
  <c r="AR13" i="7"/>
  <c r="AR14" i="7"/>
  <c r="AR15" i="7"/>
  <c r="AR16" i="7"/>
  <c r="AR17" i="7"/>
  <c r="AR18" i="7"/>
  <c r="AR19" i="7"/>
  <c r="AR20" i="7"/>
  <c r="AR21" i="7"/>
  <c r="AR22" i="7"/>
  <c r="AR23" i="7"/>
  <c r="AR4" i="7"/>
  <c r="AM5" i="7"/>
  <c r="AM6" i="7"/>
  <c r="AM7" i="7"/>
  <c r="AM8" i="7"/>
  <c r="AM9" i="7"/>
  <c r="AM10" i="7"/>
  <c r="AM11" i="7"/>
  <c r="AM12" i="7"/>
  <c r="AM13" i="7"/>
  <c r="AM14" i="7"/>
  <c r="AM15" i="7"/>
  <c r="AM16" i="7"/>
  <c r="AM17" i="7"/>
  <c r="AM18" i="7"/>
  <c r="AM19" i="7"/>
  <c r="AM20" i="7"/>
  <c r="AM21" i="7"/>
  <c r="AM22" i="7"/>
  <c r="AM23" i="7"/>
  <c r="AM4" i="7"/>
  <c r="AH5" i="7"/>
  <c r="AH6" i="7"/>
  <c r="AH7" i="7"/>
  <c r="AH8" i="7"/>
  <c r="AH9" i="7"/>
  <c r="AH10" i="7"/>
  <c r="AH11" i="7"/>
  <c r="AH12" i="7"/>
  <c r="AH13" i="7"/>
  <c r="AH14" i="7"/>
  <c r="AH15" i="7"/>
  <c r="AH16" i="7"/>
  <c r="AH17" i="7"/>
  <c r="AH18" i="7"/>
  <c r="AH19" i="7"/>
  <c r="AH20" i="7"/>
  <c r="AH21" i="7"/>
  <c r="AH22" i="7"/>
  <c r="AH23" i="7"/>
  <c r="AH4" i="7"/>
  <c r="AC5" i="7"/>
  <c r="AC6" i="7"/>
  <c r="AC7" i="7"/>
  <c r="AC8" i="7"/>
  <c r="AC9" i="7"/>
  <c r="AC10" i="7"/>
  <c r="AC11" i="7"/>
  <c r="AC12" i="7"/>
  <c r="AC13" i="7"/>
  <c r="AC14" i="7"/>
  <c r="AC15" i="7"/>
  <c r="AC16" i="7"/>
  <c r="AC17" i="7"/>
  <c r="AC18" i="7"/>
  <c r="AC19" i="7"/>
  <c r="AC20" i="7"/>
  <c r="AC21" i="7"/>
  <c r="AC22" i="7"/>
  <c r="AC23" i="7"/>
  <c r="AC4" i="7"/>
  <c r="X5" i="7"/>
  <c r="X6" i="7"/>
  <c r="X7" i="7"/>
  <c r="X8" i="7"/>
  <c r="X9" i="7"/>
  <c r="X10" i="7"/>
  <c r="X11" i="7"/>
  <c r="X12" i="7"/>
  <c r="X13" i="7"/>
  <c r="X14" i="7"/>
  <c r="X15" i="7"/>
  <c r="X16" i="7"/>
  <c r="X17" i="7"/>
  <c r="X18" i="7"/>
  <c r="X19" i="7"/>
  <c r="X20" i="7"/>
  <c r="X21" i="7"/>
  <c r="X22" i="7"/>
  <c r="X23" i="7"/>
  <c r="X4" i="7"/>
  <c r="S5" i="7"/>
  <c r="S6" i="7"/>
  <c r="S7" i="7"/>
  <c r="S8" i="7"/>
  <c r="S9" i="7"/>
  <c r="S10" i="7"/>
  <c r="S11" i="7"/>
  <c r="S12" i="7"/>
  <c r="S13" i="7"/>
  <c r="S14" i="7"/>
  <c r="S15" i="7"/>
  <c r="S16" i="7"/>
  <c r="S17" i="7"/>
  <c r="S18" i="7"/>
  <c r="S19" i="7"/>
  <c r="S20" i="7"/>
  <c r="S21" i="7"/>
  <c r="S22" i="7"/>
  <c r="S23" i="7"/>
  <c r="S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4" i="7"/>
  <c r="CC5" i="4"/>
  <c r="CC6" i="4"/>
  <c r="CC7" i="4"/>
  <c r="CC8" i="4"/>
  <c r="CC9" i="4"/>
  <c r="CC10" i="4"/>
  <c r="CC11" i="4"/>
  <c r="CC12" i="4"/>
  <c r="CC13" i="4"/>
  <c r="CC14" i="4"/>
  <c r="CC15" i="4"/>
  <c r="CC16" i="4"/>
  <c r="CC17" i="4"/>
  <c r="CC18" i="4"/>
  <c r="CC19" i="4"/>
  <c r="CC20" i="4"/>
  <c r="CC21" i="4"/>
  <c r="CC22" i="4"/>
  <c r="CC23" i="4"/>
  <c r="CC4" i="4"/>
  <c r="BX5" i="4"/>
  <c r="BX6" i="4"/>
  <c r="BX7" i="4"/>
  <c r="BX8" i="4"/>
  <c r="BX9" i="4"/>
  <c r="BX10" i="4"/>
  <c r="BX11" i="4"/>
  <c r="BX12" i="4"/>
  <c r="BX13" i="4"/>
  <c r="BX14" i="4"/>
  <c r="BX15" i="4"/>
  <c r="BX16" i="4"/>
  <c r="BX17" i="4"/>
  <c r="BX18" i="4"/>
  <c r="BX19" i="4"/>
  <c r="BX20" i="4"/>
  <c r="BX21" i="4"/>
  <c r="BX22" i="4"/>
  <c r="BX23" i="4"/>
  <c r="BX4" i="4"/>
  <c r="BS5" i="4"/>
  <c r="BS6" i="4"/>
  <c r="BS7" i="4"/>
  <c r="BS8" i="4"/>
  <c r="BS9" i="4"/>
  <c r="BS10" i="4"/>
  <c r="BS11" i="4"/>
  <c r="BS12" i="4"/>
  <c r="BS13" i="4"/>
  <c r="BS14" i="4"/>
  <c r="BS15" i="4"/>
  <c r="BS16" i="4"/>
  <c r="BS17" i="4"/>
  <c r="BS18" i="4"/>
  <c r="BS19" i="4"/>
  <c r="BS20" i="4"/>
  <c r="BS21" i="4"/>
  <c r="BS22" i="4"/>
  <c r="BS23" i="4"/>
  <c r="BS4" i="4"/>
  <c r="BN5" i="4"/>
  <c r="BN6" i="4"/>
  <c r="BN7" i="4"/>
  <c r="BN8" i="4"/>
  <c r="BN9" i="4"/>
  <c r="BN10" i="4"/>
  <c r="BN11" i="4"/>
  <c r="BN12" i="4"/>
  <c r="BN13" i="4"/>
  <c r="BN14" i="4"/>
  <c r="BN15" i="4"/>
  <c r="BN16" i="4"/>
  <c r="BN17" i="4"/>
  <c r="BN18" i="4"/>
  <c r="BN19" i="4"/>
  <c r="BN20" i="4"/>
  <c r="BN21" i="4"/>
  <c r="BN22" i="4"/>
  <c r="BN23" i="4"/>
  <c r="BN4" i="4"/>
  <c r="BI5" i="4"/>
  <c r="BI6" i="4"/>
  <c r="BI7" i="4"/>
  <c r="BI8" i="4"/>
  <c r="BI9" i="4"/>
  <c r="BI10" i="4"/>
  <c r="BI11" i="4"/>
  <c r="BI12" i="4"/>
  <c r="BI13" i="4"/>
  <c r="BI14" i="4"/>
  <c r="BI15" i="4"/>
  <c r="BI16" i="4"/>
  <c r="BI17" i="4"/>
  <c r="BI18" i="4"/>
  <c r="BI19" i="4"/>
  <c r="BI20" i="4"/>
  <c r="BI21" i="4"/>
  <c r="BI22" i="4"/>
  <c r="BI23" i="4"/>
  <c r="BI4" i="4"/>
  <c r="BD5" i="4"/>
  <c r="BD6" i="4"/>
  <c r="BD7" i="4"/>
  <c r="BD8" i="4"/>
  <c r="BD9" i="4"/>
  <c r="BD10" i="4"/>
  <c r="BD11" i="4"/>
  <c r="BD12" i="4"/>
  <c r="BD13" i="4"/>
  <c r="BD14" i="4"/>
  <c r="BD15" i="4"/>
  <c r="BD16" i="4"/>
  <c r="BD17" i="4"/>
  <c r="BD18" i="4"/>
  <c r="BD19" i="4"/>
  <c r="BD20" i="4"/>
  <c r="BD21" i="4"/>
  <c r="BD22" i="4"/>
  <c r="BD23" i="4"/>
  <c r="BD4" i="4"/>
  <c r="AX5" i="4"/>
  <c r="AX6" i="4"/>
  <c r="AX7" i="4"/>
  <c r="AX8" i="4"/>
  <c r="AX9" i="4"/>
  <c r="AX10" i="4"/>
  <c r="AX11" i="4"/>
  <c r="AX12" i="4"/>
  <c r="AX13" i="4"/>
  <c r="AX14" i="4"/>
  <c r="AX15" i="4"/>
  <c r="AX16" i="4"/>
  <c r="AX17" i="4"/>
  <c r="AX18" i="4"/>
  <c r="AX19" i="4"/>
  <c r="AX20" i="4"/>
  <c r="AX21" i="4"/>
  <c r="AX22" i="4"/>
  <c r="AX23" i="4"/>
  <c r="AX4" i="4"/>
  <c r="AS5" i="4"/>
  <c r="AS6" i="4"/>
  <c r="AS7" i="4"/>
  <c r="AS8" i="4"/>
  <c r="AS9" i="4"/>
  <c r="AS10" i="4"/>
  <c r="AS11" i="4"/>
  <c r="AS12" i="4"/>
  <c r="AS13" i="4"/>
  <c r="AS14" i="4"/>
  <c r="AS15" i="4"/>
  <c r="AS16" i="4"/>
  <c r="AS17" i="4"/>
  <c r="AS18" i="4"/>
  <c r="AS19" i="4"/>
  <c r="AS20" i="4"/>
  <c r="AS21" i="4"/>
  <c r="AS22" i="4"/>
  <c r="AS23" i="4"/>
  <c r="AS4" i="4"/>
  <c r="AN5" i="4"/>
  <c r="AN6" i="4"/>
  <c r="AN7" i="4"/>
  <c r="AN8" i="4"/>
  <c r="AN9" i="4"/>
  <c r="AN10" i="4"/>
  <c r="AN11" i="4"/>
  <c r="AN12" i="4"/>
  <c r="AN13" i="4"/>
  <c r="AN14" i="4"/>
  <c r="AN15" i="4"/>
  <c r="AN16" i="4"/>
  <c r="AN17" i="4"/>
  <c r="AN18" i="4"/>
  <c r="AN19" i="4"/>
  <c r="AN20" i="4"/>
  <c r="AN21" i="4"/>
  <c r="AN22" i="4"/>
  <c r="AN23" i="4"/>
  <c r="AN4" i="4"/>
  <c r="AI5" i="4"/>
  <c r="AI6" i="4"/>
  <c r="AI7" i="4"/>
  <c r="AI8" i="4"/>
  <c r="AI9" i="4"/>
  <c r="AI10" i="4"/>
  <c r="AI11" i="4"/>
  <c r="AI12" i="4"/>
  <c r="AI13" i="4"/>
  <c r="AI14" i="4"/>
  <c r="AI15" i="4"/>
  <c r="AI16" i="4"/>
  <c r="AI17" i="4"/>
  <c r="AI18" i="4"/>
  <c r="AI19" i="4"/>
  <c r="AI20" i="4"/>
  <c r="AI21" i="4"/>
  <c r="AI22" i="4"/>
  <c r="AI23" i="4"/>
  <c r="AI4" i="4"/>
  <c r="AD5" i="4"/>
  <c r="AD6" i="4"/>
  <c r="AD7" i="4"/>
  <c r="AD8" i="4"/>
  <c r="AD9" i="4"/>
  <c r="AD10" i="4"/>
  <c r="AD11" i="4"/>
  <c r="AD12" i="4"/>
  <c r="AD13" i="4"/>
  <c r="AD14" i="4"/>
  <c r="AD15" i="4"/>
  <c r="AD16" i="4"/>
  <c r="AD17" i="4"/>
  <c r="AD18" i="4"/>
  <c r="AD19" i="4"/>
  <c r="AD20" i="4"/>
  <c r="AD21" i="4"/>
  <c r="AD22" i="4"/>
  <c r="AD23" i="4"/>
  <c r="AD4" i="4"/>
  <c r="Y5" i="4"/>
  <c r="Y6" i="4"/>
  <c r="Y7" i="4"/>
  <c r="Y8" i="4"/>
  <c r="Y9" i="4"/>
  <c r="Y10" i="4"/>
  <c r="Y11" i="4"/>
  <c r="Y12" i="4"/>
  <c r="Y13" i="4"/>
  <c r="Y14" i="4"/>
  <c r="Y15" i="4"/>
  <c r="Y16" i="4"/>
  <c r="Y17" i="4"/>
  <c r="Y18" i="4"/>
  <c r="Y19" i="4"/>
  <c r="Y20" i="4"/>
  <c r="Y21" i="4"/>
  <c r="Y22" i="4"/>
  <c r="Y23" i="4"/>
  <c r="Y4" i="4"/>
  <c r="T5" i="4"/>
  <c r="T6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4" i="4"/>
  <c r="O5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4" i="4"/>
  <c r="CC5" i="5"/>
  <c r="CC6" i="5"/>
  <c r="CC7" i="5"/>
  <c r="CC8" i="5"/>
  <c r="CC9" i="5"/>
  <c r="CC10" i="5"/>
  <c r="CC11" i="5"/>
  <c r="CC12" i="5"/>
  <c r="CC13" i="5"/>
  <c r="CC14" i="5"/>
  <c r="CC15" i="5"/>
  <c r="CC16" i="5"/>
  <c r="CC17" i="5"/>
  <c r="CC18" i="5"/>
  <c r="CC19" i="5"/>
  <c r="CC20" i="5"/>
  <c r="CC21" i="5"/>
  <c r="CC22" i="5"/>
  <c r="CC23" i="5"/>
  <c r="CC4" i="5"/>
  <c r="BX5" i="5"/>
  <c r="BX6" i="5"/>
  <c r="BX7" i="5"/>
  <c r="BX8" i="5"/>
  <c r="BX9" i="5"/>
  <c r="BX10" i="5"/>
  <c r="BX11" i="5"/>
  <c r="BX12" i="5"/>
  <c r="BX13" i="5"/>
  <c r="BX14" i="5"/>
  <c r="BX15" i="5"/>
  <c r="BX16" i="5"/>
  <c r="BX17" i="5"/>
  <c r="BX18" i="5"/>
  <c r="BX19" i="5"/>
  <c r="BX20" i="5"/>
  <c r="BX21" i="5"/>
  <c r="BX22" i="5"/>
  <c r="BX23" i="5"/>
  <c r="BX4" i="5"/>
  <c r="BS5" i="5"/>
  <c r="BS6" i="5"/>
  <c r="BS7" i="5"/>
  <c r="BS8" i="5"/>
  <c r="BS9" i="5"/>
  <c r="BS10" i="5"/>
  <c r="BS11" i="5"/>
  <c r="BS12" i="5"/>
  <c r="BS13" i="5"/>
  <c r="BS14" i="5"/>
  <c r="BS15" i="5"/>
  <c r="BS16" i="5"/>
  <c r="BS17" i="5"/>
  <c r="BS18" i="5"/>
  <c r="BS19" i="5"/>
  <c r="BS20" i="5"/>
  <c r="BS21" i="5"/>
  <c r="BS22" i="5"/>
  <c r="BS23" i="5"/>
  <c r="BS4" i="5"/>
  <c r="BN5" i="5"/>
  <c r="BN6" i="5"/>
  <c r="BN7" i="5"/>
  <c r="BN8" i="5"/>
  <c r="BN9" i="5"/>
  <c r="BN10" i="5"/>
  <c r="BN11" i="5"/>
  <c r="BN12" i="5"/>
  <c r="BN13" i="5"/>
  <c r="BN14" i="5"/>
  <c r="BN15" i="5"/>
  <c r="BN16" i="5"/>
  <c r="BN17" i="5"/>
  <c r="BN18" i="5"/>
  <c r="BN19" i="5"/>
  <c r="BN20" i="5"/>
  <c r="BN21" i="5"/>
  <c r="BN22" i="5"/>
  <c r="BN23" i="5"/>
  <c r="BN4" i="5"/>
  <c r="BI5" i="5"/>
  <c r="BI6" i="5"/>
  <c r="BI7" i="5"/>
  <c r="BI8" i="5"/>
  <c r="BI9" i="5"/>
  <c r="BI10" i="5"/>
  <c r="BI11" i="5"/>
  <c r="BI12" i="5"/>
  <c r="BI13" i="5"/>
  <c r="BI14" i="5"/>
  <c r="BI15" i="5"/>
  <c r="BI16" i="5"/>
  <c r="BI17" i="5"/>
  <c r="BI18" i="5"/>
  <c r="BI19" i="5"/>
  <c r="BI20" i="5"/>
  <c r="BI21" i="5"/>
  <c r="BI22" i="5"/>
  <c r="BI23" i="5"/>
  <c r="BI4" i="5"/>
  <c r="BD5" i="5"/>
  <c r="BD6" i="5"/>
  <c r="BD7" i="5"/>
  <c r="BD8" i="5"/>
  <c r="BD9" i="5"/>
  <c r="BD10" i="5"/>
  <c r="BD11" i="5"/>
  <c r="BD12" i="5"/>
  <c r="BD13" i="5"/>
  <c r="BD14" i="5"/>
  <c r="BD15" i="5"/>
  <c r="BD16" i="5"/>
  <c r="BD17" i="5"/>
  <c r="BD18" i="5"/>
  <c r="BD19" i="5"/>
  <c r="BD20" i="5"/>
  <c r="BD21" i="5"/>
  <c r="BD22" i="5"/>
  <c r="BD23" i="5"/>
  <c r="BD4" i="5"/>
  <c r="AX5" i="5"/>
  <c r="AX6" i="5"/>
  <c r="AX7" i="5"/>
  <c r="AX8" i="5"/>
  <c r="AX9" i="5"/>
  <c r="AX10" i="5"/>
  <c r="AX11" i="5"/>
  <c r="AX12" i="5"/>
  <c r="AX13" i="5"/>
  <c r="AX14" i="5"/>
  <c r="AX15" i="5"/>
  <c r="AX16" i="5"/>
  <c r="AX17" i="5"/>
  <c r="AX18" i="5"/>
  <c r="AX19" i="5"/>
  <c r="AX20" i="5"/>
  <c r="AX21" i="5"/>
  <c r="AX22" i="5"/>
  <c r="AX23" i="5"/>
  <c r="AX4" i="5"/>
  <c r="AS5" i="5"/>
  <c r="AS6" i="5"/>
  <c r="AS7" i="5"/>
  <c r="AS8" i="5"/>
  <c r="AS9" i="5"/>
  <c r="AS10" i="5"/>
  <c r="AS11" i="5"/>
  <c r="AS12" i="5"/>
  <c r="AS13" i="5"/>
  <c r="AS14" i="5"/>
  <c r="AS15" i="5"/>
  <c r="AS16" i="5"/>
  <c r="AS17" i="5"/>
  <c r="AS18" i="5"/>
  <c r="AS19" i="5"/>
  <c r="AS20" i="5"/>
  <c r="AS21" i="5"/>
  <c r="AS22" i="5"/>
  <c r="AS23" i="5"/>
  <c r="AS4" i="5"/>
  <c r="AN5" i="5"/>
  <c r="AN6" i="5"/>
  <c r="AN7" i="5"/>
  <c r="AN8" i="5"/>
  <c r="AN9" i="5"/>
  <c r="AN10" i="5"/>
  <c r="AN11" i="5"/>
  <c r="AN12" i="5"/>
  <c r="AN13" i="5"/>
  <c r="AN14" i="5"/>
  <c r="AN15" i="5"/>
  <c r="AN16" i="5"/>
  <c r="AN17" i="5"/>
  <c r="AN18" i="5"/>
  <c r="AN19" i="5"/>
  <c r="AN20" i="5"/>
  <c r="AN21" i="5"/>
  <c r="AN22" i="5"/>
  <c r="AN23" i="5"/>
  <c r="AN4" i="5"/>
  <c r="AI5" i="5"/>
  <c r="AI6" i="5"/>
  <c r="AI7" i="5"/>
  <c r="AI8" i="5"/>
  <c r="AI9" i="5"/>
  <c r="AI10" i="5"/>
  <c r="AI11" i="5"/>
  <c r="AI12" i="5"/>
  <c r="AI13" i="5"/>
  <c r="AI14" i="5"/>
  <c r="AI15" i="5"/>
  <c r="AI16" i="5"/>
  <c r="AI17" i="5"/>
  <c r="AI18" i="5"/>
  <c r="AI19" i="5"/>
  <c r="AI20" i="5"/>
  <c r="AI21" i="5"/>
  <c r="AI22" i="5"/>
  <c r="AI23" i="5"/>
  <c r="AI4" i="5"/>
  <c r="AD5" i="5"/>
  <c r="AD6" i="5"/>
  <c r="AD7" i="5"/>
  <c r="AD8" i="5"/>
  <c r="AD9" i="5"/>
  <c r="AD10" i="5"/>
  <c r="AD11" i="5"/>
  <c r="AD12" i="5"/>
  <c r="AD13" i="5"/>
  <c r="AD14" i="5"/>
  <c r="AD15" i="5"/>
  <c r="AD16" i="5"/>
  <c r="AD17" i="5"/>
  <c r="AD18" i="5"/>
  <c r="AD19" i="5"/>
  <c r="AD20" i="5"/>
  <c r="AD21" i="5"/>
  <c r="AD22" i="5"/>
  <c r="AD23" i="5"/>
  <c r="AD4" i="5"/>
  <c r="Y5" i="5"/>
  <c r="Y6" i="5"/>
  <c r="Y7" i="5"/>
  <c r="Y8" i="5"/>
  <c r="Y9" i="5"/>
  <c r="Y10" i="5"/>
  <c r="Y11" i="5"/>
  <c r="Y12" i="5"/>
  <c r="Y13" i="5"/>
  <c r="Y14" i="5"/>
  <c r="Y15" i="5"/>
  <c r="Y16" i="5"/>
  <c r="Y17" i="5"/>
  <c r="Y18" i="5"/>
  <c r="Y19" i="5"/>
  <c r="Y20" i="5"/>
  <c r="Y21" i="5"/>
  <c r="Y22" i="5"/>
  <c r="Y23" i="5"/>
  <c r="T5" i="5"/>
  <c r="T6" i="5"/>
  <c r="T7" i="5"/>
  <c r="T8" i="5"/>
  <c r="T9" i="5"/>
  <c r="T10" i="5"/>
  <c r="T11" i="5"/>
  <c r="T12" i="5"/>
  <c r="T13" i="5"/>
  <c r="T14" i="5"/>
  <c r="T15" i="5"/>
  <c r="T16" i="5"/>
  <c r="T17" i="5"/>
  <c r="T18" i="5"/>
  <c r="T19" i="5"/>
  <c r="T20" i="5"/>
  <c r="T21" i="5"/>
  <c r="T22" i="5"/>
  <c r="T23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Y4" i="5"/>
  <c r="T4" i="5"/>
  <c r="O4" i="5"/>
  <c r="DO5" i="17" l="1"/>
  <c r="DL5" i="17"/>
  <c r="DR5" i="17"/>
  <c r="DU4" i="17"/>
  <c r="DV5" i="17" s="1"/>
  <c r="DU7" i="17"/>
  <c r="DL7" i="17"/>
  <c r="DO7" i="17"/>
  <c r="DR7" i="17"/>
  <c r="DO6" i="17"/>
  <c r="DU6" i="17"/>
  <c r="DR6" i="17"/>
  <c r="DL6" i="17"/>
  <c r="AZ23" i="17"/>
  <c r="DI23" i="17" s="1"/>
  <c r="DL19" i="17"/>
  <c r="DR19" i="17"/>
  <c r="DO19" i="17"/>
  <c r="DU19" i="17"/>
  <c r="DR8" i="17"/>
  <c r="DU8" i="17"/>
  <c r="DO8" i="17"/>
  <c r="DL8" i="17"/>
  <c r="AZ10" i="17"/>
  <c r="DI10" i="17" s="1"/>
  <c r="AZ18" i="17"/>
  <c r="DI18" i="17" s="1"/>
  <c r="AZ14" i="17"/>
  <c r="DI14" i="17" s="1"/>
  <c r="DL21" i="17"/>
  <c r="DR21" i="17"/>
  <c r="DU21" i="17"/>
  <c r="DO21" i="17"/>
  <c r="DR4" i="17"/>
  <c r="DL9" i="17"/>
  <c r="DO9" i="17"/>
  <c r="DU9" i="17"/>
  <c r="DR9" i="17"/>
  <c r="DL13" i="17"/>
  <c r="DU13" i="17"/>
  <c r="DO13" i="17"/>
  <c r="DR13" i="17"/>
  <c r="DL11" i="17"/>
  <c r="DU11" i="17"/>
  <c r="DO11" i="17"/>
  <c r="DR11" i="17"/>
  <c r="AZ12" i="17"/>
  <c r="DI12" i="17" s="1"/>
  <c r="DO4" i="17"/>
  <c r="DL17" i="17"/>
  <c r="DU17" i="17"/>
  <c r="DO17" i="17"/>
  <c r="DR17" i="17"/>
  <c r="DL16" i="17"/>
  <c r="DR16" i="17"/>
  <c r="DO16" i="17"/>
  <c r="DU16" i="17"/>
  <c r="AZ20" i="17"/>
  <c r="DI20" i="17" s="1"/>
  <c r="DQ20" i="17"/>
  <c r="DL15" i="17"/>
  <c r="DU15" i="17"/>
  <c r="DO15" i="17"/>
  <c r="DR15" i="17"/>
  <c r="DJ22" i="17"/>
  <c r="DL4" i="17"/>
  <c r="DF5" i="15"/>
  <c r="DF6" i="15"/>
  <c r="DF7" i="15"/>
  <c r="DF8" i="15"/>
  <c r="DF9" i="15"/>
  <c r="ED9" i="15" s="1"/>
  <c r="DF10" i="15"/>
  <c r="DF11" i="15"/>
  <c r="DF12" i="15"/>
  <c r="ED12" i="15" s="1"/>
  <c r="DF13" i="15"/>
  <c r="DF14" i="15"/>
  <c r="DF15" i="15"/>
  <c r="DF16" i="15"/>
  <c r="DF17" i="15"/>
  <c r="DF18" i="15"/>
  <c r="DF19" i="15"/>
  <c r="DF20" i="15"/>
  <c r="DF21" i="15"/>
  <c r="DF22" i="15"/>
  <c r="DF23" i="15"/>
  <c r="DE5" i="15"/>
  <c r="DE6" i="15"/>
  <c r="EC6" i="15" s="1"/>
  <c r="DE7" i="15"/>
  <c r="EC7" i="15" s="1"/>
  <c r="DE8" i="15"/>
  <c r="EC8" i="15" s="1"/>
  <c r="DE9" i="15"/>
  <c r="DE10" i="15"/>
  <c r="DE11" i="15"/>
  <c r="DE12" i="15"/>
  <c r="EC12" i="15" s="1"/>
  <c r="DE13" i="15"/>
  <c r="DE14" i="15"/>
  <c r="DE15" i="15"/>
  <c r="DE16" i="15"/>
  <c r="EC16" i="15" s="1"/>
  <c r="DE17" i="15"/>
  <c r="DE18" i="15"/>
  <c r="EC18" i="15" s="1"/>
  <c r="DE19" i="15"/>
  <c r="DE20" i="15"/>
  <c r="EC20" i="15" s="1"/>
  <c r="DE21" i="15"/>
  <c r="DE22" i="15"/>
  <c r="EC22" i="15" s="1"/>
  <c r="DE23" i="15"/>
  <c r="EC5" i="15"/>
  <c r="DD5" i="15"/>
  <c r="EB5" i="15" s="1"/>
  <c r="DD6" i="15"/>
  <c r="DD7" i="15"/>
  <c r="DD8" i="15"/>
  <c r="EB8" i="15" s="1"/>
  <c r="DD9" i="15"/>
  <c r="DD10" i="15"/>
  <c r="DD11" i="15"/>
  <c r="DD12" i="15"/>
  <c r="EB12" i="15" s="1"/>
  <c r="DD13" i="15"/>
  <c r="DD14" i="15"/>
  <c r="DD15" i="15"/>
  <c r="DD16" i="15"/>
  <c r="EB16" i="15" s="1"/>
  <c r="DD17" i="15"/>
  <c r="DD18" i="15"/>
  <c r="EB18" i="15" s="1"/>
  <c r="DD19" i="15"/>
  <c r="DD20" i="15"/>
  <c r="EB20" i="15" s="1"/>
  <c r="DD21" i="15"/>
  <c r="DD22" i="15"/>
  <c r="EB22" i="15" s="1"/>
  <c r="DD23" i="15"/>
  <c r="DD4" i="15"/>
  <c r="EB4" i="15" s="1"/>
  <c r="EA5" i="7"/>
  <c r="EA6" i="7"/>
  <c r="EA7" i="7"/>
  <c r="EA8" i="7"/>
  <c r="EA9" i="7"/>
  <c r="EA10" i="7"/>
  <c r="EA11" i="7"/>
  <c r="EA12" i="7"/>
  <c r="EA13" i="7"/>
  <c r="EA14" i="7"/>
  <c r="EA15" i="7"/>
  <c r="EA16" i="7"/>
  <c r="EA17" i="7"/>
  <c r="EA18" i="7"/>
  <c r="EA19" i="7"/>
  <c r="EA20" i="7"/>
  <c r="EA21" i="7"/>
  <c r="EA22" i="7"/>
  <c r="EA23" i="7"/>
  <c r="DZ5" i="7"/>
  <c r="DZ6" i="7"/>
  <c r="DZ7" i="7"/>
  <c r="DZ8" i="7"/>
  <c r="DZ9" i="7"/>
  <c r="DZ10" i="7"/>
  <c r="DZ11" i="7"/>
  <c r="DZ12" i="7"/>
  <c r="DZ13" i="7"/>
  <c r="DZ14" i="7"/>
  <c r="DZ15" i="7"/>
  <c r="DZ16" i="7"/>
  <c r="DZ17" i="7"/>
  <c r="DZ18" i="7"/>
  <c r="DZ19" i="7"/>
  <c r="DZ20" i="7"/>
  <c r="DZ21" i="7"/>
  <c r="DZ22" i="7"/>
  <c r="DZ23" i="7"/>
  <c r="DY5" i="7"/>
  <c r="DY6" i="7"/>
  <c r="DY7" i="7"/>
  <c r="DY8" i="7"/>
  <c r="DY9" i="7"/>
  <c r="DY10" i="7"/>
  <c r="DY11" i="7"/>
  <c r="DY12" i="7"/>
  <c r="DY13" i="7"/>
  <c r="DY14" i="7"/>
  <c r="DY15" i="7"/>
  <c r="DY16" i="7"/>
  <c r="DY17" i="7"/>
  <c r="DY18" i="7"/>
  <c r="DY19" i="7"/>
  <c r="DY20" i="7"/>
  <c r="DY21" i="7"/>
  <c r="DY22" i="7"/>
  <c r="DY23" i="7"/>
  <c r="EC5" i="4"/>
  <c r="EC6" i="4"/>
  <c r="EC7" i="4"/>
  <c r="EC8" i="4"/>
  <c r="EC9" i="4"/>
  <c r="EC10" i="4"/>
  <c r="EC11" i="4"/>
  <c r="EC12" i="4"/>
  <c r="EC13" i="4"/>
  <c r="EC14" i="4"/>
  <c r="EC15" i="4"/>
  <c r="EC16" i="4"/>
  <c r="EC17" i="4"/>
  <c r="EC18" i="4"/>
  <c r="EC19" i="4"/>
  <c r="EC20" i="4"/>
  <c r="EC21" i="4"/>
  <c r="EC22" i="4"/>
  <c r="EC23" i="4"/>
  <c r="EB5" i="4"/>
  <c r="EB6" i="4"/>
  <c r="EB7" i="4"/>
  <c r="EB8" i="4"/>
  <c r="EB9" i="4"/>
  <c r="EB10" i="4"/>
  <c r="EB11" i="4"/>
  <c r="EB12" i="4"/>
  <c r="EB13" i="4"/>
  <c r="EB14" i="4"/>
  <c r="EB15" i="4"/>
  <c r="EB16" i="4"/>
  <c r="EB17" i="4"/>
  <c r="EB18" i="4"/>
  <c r="EB19" i="4"/>
  <c r="EB20" i="4"/>
  <c r="EB21" i="4"/>
  <c r="EB22" i="4"/>
  <c r="EB23" i="4"/>
  <c r="EA5" i="5"/>
  <c r="EA6" i="5"/>
  <c r="EA7" i="5"/>
  <c r="EA8" i="5"/>
  <c r="EA9" i="5"/>
  <c r="EA10" i="5"/>
  <c r="EA11" i="5"/>
  <c r="EA12" i="5"/>
  <c r="EA13" i="5"/>
  <c r="EA14" i="5"/>
  <c r="EA15" i="5"/>
  <c r="EA16" i="5"/>
  <c r="EA17" i="5"/>
  <c r="EA18" i="5"/>
  <c r="EA19" i="5"/>
  <c r="EA20" i="5"/>
  <c r="EA21" i="5"/>
  <c r="EA22" i="5"/>
  <c r="EA23" i="5"/>
  <c r="EA4" i="5"/>
  <c r="DZ5" i="5"/>
  <c r="DZ6" i="5"/>
  <c r="DZ7" i="5"/>
  <c r="DZ8" i="5"/>
  <c r="DZ9" i="5"/>
  <c r="DZ10" i="5"/>
  <c r="DZ11" i="5"/>
  <c r="DZ12" i="5"/>
  <c r="DZ13" i="5"/>
  <c r="DZ14" i="5"/>
  <c r="DZ15" i="5"/>
  <c r="DZ16" i="5"/>
  <c r="DZ17" i="5"/>
  <c r="DZ18" i="5"/>
  <c r="DZ19" i="5"/>
  <c r="DZ20" i="5"/>
  <c r="DZ21" i="5"/>
  <c r="DZ22" i="5"/>
  <c r="DZ23" i="5"/>
  <c r="DZ4" i="5"/>
  <c r="ED5" i="15"/>
  <c r="ED6" i="15"/>
  <c r="ED7" i="15"/>
  <c r="ED8" i="15"/>
  <c r="ED10" i="15"/>
  <c r="ED11" i="15"/>
  <c r="ED13" i="15"/>
  <c r="ED14" i="15"/>
  <c r="ED15" i="15"/>
  <c r="ED16" i="15"/>
  <c r="ED17" i="15"/>
  <c r="ED18" i="15"/>
  <c r="ED19" i="15"/>
  <c r="ED20" i="15"/>
  <c r="ED21" i="15"/>
  <c r="ED22" i="15"/>
  <c r="ED23" i="15"/>
  <c r="EC9" i="15"/>
  <c r="EC10" i="15"/>
  <c r="EC11" i="15"/>
  <c r="EC13" i="15"/>
  <c r="EC14" i="15"/>
  <c r="EC15" i="15"/>
  <c r="EC17" i="15"/>
  <c r="EC19" i="15"/>
  <c r="EC21" i="15"/>
  <c r="EC23" i="15"/>
  <c r="EB6" i="15"/>
  <c r="EB7" i="15"/>
  <c r="EB9" i="15"/>
  <c r="EB10" i="15"/>
  <c r="EB11" i="15"/>
  <c r="EB13" i="15"/>
  <c r="EB14" i="15"/>
  <c r="EB15" i="15"/>
  <c r="EB17" i="15"/>
  <c r="EB19" i="15"/>
  <c r="EB21" i="15"/>
  <c r="EB23" i="15"/>
  <c r="ED5" i="8"/>
  <c r="ED6" i="8"/>
  <c r="ED8" i="8"/>
  <c r="ED9" i="8"/>
  <c r="ED11" i="8"/>
  <c r="ED12" i="8"/>
  <c r="ED13" i="8"/>
  <c r="ED14" i="8"/>
  <c r="ED15" i="8"/>
  <c r="ED16" i="8"/>
  <c r="ED17" i="8"/>
  <c r="ED18" i="8"/>
  <c r="ED19" i="8"/>
  <c r="ED20" i="8"/>
  <c r="ED21" i="8"/>
  <c r="ED22" i="8"/>
  <c r="ED23" i="8"/>
  <c r="EC5" i="8"/>
  <c r="EC6" i="8"/>
  <c r="EC8" i="8"/>
  <c r="EC9" i="8"/>
  <c r="EC11" i="8"/>
  <c r="EC12" i="8"/>
  <c r="EC13" i="8"/>
  <c r="EC14" i="8"/>
  <c r="EC15" i="8"/>
  <c r="EC16" i="8"/>
  <c r="EC17" i="8"/>
  <c r="EC18" i="8"/>
  <c r="EC19" i="8"/>
  <c r="EC20" i="8"/>
  <c r="EC21" i="8"/>
  <c r="EC22" i="8"/>
  <c r="EC23" i="8"/>
  <c r="EB5" i="8"/>
  <c r="EB6" i="8"/>
  <c r="EB8" i="8"/>
  <c r="EB9" i="8"/>
  <c r="EB11" i="8"/>
  <c r="EB12" i="8"/>
  <c r="EB13" i="8"/>
  <c r="EB14" i="8"/>
  <c r="EB15" i="8"/>
  <c r="EB16" i="8"/>
  <c r="EB17" i="8"/>
  <c r="EB18" i="8"/>
  <c r="EB19" i="8"/>
  <c r="EB20" i="8"/>
  <c r="EB21" i="8"/>
  <c r="EB22" i="8"/>
  <c r="EB23" i="8"/>
  <c r="EB5" i="2"/>
  <c r="EB9" i="2"/>
  <c r="EB10" i="2"/>
  <c r="EB11" i="2"/>
  <c r="EB13" i="2"/>
  <c r="EB15" i="2"/>
  <c r="EB16" i="2"/>
  <c r="EB17" i="2"/>
  <c r="EB18" i="2"/>
  <c r="EB19" i="2"/>
  <c r="EB20" i="2"/>
  <c r="EB21" i="2"/>
  <c r="EB22" i="2"/>
  <c r="EB23" i="2"/>
  <c r="EA5" i="2"/>
  <c r="EA9" i="2"/>
  <c r="EA10" i="2"/>
  <c r="EA11" i="2"/>
  <c r="EA13" i="2"/>
  <c r="EA15" i="2"/>
  <c r="EA16" i="2"/>
  <c r="EA17" i="2"/>
  <c r="EA18" i="2"/>
  <c r="EA19" i="2"/>
  <c r="EA20" i="2"/>
  <c r="EA21" i="2"/>
  <c r="EA22" i="2"/>
  <c r="EA23" i="2"/>
  <c r="DZ5" i="2"/>
  <c r="DZ8" i="2"/>
  <c r="DZ9" i="2"/>
  <c r="DZ10" i="2"/>
  <c r="DZ11" i="2"/>
  <c r="DZ13" i="2"/>
  <c r="DZ15" i="2"/>
  <c r="DZ16" i="2"/>
  <c r="DZ17" i="2"/>
  <c r="DZ18" i="2"/>
  <c r="DZ19" i="2"/>
  <c r="DZ20" i="2"/>
  <c r="DZ21" i="2"/>
  <c r="DZ22" i="2"/>
  <c r="DZ23" i="2"/>
  <c r="EB7" i="14"/>
  <c r="EB8" i="14"/>
  <c r="EB9" i="14"/>
  <c r="EB10" i="14"/>
  <c r="EB11" i="14"/>
  <c r="EB12" i="14"/>
  <c r="EB13" i="14"/>
  <c r="EB14" i="14"/>
  <c r="EB15" i="14"/>
  <c r="EB16" i="14"/>
  <c r="EB17" i="14"/>
  <c r="EB18" i="14"/>
  <c r="EB19" i="14"/>
  <c r="EB20" i="14"/>
  <c r="EB21" i="14"/>
  <c r="EB22" i="14"/>
  <c r="EB23" i="14"/>
  <c r="EA5" i="14"/>
  <c r="EA7" i="14"/>
  <c r="EA8" i="14"/>
  <c r="EA9" i="14"/>
  <c r="EA10" i="14"/>
  <c r="EA11" i="14"/>
  <c r="EA12" i="14"/>
  <c r="EA13" i="14"/>
  <c r="EA14" i="14"/>
  <c r="EA15" i="14"/>
  <c r="EA16" i="14"/>
  <c r="EA17" i="14"/>
  <c r="EA18" i="14"/>
  <c r="EA19" i="14"/>
  <c r="EA20" i="14"/>
  <c r="EA21" i="14"/>
  <c r="EA22" i="14"/>
  <c r="EA23" i="14"/>
  <c r="DZ5" i="14"/>
  <c r="DZ7" i="14"/>
  <c r="DZ8" i="14"/>
  <c r="DZ9" i="14"/>
  <c r="DZ10" i="14"/>
  <c r="DZ11" i="14"/>
  <c r="DZ12" i="14"/>
  <c r="DZ13" i="14"/>
  <c r="DZ14" i="14"/>
  <c r="DZ15" i="14"/>
  <c r="DZ16" i="14"/>
  <c r="DZ17" i="14"/>
  <c r="DZ18" i="14"/>
  <c r="DZ19" i="14"/>
  <c r="DZ20" i="14"/>
  <c r="DZ21" i="14"/>
  <c r="DZ22" i="14"/>
  <c r="DZ23" i="14"/>
  <c r="DZ5" i="13"/>
  <c r="DZ6" i="13"/>
  <c r="DZ7" i="13"/>
  <c r="DZ8" i="13"/>
  <c r="DZ9" i="13"/>
  <c r="DZ10" i="13"/>
  <c r="DZ11" i="13"/>
  <c r="DZ12" i="13"/>
  <c r="DZ13" i="13"/>
  <c r="DZ14" i="13"/>
  <c r="DZ15" i="13"/>
  <c r="DZ16" i="13"/>
  <c r="DZ17" i="13"/>
  <c r="DZ18" i="13"/>
  <c r="DZ19" i="13"/>
  <c r="DZ20" i="13"/>
  <c r="DZ21" i="13"/>
  <c r="DZ22" i="13"/>
  <c r="DZ23" i="13"/>
  <c r="DY5" i="13"/>
  <c r="DY6" i="13"/>
  <c r="DY7" i="13"/>
  <c r="DY8" i="13"/>
  <c r="DY9" i="13"/>
  <c r="DY10" i="13"/>
  <c r="DY11" i="13"/>
  <c r="DY12" i="13"/>
  <c r="DY13" i="13"/>
  <c r="DY14" i="13"/>
  <c r="DY15" i="13"/>
  <c r="DY16" i="13"/>
  <c r="DY17" i="13"/>
  <c r="DY18" i="13"/>
  <c r="DY19" i="13"/>
  <c r="DY20" i="13"/>
  <c r="DY21" i="13"/>
  <c r="DY22" i="13"/>
  <c r="DY23" i="13"/>
  <c r="DX5" i="13"/>
  <c r="DX6" i="13"/>
  <c r="DX7" i="13"/>
  <c r="DX8" i="13"/>
  <c r="DX9" i="13"/>
  <c r="DX10" i="13"/>
  <c r="DX11" i="13"/>
  <c r="DX12" i="13"/>
  <c r="DX13" i="13"/>
  <c r="DX14" i="13"/>
  <c r="DX15" i="13"/>
  <c r="DX16" i="13"/>
  <c r="DX17" i="13"/>
  <c r="DX18" i="13"/>
  <c r="DX19" i="13"/>
  <c r="DX20" i="13"/>
  <c r="DX21" i="13"/>
  <c r="DX22" i="13"/>
  <c r="DX23" i="13"/>
  <c r="EB5" i="16"/>
  <c r="EB6" i="16"/>
  <c r="EB7" i="16"/>
  <c r="EB8" i="16"/>
  <c r="EB9" i="16"/>
  <c r="EB10" i="16"/>
  <c r="EB11" i="16"/>
  <c r="EB12" i="16"/>
  <c r="EB13" i="16"/>
  <c r="EB14" i="16"/>
  <c r="EB15" i="16"/>
  <c r="EB16" i="16"/>
  <c r="EB17" i="16"/>
  <c r="EB18" i="16"/>
  <c r="EB19" i="16"/>
  <c r="EB20" i="16"/>
  <c r="EB21" i="16"/>
  <c r="EB22" i="16"/>
  <c r="EB23" i="16"/>
  <c r="EA5" i="16"/>
  <c r="EA6" i="16"/>
  <c r="EA7" i="16"/>
  <c r="EA8" i="16"/>
  <c r="EA9" i="16"/>
  <c r="EA10" i="16"/>
  <c r="EA11" i="16"/>
  <c r="EA12" i="16"/>
  <c r="EA13" i="16"/>
  <c r="EA14" i="16"/>
  <c r="EA15" i="16"/>
  <c r="EA16" i="16"/>
  <c r="EA17" i="16"/>
  <c r="EA18" i="16"/>
  <c r="EA19" i="16"/>
  <c r="EA20" i="16"/>
  <c r="EA21" i="16"/>
  <c r="EA22" i="16"/>
  <c r="EA23" i="16"/>
  <c r="DZ5" i="16"/>
  <c r="DZ6" i="16"/>
  <c r="DZ7" i="16"/>
  <c r="DZ8" i="16"/>
  <c r="DZ9" i="16"/>
  <c r="DZ10" i="16"/>
  <c r="DZ11" i="16"/>
  <c r="DZ12" i="16"/>
  <c r="DZ13" i="16"/>
  <c r="DZ14" i="16"/>
  <c r="DZ15" i="16"/>
  <c r="DZ16" i="16"/>
  <c r="DZ17" i="16"/>
  <c r="DZ18" i="16"/>
  <c r="DZ19" i="16"/>
  <c r="DZ20" i="16"/>
  <c r="DZ21" i="16"/>
  <c r="DZ22" i="16"/>
  <c r="DZ23" i="16"/>
  <c r="EC5" i="6"/>
  <c r="EC6" i="6"/>
  <c r="EC7" i="6"/>
  <c r="EC8" i="6"/>
  <c r="EC9" i="6"/>
  <c r="EC10" i="6"/>
  <c r="EC11" i="6"/>
  <c r="EC12" i="6"/>
  <c r="EC13" i="6"/>
  <c r="EC14" i="6"/>
  <c r="EC15" i="6"/>
  <c r="EC16" i="6"/>
  <c r="EC17" i="6"/>
  <c r="EC18" i="6"/>
  <c r="EC19" i="6"/>
  <c r="EC20" i="6"/>
  <c r="EC21" i="6"/>
  <c r="EC22" i="6"/>
  <c r="EC23" i="6"/>
  <c r="EC4" i="6"/>
  <c r="EB5" i="6"/>
  <c r="EB6" i="6"/>
  <c r="EB7" i="6"/>
  <c r="EB8" i="6"/>
  <c r="EB9" i="6"/>
  <c r="EB10" i="6"/>
  <c r="EB11" i="6"/>
  <c r="EB12" i="6"/>
  <c r="EB13" i="6"/>
  <c r="EB14" i="6"/>
  <c r="EB15" i="6"/>
  <c r="EB16" i="6"/>
  <c r="EB17" i="6"/>
  <c r="EB18" i="6"/>
  <c r="EB19" i="6"/>
  <c r="EB20" i="6"/>
  <c r="EB21" i="6"/>
  <c r="EB22" i="6"/>
  <c r="EB23" i="6"/>
  <c r="EB4" i="6"/>
  <c r="EA5" i="6"/>
  <c r="EA6" i="6"/>
  <c r="EA7" i="6"/>
  <c r="EA8" i="6"/>
  <c r="EA10" i="6"/>
  <c r="EA11" i="6"/>
  <c r="EA12" i="6"/>
  <c r="EA13" i="6"/>
  <c r="EA14" i="6"/>
  <c r="EA15" i="6"/>
  <c r="EA16" i="6"/>
  <c r="EA17" i="6"/>
  <c r="EA18" i="6"/>
  <c r="EA19" i="6"/>
  <c r="EA20" i="6"/>
  <c r="EA21" i="6"/>
  <c r="EA22" i="6"/>
  <c r="EA23" i="6"/>
  <c r="D24" i="14" a="1"/>
  <c r="D24" i="14" s="1"/>
  <c r="H30" i="4"/>
  <c r="H31" i="4"/>
  <c r="H32" i="4"/>
  <c r="DD5" i="7"/>
  <c r="DD6" i="7"/>
  <c r="DD7" i="7"/>
  <c r="DD8" i="7"/>
  <c r="DD9" i="7"/>
  <c r="DD10" i="7"/>
  <c r="DD11" i="7"/>
  <c r="DD12" i="7"/>
  <c r="DD13" i="7"/>
  <c r="DD14" i="7"/>
  <c r="DD15" i="7"/>
  <c r="DD16" i="7"/>
  <c r="DD17" i="7"/>
  <c r="DD18" i="7"/>
  <c r="DD19" i="7"/>
  <c r="DD20" i="7"/>
  <c r="DD21" i="7"/>
  <c r="DD22" i="7"/>
  <c r="DD23" i="7"/>
  <c r="DD4" i="7"/>
  <c r="EA4" i="7" s="1"/>
  <c r="DE5" i="5"/>
  <c r="EB5" i="5" s="1"/>
  <c r="DE6" i="5"/>
  <c r="EB6" i="5" s="1"/>
  <c r="DE7" i="5"/>
  <c r="EB7" i="5" s="1"/>
  <c r="DE8" i="5"/>
  <c r="EB8" i="5" s="1"/>
  <c r="DE9" i="5"/>
  <c r="EB9" i="5" s="1"/>
  <c r="DE10" i="5"/>
  <c r="EB10" i="5" s="1"/>
  <c r="DE11" i="5"/>
  <c r="EB11" i="5" s="1"/>
  <c r="DE12" i="5"/>
  <c r="EB12" i="5" s="1"/>
  <c r="DE13" i="5"/>
  <c r="EB13" i="5" s="1"/>
  <c r="DE14" i="5"/>
  <c r="EB14" i="5" s="1"/>
  <c r="DE15" i="5"/>
  <c r="EB15" i="5" s="1"/>
  <c r="DE16" i="5"/>
  <c r="EB16" i="5" s="1"/>
  <c r="DE17" i="5"/>
  <c r="EB17" i="5" s="1"/>
  <c r="DE18" i="5"/>
  <c r="EB18" i="5" s="1"/>
  <c r="DE19" i="5"/>
  <c r="EB19" i="5" s="1"/>
  <c r="DE20" i="5"/>
  <c r="EB20" i="5" s="1"/>
  <c r="DE21" i="5"/>
  <c r="EB21" i="5" s="1"/>
  <c r="DE22" i="5"/>
  <c r="EB22" i="5" s="1"/>
  <c r="DE23" i="5"/>
  <c r="EB23" i="5" s="1"/>
  <c r="DE4" i="5"/>
  <c r="EB4" i="5" s="1"/>
  <c r="DE5" i="4"/>
  <c r="ED5" i="4" s="1"/>
  <c r="DE6" i="4"/>
  <c r="ED6" i="4" s="1"/>
  <c r="DE7" i="4"/>
  <c r="ED7" i="4" s="1"/>
  <c r="DE8" i="4"/>
  <c r="ED8" i="4" s="1"/>
  <c r="DE9" i="4"/>
  <c r="ED9" i="4" s="1"/>
  <c r="DE10" i="4"/>
  <c r="ED10" i="4" s="1"/>
  <c r="DE11" i="4"/>
  <c r="ED11" i="4" s="1"/>
  <c r="DE12" i="4"/>
  <c r="ED12" i="4" s="1"/>
  <c r="DE13" i="4"/>
  <c r="ED13" i="4" s="1"/>
  <c r="DE14" i="4"/>
  <c r="ED14" i="4" s="1"/>
  <c r="DE15" i="4"/>
  <c r="ED15" i="4" s="1"/>
  <c r="DE16" i="4"/>
  <c r="ED16" i="4" s="1"/>
  <c r="DE17" i="4"/>
  <c r="ED17" i="4" s="1"/>
  <c r="DE18" i="4"/>
  <c r="ED18" i="4" s="1"/>
  <c r="DE19" i="4"/>
  <c r="ED19" i="4" s="1"/>
  <c r="DE20" i="4"/>
  <c r="ED20" i="4" s="1"/>
  <c r="DE21" i="4"/>
  <c r="ED21" i="4" s="1"/>
  <c r="DE22" i="4"/>
  <c r="ED22" i="4" s="1"/>
  <c r="DE23" i="4"/>
  <c r="ED23" i="4" s="1"/>
  <c r="DE4" i="4"/>
  <c r="ED4" i="4" s="1"/>
  <c r="G14" i="16"/>
  <c r="G15" i="16"/>
  <c r="G16" i="16"/>
  <c r="G17" i="16"/>
  <c r="G18" i="16"/>
  <c r="G19" i="16"/>
  <c r="G20" i="16"/>
  <c r="G21" i="16"/>
  <c r="G22" i="16"/>
  <c r="G23" i="16"/>
  <c r="F14" i="16"/>
  <c r="F15" i="16"/>
  <c r="F16" i="16"/>
  <c r="F17" i="16"/>
  <c r="F18" i="16"/>
  <c r="F19" i="16"/>
  <c r="F20" i="16"/>
  <c r="F21" i="16"/>
  <c r="F22" i="16"/>
  <c r="F23" i="16"/>
  <c r="DU12" i="16"/>
  <c r="DV12" i="16" s="1"/>
  <c r="E14" i="16"/>
  <c r="E15" i="16"/>
  <c r="E16" i="16"/>
  <c r="DU16" i="16" s="1"/>
  <c r="DV16" i="16" s="1"/>
  <c r="E17" i="16"/>
  <c r="E18" i="16"/>
  <c r="E19" i="16"/>
  <c r="E20" i="16"/>
  <c r="DU20" i="16" s="1"/>
  <c r="DV20" i="16" s="1"/>
  <c r="E21" i="16"/>
  <c r="E22" i="16"/>
  <c r="E23" i="16"/>
  <c r="D14" i="16"/>
  <c r="D15" i="16"/>
  <c r="D16" i="16"/>
  <c r="D17" i="16"/>
  <c r="D18" i="16"/>
  <c r="D19" i="16"/>
  <c r="D20" i="16"/>
  <c r="D21" i="16"/>
  <c r="D22" i="16"/>
  <c r="D23" i="16"/>
  <c r="D27" i="16"/>
  <c r="D24" i="16"/>
  <c r="DX23" i="16"/>
  <c r="CC23" i="16"/>
  <c r="BX23" i="16"/>
  <c r="BS23" i="16"/>
  <c r="BN23" i="16"/>
  <c r="BI23" i="16"/>
  <c r="BD23" i="16"/>
  <c r="AX23" i="16"/>
  <c r="AS23" i="16"/>
  <c r="AN23" i="16"/>
  <c r="DS23" i="16" s="1"/>
  <c r="AI23" i="16"/>
  <c r="DM23" i="16" s="1"/>
  <c r="AD23" i="16"/>
  <c r="Y23" i="16"/>
  <c r="T23" i="16"/>
  <c r="DP23" i="16" s="1"/>
  <c r="R23" i="16"/>
  <c r="O23" i="16"/>
  <c r="DU23" i="16"/>
  <c r="DV23" i="16" s="1"/>
  <c r="DX22" i="16"/>
  <c r="DS22" i="16"/>
  <c r="CC22" i="16"/>
  <c r="BX22" i="16"/>
  <c r="BS22" i="16"/>
  <c r="BN22" i="16"/>
  <c r="BI22" i="16"/>
  <c r="BD22" i="16"/>
  <c r="AX22" i="16"/>
  <c r="AS22" i="16"/>
  <c r="AN22" i="16"/>
  <c r="AI22" i="16"/>
  <c r="DM22" i="16" s="1"/>
  <c r="AD22" i="16"/>
  <c r="Y22" i="16"/>
  <c r="R22" i="16"/>
  <c r="T22" i="16" s="1"/>
  <c r="DP22" i="16" s="1"/>
  <c r="O22" i="16"/>
  <c r="DU22" i="16"/>
  <c r="DV22" i="16" s="1"/>
  <c r="DX21" i="16"/>
  <c r="DS21" i="16"/>
  <c r="CC21" i="16"/>
  <c r="BX21" i="16"/>
  <c r="BS21" i="16"/>
  <c r="BN21" i="16"/>
  <c r="BI21" i="16"/>
  <c r="BD21" i="16"/>
  <c r="AX21" i="16"/>
  <c r="AS21" i="16"/>
  <c r="AN21" i="16"/>
  <c r="AI21" i="16"/>
  <c r="DM21" i="16" s="1"/>
  <c r="AD21" i="16"/>
  <c r="Y21" i="16"/>
  <c r="R21" i="16"/>
  <c r="O21" i="16"/>
  <c r="DU21" i="16"/>
  <c r="DV21" i="16" s="1"/>
  <c r="DX20" i="16"/>
  <c r="CC20" i="16"/>
  <c r="BX20" i="16"/>
  <c r="BS20" i="16"/>
  <c r="BN20" i="16"/>
  <c r="BI20" i="16"/>
  <c r="BD20" i="16"/>
  <c r="AX20" i="16"/>
  <c r="AS20" i="16"/>
  <c r="AN20" i="16"/>
  <c r="DS20" i="16" s="1"/>
  <c r="AI20" i="16"/>
  <c r="DM20" i="16" s="1"/>
  <c r="AD20" i="16"/>
  <c r="Y20" i="16"/>
  <c r="R20" i="16"/>
  <c r="T20" i="16" s="1"/>
  <c r="DP20" i="16" s="1"/>
  <c r="O20" i="16"/>
  <c r="DX19" i="16"/>
  <c r="CC19" i="16"/>
  <c r="BX19" i="16"/>
  <c r="BS19" i="16"/>
  <c r="BN19" i="16"/>
  <c r="BI19" i="16"/>
  <c r="BD19" i="16"/>
  <c r="AX19" i="16"/>
  <c r="AS19" i="16"/>
  <c r="AN19" i="16"/>
  <c r="DS19" i="16" s="1"/>
  <c r="AI19" i="16"/>
  <c r="DM19" i="16" s="1"/>
  <c r="AD19" i="16"/>
  <c r="Y19" i="16"/>
  <c r="T19" i="16"/>
  <c r="DP19" i="16" s="1"/>
  <c r="R19" i="16"/>
  <c r="O19" i="16"/>
  <c r="DU19" i="16"/>
  <c r="DV19" i="16" s="1"/>
  <c r="DX18" i="16"/>
  <c r="DJ18" i="16"/>
  <c r="CC18" i="16"/>
  <c r="BX18" i="16"/>
  <c r="BS18" i="16"/>
  <c r="BN18" i="16"/>
  <c r="BI18" i="16"/>
  <c r="BD18" i="16"/>
  <c r="AX18" i="16"/>
  <c r="AS18" i="16"/>
  <c r="AN18" i="16"/>
  <c r="DS18" i="16" s="1"/>
  <c r="AI18" i="16"/>
  <c r="DM18" i="16" s="1"/>
  <c r="AD18" i="16"/>
  <c r="Y18" i="16"/>
  <c r="R18" i="16"/>
  <c r="O18" i="16"/>
  <c r="DU18" i="16"/>
  <c r="DV18" i="16" s="1"/>
  <c r="DX17" i="16"/>
  <c r="CC17" i="16"/>
  <c r="BX17" i="16"/>
  <c r="BS17" i="16"/>
  <c r="BN17" i="16"/>
  <c r="BI17" i="16"/>
  <c r="BD17" i="16"/>
  <c r="AX17" i="16"/>
  <c r="AS17" i="16"/>
  <c r="AN17" i="16"/>
  <c r="DS17" i="16" s="1"/>
  <c r="AI17" i="16"/>
  <c r="DM17" i="16" s="1"/>
  <c r="AD17" i="16"/>
  <c r="Y17" i="16"/>
  <c r="R17" i="16"/>
  <c r="O17" i="16"/>
  <c r="DJ17" i="16" s="1"/>
  <c r="DU17" i="16"/>
  <c r="DV17" i="16" s="1"/>
  <c r="DX16" i="16"/>
  <c r="DJ16" i="16"/>
  <c r="CC16" i="16"/>
  <c r="BX16" i="16"/>
  <c r="BS16" i="16"/>
  <c r="BN16" i="16"/>
  <c r="BI16" i="16"/>
  <c r="BD16" i="16"/>
  <c r="AX16" i="16"/>
  <c r="AS16" i="16"/>
  <c r="AN16" i="16"/>
  <c r="DS16" i="16" s="1"/>
  <c r="AI16" i="16"/>
  <c r="DM16" i="16" s="1"/>
  <c r="AD16" i="16"/>
  <c r="Y16" i="16"/>
  <c r="R16" i="16"/>
  <c r="O16" i="16"/>
  <c r="DX15" i="16"/>
  <c r="DJ15" i="16"/>
  <c r="CC15" i="16"/>
  <c r="BX15" i="16"/>
  <c r="BS15" i="16"/>
  <c r="BN15" i="16"/>
  <c r="BI15" i="16"/>
  <c r="BD15" i="16"/>
  <c r="AX15" i="16"/>
  <c r="AS15" i="16"/>
  <c r="AN15" i="16"/>
  <c r="DS15" i="16" s="1"/>
  <c r="AI15" i="16"/>
  <c r="DM15" i="16" s="1"/>
  <c r="AD15" i="16"/>
  <c r="Y15" i="16"/>
  <c r="R15" i="16"/>
  <c r="O15" i="16"/>
  <c r="DU15" i="16"/>
  <c r="DV15" i="16" s="1"/>
  <c r="DX14" i="16"/>
  <c r="CC14" i="16"/>
  <c r="BX14" i="16"/>
  <c r="BS14" i="16"/>
  <c r="BN14" i="16"/>
  <c r="BI14" i="16"/>
  <c r="BD14" i="16"/>
  <c r="DG14" i="16" s="1"/>
  <c r="AX14" i="16"/>
  <c r="AS14" i="16"/>
  <c r="AN14" i="16"/>
  <c r="DS14" i="16" s="1"/>
  <c r="AI14" i="16"/>
  <c r="DM14" i="16" s="1"/>
  <c r="AD14" i="16"/>
  <c r="Y14" i="16"/>
  <c r="R14" i="16"/>
  <c r="O14" i="16"/>
  <c r="DJ14" i="16" s="1"/>
  <c r="DU14" i="16"/>
  <c r="DV14" i="16" s="1"/>
  <c r="DX13" i="16"/>
  <c r="DJ13" i="16"/>
  <c r="CC13" i="16"/>
  <c r="BX13" i="16"/>
  <c r="BS13" i="16"/>
  <c r="BN13" i="16"/>
  <c r="BI13" i="16"/>
  <c r="BD13" i="16"/>
  <c r="AX13" i="16"/>
  <c r="AS13" i="16"/>
  <c r="AN13" i="16"/>
  <c r="DS13" i="16" s="1"/>
  <c r="AI13" i="16"/>
  <c r="DM13" i="16" s="1"/>
  <c r="AD13" i="16"/>
  <c r="Y13" i="16"/>
  <c r="R13" i="16"/>
  <c r="O13" i="16"/>
  <c r="DU13" i="16"/>
  <c r="DV13" i="16" s="1"/>
  <c r="DX12" i="16"/>
  <c r="CC12" i="16"/>
  <c r="BX12" i="16"/>
  <c r="BS12" i="16"/>
  <c r="BN12" i="16"/>
  <c r="BI12" i="16"/>
  <c r="BD12" i="16"/>
  <c r="DG12" i="16" s="1"/>
  <c r="AX12" i="16"/>
  <c r="AS12" i="16"/>
  <c r="AN12" i="16"/>
  <c r="DS12" i="16" s="1"/>
  <c r="AI12" i="16"/>
  <c r="DM12" i="16" s="1"/>
  <c r="AD12" i="16"/>
  <c r="Y12" i="16"/>
  <c r="R12" i="16"/>
  <c r="O12" i="16"/>
  <c r="DJ12" i="16" s="1"/>
  <c r="DX11" i="16"/>
  <c r="CC11" i="16"/>
  <c r="BX11" i="16"/>
  <c r="BS11" i="16"/>
  <c r="BN11" i="16"/>
  <c r="BI11" i="16"/>
  <c r="BD11" i="16"/>
  <c r="AX11" i="16"/>
  <c r="AS11" i="16"/>
  <c r="AN11" i="16"/>
  <c r="DS11" i="16" s="1"/>
  <c r="AI11" i="16"/>
  <c r="DM11" i="16" s="1"/>
  <c r="AD11" i="16"/>
  <c r="Y11" i="16"/>
  <c r="R11" i="16"/>
  <c r="O11" i="16"/>
  <c r="DJ11" i="16" s="1"/>
  <c r="DU11" i="16"/>
  <c r="DX10" i="16"/>
  <c r="CC10" i="16"/>
  <c r="BX10" i="16"/>
  <c r="BS10" i="16"/>
  <c r="BN10" i="16"/>
  <c r="BI10" i="16"/>
  <c r="BD10" i="16"/>
  <c r="AX10" i="16"/>
  <c r="AS10" i="16"/>
  <c r="AN10" i="16"/>
  <c r="DS10" i="16" s="1"/>
  <c r="AI10" i="16"/>
  <c r="DM10" i="16" s="1"/>
  <c r="AD10" i="16"/>
  <c r="Y10" i="16"/>
  <c r="R10" i="16"/>
  <c r="O10" i="16"/>
  <c r="DJ10" i="16" s="1"/>
  <c r="DU10" i="16"/>
  <c r="DV10" i="16" s="1"/>
  <c r="DX9" i="16"/>
  <c r="CC9" i="16"/>
  <c r="BX9" i="16"/>
  <c r="BS9" i="16"/>
  <c r="BN9" i="16"/>
  <c r="BI9" i="16"/>
  <c r="BD9" i="16"/>
  <c r="AX9" i="16"/>
  <c r="AV9" i="16"/>
  <c r="AQ9" i="16"/>
  <c r="AS9" i="16" s="1"/>
  <c r="AN9" i="16"/>
  <c r="DS9" i="16" s="1"/>
  <c r="AL9" i="16"/>
  <c r="AG9" i="16"/>
  <c r="AI9" i="16" s="1"/>
  <c r="DM9" i="16" s="1"/>
  <c r="AD9" i="16"/>
  <c r="AB9" i="16"/>
  <c r="W9" i="16"/>
  <c r="Y9" i="16" s="1"/>
  <c r="T9" i="16"/>
  <c r="DP9" i="16" s="1"/>
  <c r="R9" i="16"/>
  <c r="O9" i="16"/>
  <c r="DJ9" i="16" s="1"/>
  <c r="DX8" i="16"/>
  <c r="CC8" i="16"/>
  <c r="BX8" i="16"/>
  <c r="BS8" i="16"/>
  <c r="BN8" i="16"/>
  <c r="BI8" i="16"/>
  <c r="BD8" i="16"/>
  <c r="AV8" i="16"/>
  <c r="AX8" i="16" s="1"/>
  <c r="AS8" i="16"/>
  <c r="AQ8" i="16"/>
  <c r="AL8" i="16"/>
  <c r="AN8" i="16" s="1"/>
  <c r="DS8" i="16" s="1"/>
  <c r="AI8" i="16"/>
  <c r="DM8" i="16" s="1"/>
  <c r="AG8" i="16"/>
  <c r="AB8" i="16"/>
  <c r="AD8" i="16" s="1"/>
  <c r="W8" i="16"/>
  <c r="Y8" i="16" s="1"/>
  <c r="R8" i="16"/>
  <c r="O8" i="16"/>
  <c r="DJ8" i="16" s="1"/>
  <c r="DX7" i="16"/>
  <c r="CC7" i="16"/>
  <c r="BX7" i="16"/>
  <c r="BS7" i="16"/>
  <c r="BN7" i="16"/>
  <c r="BI7" i="16"/>
  <c r="BD7" i="16"/>
  <c r="AX7" i="16"/>
  <c r="AV7" i="16"/>
  <c r="AQ7" i="16"/>
  <c r="AS7" i="16" s="1"/>
  <c r="AL7" i="16"/>
  <c r="AN7" i="16" s="1"/>
  <c r="DS7" i="16" s="1"/>
  <c r="AI7" i="16"/>
  <c r="DM7" i="16" s="1"/>
  <c r="AG7" i="16"/>
  <c r="AB7" i="16"/>
  <c r="AD7" i="16" s="1"/>
  <c r="Y7" i="16"/>
  <c r="W7" i="16"/>
  <c r="R7" i="16"/>
  <c r="O7" i="16"/>
  <c r="DJ7" i="16" s="1"/>
  <c r="DX6" i="16"/>
  <c r="CC6" i="16"/>
  <c r="BX6" i="16"/>
  <c r="BS6" i="16"/>
  <c r="BN6" i="16"/>
  <c r="BI6" i="16"/>
  <c r="BD6" i="16"/>
  <c r="AX6" i="16"/>
  <c r="AS6" i="16"/>
  <c r="AN6" i="16"/>
  <c r="DS6" i="16" s="1"/>
  <c r="AI6" i="16"/>
  <c r="DM6" i="16" s="1"/>
  <c r="AD6" i="16"/>
  <c r="Y6" i="16"/>
  <c r="T6" i="16"/>
  <c r="DP6" i="16" s="1"/>
  <c r="O6" i="16"/>
  <c r="DJ6" i="16" s="1"/>
  <c r="DX5" i="16"/>
  <c r="CC5" i="16"/>
  <c r="BX5" i="16"/>
  <c r="BS5" i="16"/>
  <c r="BN5" i="16"/>
  <c r="BI5" i="16"/>
  <c r="BD5" i="16"/>
  <c r="AX5" i="16"/>
  <c r="AS5" i="16"/>
  <c r="AN5" i="16"/>
  <c r="DS5" i="16" s="1"/>
  <c r="AI5" i="16"/>
  <c r="DM5" i="16" s="1"/>
  <c r="AD5" i="16"/>
  <c r="Y5" i="16"/>
  <c r="O5" i="16"/>
  <c r="DX4" i="16"/>
  <c r="DE4" i="16"/>
  <c r="EB4" i="16" s="1"/>
  <c r="DD4" i="16"/>
  <c r="EA4" i="16" s="1"/>
  <c r="DC4" i="16"/>
  <c r="DZ4" i="16" s="1"/>
  <c r="CC4" i="16"/>
  <c r="BX4" i="16"/>
  <c r="BS4" i="16"/>
  <c r="BN4" i="16"/>
  <c r="BI4" i="16"/>
  <c r="BD4" i="16"/>
  <c r="AX4" i="16"/>
  <c r="AS4" i="16"/>
  <c r="AN4" i="16"/>
  <c r="DS4" i="16" s="1"/>
  <c r="AI4" i="16"/>
  <c r="DM4" i="16" s="1"/>
  <c r="AD4" i="16"/>
  <c r="Y4" i="16"/>
  <c r="T4" i="16"/>
  <c r="O4" i="16"/>
  <c r="DJ4" i="16" s="1"/>
  <c r="S10" i="6"/>
  <c r="H8" i="15"/>
  <c r="H9" i="15"/>
  <c r="H10" i="15"/>
  <c r="H11" i="15"/>
  <c r="H12" i="15"/>
  <c r="H13" i="15"/>
  <c r="H14" i="15"/>
  <c r="H15" i="15"/>
  <c r="H16" i="15"/>
  <c r="H17" i="15"/>
  <c r="H18" i="15"/>
  <c r="H19" i="15"/>
  <c r="H20" i="15"/>
  <c r="H21" i="15"/>
  <c r="H22" i="15"/>
  <c r="H23" i="15"/>
  <c r="G8" i="15"/>
  <c r="G9" i="15"/>
  <c r="G10" i="15"/>
  <c r="G11" i="15"/>
  <c r="G12" i="15"/>
  <c r="G13" i="15"/>
  <c r="G14" i="15"/>
  <c r="G15" i="15"/>
  <c r="G16" i="15"/>
  <c r="G17" i="15"/>
  <c r="G18" i="15"/>
  <c r="G19" i="15"/>
  <c r="G20" i="15"/>
  <c r="G21" i="15"/>
  <c r="G22" i="15"/>
  <c r="G23" i="15"/>
  <c r="F8" i="15"/>
  <c r="F9" i="15"/>
  <c r="F10" i="15"/>
  <c r="F11" i="15"/>
  <c r="F12" i="15"/>
  <c r="DV12" i="15" s="1"/>
  <c r="DW12" i="15" s="1"/>
  <c r="F13" i="15"/>
  <c r="F14" i="15"/>
  <c r="F15" i="15"/>
  <c r="F16" i="15"/>
  <c r="DV16" i="15" s="1"/>
  <c r="DW16" i="15" s="1"/>
  <c r="F17" i="15"/>
  <c r="F18" i="15"/>
  <c r="F19" i="15"/>
  <c r="F20" i="15"/>
  <c r="DV20" i="15" s="1"/>
  <c r="DW20" i="15" s="1"/>
  <c r="F21" i="15"/>
  <c r="F22" i="15"/>
  <c r="F23" i="15"/>
  <c r="D5" i="15"/>
  <c r="D6" i="15"/>
  <c r="D7" i="15"/>
  <c r="D8" i="15"/>
  <c r="D9" i="15"/>
  <c r="D10" i="15"/>
  <c r="D11" i="15"/>
  <c r="D12" i="15"/>
  <c r="D13" i="15"/>
  <c r="D14" i="15"/>
  <c r="D15" i="15"/>
  <c r="D16" i="15"/>
  <c r="D17" i="15"/>
  <c r="D18" i="15"/>
  <c r="D19" i="15"/>
  <c r="D20" i="15"/>
  <c r="D21" i="15"/>
  <c r="D22" i="15"/>
  <c r="D23" i="15"/>
  <c r="D4" i="15"/>
  <c r="D27" i="15"/>
  <c r="DR24" i="15"/>
  <c r="DY23" i="15"/>
  <c r="DQ23" i="15"/>
  <c r="CD23" i="15"/>
  <c r="BY23" i="15"/>
  <c r="BT23" i="15"/>
  <c r="BO23" i="15"/>
  <c r="BJ23" i="15"/>
  <c r="BE23" i="15"/>
  <c r="AY23" i="15"/>
  <c r="AT23" i="15"/>
  <c r="AO23" i="15"/>
  <c r="DT23" i="15" s="1"/>
  <c r="AJ23" i="15"/>
  <c r="DN23" i="15" s="1"/>
  <c r="AE23" i="15"/>
  <c r="Z23" i="15"/>
  <c r="U23" i="15"/>
  <c r="P23" i="15"/>
  <c r="DK23" i="15" s="1"/>
  <c r="DV23" i="15"/>
  <c r="DW23" i="15" s="1"/>
  <c r="DY22" i="15"/>
  <c r="DQ22" i="15"/>
  <c r="CD22" i="15"/>
  <c r="BY22" i="15"/>
  <c r="BT22" i="15"/>
  <c r="BO22" i="15"/>
  <c r="BJ22" i="15"/>
  <c r="BE22" i="15"/>
  <c r="DH22" i="15" s="1"/>
  <c r="AY22" i="15"/>
  <c r="AT22" i="15"/>
  <c r="AO22" i="15"/>
  <c r="DT22" i="15" s="1"/>
  <c r="AJ22" i="15"/>
  <c r="DN22" i="15" s="1"/>
  <c r="AE22" i="15"/>
  <c r="Z22" i="15"/>
  <c r="U22" i="15"/>
  <c r="P22" i="15"/>
  <c r="DK22" i="15" s="1"/>
  <c r="DV22" i="15"/>
  <c r="DW22" i="15" s="1"/>
  <c r="DY21" i="15"/>
  <c r="DQ21" i="15"/>
  <c r="CD21" i="15"/>
  <c r="BY21" i="15"/>
  <c r="BT21" i="15"/>
  <c r="BO21" i="15"/>
  <c r="BJ21" i="15"/>
  <c r="BE21" i="15"/>
  <c r="DH21" i="15" s="1"/>
  <c r="AY21" i="15"/>
  <c r="AT21" i="15"/>
  <c r="AO21" i="15"/>
  <c r="DT21" i="15" s="1"/>
  <c r="AJ21" i="15"/>
  <c r="DN21" i="15" s="1"/>
  <c r="AE21" i="15"/>
  <c r="Z21" i="15"/>
  <c r="U21" i="15"/>
  <c r="P21" i="15"/>
  <c r="DK21" i="15" s="1"/>
  <c r="DV21" i="15"/>
  <c r="DW21" i="15" s="1"/>
  <c r="DY20" i="15"/>
  <c r="DQ20" i="15"/>
  <c r="CD20" i="15"/>
  <c r="BY20" i="15"/>
  <c r="BT20" i="15"/>
  <c r="BO20" i="15"/>
  <c r="BJ20" i="15"/>
  <c r="BE20" i="15"/>
  <c r="AY20" i="15"/>
  <c r="AT20" i="15"/>
  <c r="AO20" i="15"/>
  <c r="DT20" i="15" s="1"/>
  <c r="AJ20" i="15"/>
  <c r="DN20" i="15" s="1"/>
  <c r="AE20" i="15"/>
  <c r="Z20" i="15"/>
  <c r="U20" i="15"/>
  <c r="P20" i="15"/>
  <c r="DK20" i="15" s="1"/>
  <c r="DY19" i="15"/>
  <c r="CD19" i="15"/>
  <c r="BY19" i="15"/>
  <c r="BT19" i="15"/>
  <c r="BO19" i="15"/>
  <c r="DH19" i="15" s="1"/>
  <c r="BJ19" i="15"/>
  <c r="BE19" i="15"/>
  <c r="AY19" i="15"/>
  <c r="AT19" i="15"/>
  <c r="AO19" i="15"/>
  <c r="DT19" i="15" s="1"/>
  <c r="AJ19" i="15"/>
  <c r="DN19" i="15" s="1"/>
  <c r="AE19" i="15"/>
  <c r="Z19" i="15"/>
  <c r="U19" i="15"/>
  <c r="DQ19" i="15" s="1"/>
  <c r="P19" i="15"/>
  <c r="DK19" i="15" s="1"/>
  <c r="DV19" i="15"/>
  <c r="DW19" i="15" s="1"/>
  <c r="DY18" i="15"/>
  <c r="DT18" i="15"/>
  <c r="DQ18" i="15"/>
  <c r="DK18" i="15"/>
  <c r="CD18" i="15"/>
  <c r="BY18" i="15"/>
  <c r="BT18" i="15"/>
  <c r="BO18" i="15"/>
  <c r="DH18" i="15" s="1"/>
  <c r="BJ18" i="15"/>
  <c r="BE18" i="15"/>
  <c r="AY18" i="15"/>
  <c r="AT18" i="15"/>
  <c r="AO18" i="15"/>
  <c r="AJ18" i="15"/>
  <c r="DN18" i="15" s="1"/>
  <c r="AE18" i="15"/>
  <c r="Z18" i="15"/>
  <c r="U18" i="15"/>
  <c r="P18" i="15"/>
  <c r="AZ18" i="15" s="1"/>
  <c r="DV18" i="15"/>
  <c r="DW18" i="15" s="1"/>
  <c r="DY17" i="15"/>
  <c r="DT17" i="15"/>
  <c r="DQ17" i="15"/>
  <c r="DK17" i="15"/>
  <c r="CD17" i="15"/>
  <c r="BY17" i="15"/>
  <c r="BT17" i="15"/>
  <c r="BO17" i="15"/>
  <c r="DH17" i="15" s="1"/>
  <c r="BJ17" i="15"/>
  <c r="BE17" i="15"/>
  <c r="AY17" i="15"/>
  <c r="AT17" i="15"/>
  <c r="AO17" i="15"/>
  <c r="AJ17" i="15"/>
  <c r="DN17" i="15" s="1"/>
  <c r="AE17" i="15"/>
  <c r="Z17" i="15"/>
  <c r="U17" i="15"/>
  <c r="P17" i="15"/>
  <c r="AZ17" i="15" s="1"/>
  <c r="DV17" i="15"/>
  <c r="DW17" i="15" s="1"/>
  <c r="DY16" i="15"/>
  <c r="DT16" i="15"/>
  <c r="DQ16" i="15"/>
  <c r="DK16" i="15"/>
  <c r="CD16" i="15"/>
  <c r="BY16" i="15"/>
  <c r="BT16" i="15"/>
  <c r="BO16" i="15"/>
  <c r="DH16" i="15" s="1"/>
  <c r="BJ16" i="15"/>
  <c r="BE16" i="15"/>
  <c r="AY16" i="15"/>
  <c r="AT16" i="15"/>
  <c r="AO16" i="15"/>
  <c r="AJ16" i="15"/>
  <c r="DN16" i="15" s="1"/>
  <c r="AE16" i="15"/>
  <c r="Z16" i="15"/>
  <c r="U16" i="15"/>
  <c r="P16" i="15"/>
  <c r="AZ16" i="15" s="1"/>
  <c r="DY15" i="15"/>
  <c r="DT15" i="15"/>
  <c r="DQ15" i="15"/>
  <c r="DK15" i="15"/>
  <c r="CD15" i="15"/>
  <c r="BY15" i="15"/>
  <c r="BT15" i="15"/>
  <c r="BO15" i="15"/>
  <c r="DH15" i="15" s="1"/>
  <c r="BJ15" i="15"/>
  <c r="BE15" i="15"/>
  <c r="AY15" i="15"/>
  <c r="AT15" i="15"/>
  <c r="AO15" i="15"/>
  <c r="AJ15" i="15"/>
  <c r="DN15" i="15" s="1"/>
  <c r="AE15" i="15"/>
  <c r="Z15" i="15"/>
  <c r="U15" i="15"/>
  <c r="P15" i="15"/>
  <c r="AZ15" i="15" s="1"/>
  <c r="DV15" i="15"/>
  <c r="DW15" i="15" s="1"/>
  <c r="DY14" i="15"/>
  <c r="DT14" i="15"/>
  <c r="DQ14" i="15"/>
  <c r="DK14" i="15"/>
  <c r="CD14" i="15"/>
  <c r="BY14" i="15"/>
  <c r="BT14" i="15"/>
  <c r="BO14" i="15"/>
  <c r="DH14" i="15" s="1"/>
  <c r="BJ14" i="15"/>
  <c r="BE14" i="15"/>
  <c r="AY14" i="15"/>
  <c r="AT14" i="15"/>
  <c r="AO14" i="15"/>
  <c r="AJ14" i="15"/>
  <c r="DN14" i="15" s="1"/>
  <c r="AE14" i="15"/>
  <c r="Z14" i="15"/>
  <c r="U14" i="15"/>
  <c r="P14" i="15"/>
  <c r="AZ14" i="15" s="1"/>
  <c r="DV14" i="15"/>
  <c r="DW14" i="15" s="1"/>
  <c r="DY13" i="15"/>
  <c r="DT13" i="15"/>
  <c r="DQ13" i="15"/>
  <c r="DK13" i="15"/>
  <c r="CD13" i="15"/>
  <c r="BY13" i="15"/>
  <c r="BT13" i="15"/>
  <c r="BO13" i="15"/>
  <c r="DH13" i="15" s="1"/>
  <c r="BJ13" i="15"/>
  <c r="BE13" i="15"/>
  <c r="AY13" i="15"/>
  <c r="AT13" i="15"/>
  <c r="AO13" i="15"/>
  <c r="AJ13" i="15"/>
  <c r="DN13" i="15" s="1"/>
  <c r="AE13" i="15"/>
  <c r="Z13" i="15"/>
  <c r="U13" i="15"/>
  <c r="P13" i="15"/>
  <c r="AZ13" i="15" s="1"/>
  <c r="DV13" i="15"/>
  <c r="DW13" i="15" s="1"/>
  <c r="DY12" i="15"/>
  <c r="DT12" i="15"/>
  <c r="DQ12" i="15"/>
  <c r="CD12" i="15"/>
  <c r="BY12" i="15"/>
  <c r="BT12" i="15"/>
  <c r="BO12" i="15"/>
  <c r="DH12" i="15" s="1"/>
  <c r="BJ12" i="15"/>
  <c r="BE12" i="15"/>
  <c r="AY12" i="15"/>
  <c r="AT12" i="15"/>
  <c r="AO12" i="15"/>
  <c r="AJ12" i="15"/>
  <c r="DN12" i="15" s="1"/>
  <c r="AE12" i="15"/>
  <c r="Z12" i="15"/>
  <c r="U12" i="15"/>
  <c r="P12" i="15"/>
  <c r="DK12" i="15" s="1"/>
  <c r="DY11" i="15"/>
  <c r="DT11" i="15"/>
  <c r="DQ11" i="15"/>
  <c r="CD11" i="15"/>
  <c r="BY11" i="15"/>
  <c r="BT11" i="15"/>
  <c r="BO11" i="15"/>
  <c r="DH11" i="15" s="1"/>
  <c r="BJ11" i="15"/>
  <c r="BE11" i="15"/>
  <c r="AY11" i="15"/>
  <c r="AT11" i="15"/>
  <c r="AO11" i="15"/>
  <c r="AJ11" i="15"/>
  <c r="DN11" i="15" s="1"/>
  <c r="AE11" i="15"/>
  <c r="Z11" i="15"/>
  <c r="U11" i="15"/>
  <c r="P11" i="15"/>
  <c r="DK11" i="15" s="1"/>
  <c r="DV11" i="15"/>
  <c r="DW11" i="15" s="1"/>
  <c r="DY10" i="15"/>
  <c r="DT10" i="15"/>
  <c r="DQ10" i="15"/>
  <c r="CD10" i="15"/>
  <c r="BY10" i="15"/>
  <c r="BT10" i="15"/>
  <c r="DH10" i="15" s="1"/>
  <c r="BO10" i="15"/>
  <c r="BJ10" i="15"/>
  <c r="BE10" i="15"/>
  <c r="AY10" i="15"/>
  <c r="AT10" i="15"/>
  <c r="AO10" i="15"/>
  <c r="AJ10" i="15"/>
  <c r="DN10" i="15" s="1"/>
  <c r="AE10" i="15"/>
  <c r="Z10" i="15"/>
  <c r="U10" i="15"/>
  <c r="P10" i="15"/>
  <c r="DK10" i="15" s="1"/>
  <c r="DY9" i="15"/>
  <c r="DT9" i="15"/>
  <c r="DQ9" i="15"/>
  <c r="CD9" i="15"/>
  <c r="BY9" i="15"/>
  <c r="BT9" i="15"/>
  <c r="BO9" i="15"/>
  <c r="BJ9" i="15"/>
  <c r="BE9" i="15"/>
  <c r="AY9" i="15"/>
  <c r="AT9" i="15"/>
  <c r="AO9" i="15"/>
  <c r="AJ9" i="15"/>
  <c r="DN9" i="15" s="1"/>
  <c r="AE9" i="15"/>
  <c r="Z9" i="15"/>
  <c r="U9" i="15"/>
  <c r="P9" i="15"/>
  <c r="DK9" i="15" s="1"/>
  <c r="DY8" i="15"/>
  <c r="DT8" i="15"/>
  <c r="CD8" i="15"/>
  <c r="BY8" i="15"/>
  <c r="BT8" i="15"/>
  <c r="BO8" i="15"/>
  <c r="BJ8" i="15"/>
  <c r="BE8" i="15"/>
  <c r="AY8" i="15"/>
  <c r="AT8" i="15"/>
  <c r="AO8" i="15"/>
  <c r="AJ8" i="15"/>
  <c r="DN8" i="15" s="1"/>
  <c r="AE8" i="15"/>
  <c r="Z8" i="15"/>
  <c r="U8" i="15"/>
  <c r="DQ8" i="15" s="1"/>
  <c r="P8" i="15"/>
  <c r="DK8" i="15" s="1"/>
  <c r="DY7" i="15"/>
  <c r="CD7" i="15"/>
  <c r="BY7" i="15"/>
  <c r="BT7" i="15"/>
  <c r="BO7" i="15"/>
  <c r="BJ7" i="15"/>
  <c r="BE7" i="15"/>
  <c r="AY7" i="15"/>
  <c r="AT7" i="15"/>
  <c r="AO7" i="15"/>
  <c r="DT7" i="15" s="1"/>
  <c r="AJ7" i="15"/>
  <c r="DN7" i="15" s="1"/>
  <c r="AE7" i="15"/>
  <c r="Z7" i="15"/>
  <c r="U7" i="15"/>
  <c r="DQ7" i="15" s="1"/>
  <c r="P7" i="15"/>
  <c r="DK7" i="15" s="1"/>
  <c r="DY6" i="15"/>
  <c r="CD6" i="15"/>
  <c r="BY6" i="15"/>
  <c r="BT6" i="15"/>
  <c r="BO6" i="15"/>
  <c r="BJ6" i="15"/>
  <c r="BE6" i="15"/>
  <c r="AY6" i="15"/>
  <c r="AT6" i="15"/>
  <c r="AO6" i="15"/>
  <c r="DT6" i="15" s="1"/>
  <c r="AJ6" i="15"/>
  <c r="DN6" i="15" s="1"/>
  <c r="AE6" i="15"/>
  <c r="Z6" i="15"/>
  <c r="U6" i="15"/>
  <c r="DQ6" i="15" s="1"/>
  <c r="P6" i="15"/>
  <c r="DK6" i="15" s="1"/>
  <c r="DY5" i="15"/>
  <c r="CD5" i="15"/>
  <c r="BY5" i="15"/>
  <c r="BT5" i="15"/>
  <c r="BO5" i="15"/>
  <c r="BJ5" i="15"/>
  <c r="BE5" i="15"/>
  <c r="DH5" i="15" s="1"/>
  <c r="AY5" i="15"/>
  <c r="AT5" i="15"/>
  <c r="AO5" i="15"/>
  <c r="DT5" i="15" s="1"/>
  <c r="AJ5" i="15"/>
  <c r="DN5" i="15" s="1"/>
  <c r="AE5" i="15"/>
  <c r="Z5" i="15"/>
  <c r="U5" i="15"/>
  <c r="DQ5" i="15" s="1"/>
  <c r="P5" i="15"/>
  <c r="DK5" i="15" s="1"/>
  <c r="DY4" i="15"/>
  <c r="DF4" i="15"/>
  <c r="ED4" i="15" s="1"/>
  <c r="DE4" i="15"/>
  <c r="EC4" i="15" s="1"/>
  <c r="CD4" i="15"/>
  <c r="BY4" i="15"/>
  <c r="BT4" i="15"/>
  <c r="BO4" i="15"/>
  <c r="BJ4" i="15"/>
  <c r="BE4" i="15"/>
  <c r="DH4" i="15" s="1"/>
  <c r="AY4" i="15"/>
  <c r="AT4" i="15"/>
  <c r="AO4" i="15"/>
  <c r="DT4" i="15" s="1"/>
  <c r="AJ4" i="15"/>
  <c r="DN4" i="15" s="1"/>
  <c r="AE4" i="15"/>
  <c r="Z4" i="15"/>
  <c r="U4" i="15"/>
  <c r="DQ4" i="15" s="1"/>
  <c r="P4" i="15"/>
  <c r="DK4" i="15" s="1"/>
  <c r="DV4" i="17" l="1"/>
  <c r="DW4" i="17" s="1"/>
  <c r="DV11" i="16"/>
  <c r="DL10" i="17"/>
  <c r="DO10" i="17"/>
  <c r="DR10" i="17"/>
  <c r="DJ10" i="17"/>
  <c r="DU10" i="17"/>
  <c r="DJ16" i="17"/>
  <c r="DX3" i="17"/>
  <c r="DX10" i="17" s="1"/>
  <c r="DJ13" i="17"/>
  <c r="DL14" i="17"/>
  <c r="DR14" i="17"/>
  <c r="DJ14" i="17"/>
  <c r="DO14" i="17"/>
  <c r="DU14" i="17"/>
  <c r="DJ8" i="17"/>
  <c r="DJ19" i="17"/>
  <c r="DR23" i="17"/>
  <c r="DS23" i="17" s="1"/>
  <c r="DJ23" i="17"/>
  <c r="DL23" i="17"/>
  <c r="DO23" i="17"/>
  <c r="DU23" i="17"/>
  <c r="DJ4" i="17"/>
  <c r="DJ15" i="17"/>
  <c r="DJ9" i="17"/>
  <c r="DP22" i="17"/>
  <c r="DJ6" i="17"/>
  <c r="DL20" i="17"/>
  <c r="DU20" i="17"/>
  <c r="DO20" i="17"/>
  <c r="DJ20" i="17"/>
  <c r="DR20" i="17"/>
  <c r="DJ17" i="17"/>
  <c r="DJ5" i="17"/>
  <c r="DL12" i="17"/>
  <c r="DM12" i="17" s="1"/>
  <c r="DR12" i="17"/>
  <c r="DS22" i="17" s="1"/>
  <c r="DU12" i="17"/>
  <c r="DJ12" i="17"/>
  <c r="DO12" i="17"/>
  <c r="DP12" i="17" s="1"/>
  <c r="DJ11" i="17"/>
  <c r="DJ21" i="17"/>
  <c r="DS5" i="17"/>
  <c r="DL18" i="17"/>
  <c r="DR18" i="17"/>
  <c r="DU18" i="17"/>
  <c r="DJ18" i="17"/>
  <c r="DO18" i="17"/>
  <c r="DM19" i="17"/>
  <c r="DJ7" i="17"/>
  <c r="DH8" i="15"/>
  <c r="DH9" i="15"/>
  <c r="DH7" i="15"/>
  <c r="DG6" i="16"/>
  <c r="DG10" i="16"/>
  <c r="DG16" i="16"/>
  <c r="DG18" i="16"/>
  <c r="T7" i="16"/>
  <c r="DP7" i="16" s="1"/>
  <c r="DG8" i="16"/>
  <c r="DG9" i="16"/>
  <c r="DG17" i="16"/>
  <c r="DG13" i="16"/>
  <c r="DG15" i="16"/>
  <c r="T21" i="16"/>
  <c r="DP21" i="16" s="1"/>
  <c r="DG21" i="16"/>
  <c r="DG5" i="16"/>
  <c r="DG4" i="16"/>
  <c r="AY4" i="16"/>
  <c r="DJ5" i="16"/>
  <c r="T8" i="16"/>
  <c r="DP8" i="16" s="1"/>
  <c r="T10" i="16"/>
  <c r="DP4" i="16"/>
  <c r="T5" i="16"/>
  <c r="DP5" i="16" s="1"/>
  <c r="AY6" i="16"/>
  <c r="DH6" i="16" s="1"/>
  <c r="T11" i="16"/>
  <c r="DG11" i="16"/>
  <c r="DG7" i="16"/>
  <c r="AY9" i="16"/>
  <c r="DH9" i="16" s="1"/>
  <c r="T12" i="16"/>
  <c r="T13" i="16"/>
  <c r="T14" i="16"/>
  <c r="T15" i="16"/>
  <c r="T16" i="16"/>
  <c r="T17" i="16"/>
  <c r="T18" i="16"/>
  <c r="DJ22" i="16"/>
  <c r="AY22" i="16"/>
  <c r="DJ19" i="16"/>
  <c r="AY19" i="16"/>
  <c r="DH19" i="16" s="1"/>
  <c r="DG23" i="16"/>
  <c r="DG19" i="16"/>
  <c r="DJ20" i="16"/>
  <c r="AY20" i="16"/>
  <c r="DH20" i="16" s="1"/>
  <c r="DG20" i="16"/>
  <c r="DJ21" i="16"/>
  <c r="AY21" i="16"/>
  <c r="DH21" i="16" s="1"/>
  <c r="DG22" i="16"/>
  <c r="DJ23" i="16"/>
  <c r="AY23" i="16"/>
  <c r="DH6" i="15"/>
  <c r="DO15" i="15"/>
  <c r="DR15" i="15"/>
  <c r="DU15" i="15"/>
  <c r="DL15" i="15"/>
  <c r="DO14" i="15"/>
  <c r="DR14" i="15"/>
  <c r="DU14" i="15"/>
  <c r="DL14" i="15"/>
  <c r="DO18" i="15"/>
  <c r="DR18" i="15"/>
  <c r="DU18" i="15"/>
  <c r="DL18" i="15"/>
  <c r="AZ4" i="15"/>
  <c r="DI4" i="15" s="1"/>
  <c r="AZ20" i="15"/>
  <c r="AZ6" i="15"/>
  <c r="AZ7" i="15"/>
  <c r="AZ8" i="15"/>
  <c r="AZ9" i="15"/>
  <c r="AZ10" i="15"/>
  <c r="AZ11" i="15"/>
  <c r="AZ12" i="15"/>
  <c r="AZ19" i="15"/>
  <c r="DH20" i="15"/>
  <c r="AZ23" i="15"/>
  <c r="AZ22" i="15"/>
  <c r="DH23" i="15"/>
  <c r="AZ5" i="15"/>
  <c r="DI5" i="15" s="1"/>
  <c r="AZ21" i="15"/>
  <c r="DI4" i="7"/>
  <c r="DM4" i="4"/>
  <c r="DJ4" i="4"/>
  <c r="R8" i="14"/>
  <c r="R9" i="14"/>
  <c r="G8" i="14"/>
  <c r="G9" i="14"/>
  <c r="G10" i="14"/>
  <c r="G11" i="14"/>
  <c r="G12" i="14"/>
  <c r="G13" i="14"/>
  <c r="G14" i="14"/>
  <c r="G15" i="14"/>
  <c r="G16" i="14"/>
  <c r="G17" i="14"/>
  <c r="G18" i="14"/>
  <c r="G19" i="14"/>
  <c r="G20" i="14"/>
  <c r="G21" i="14"/>
  <c r="G22" i="14"/>
  <c r="G23" i="14"/>
  <c r="F8" i="14"/>
  <c r="F9" i="14"/>
  <c r="F10" i="14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E8" i="14"/>
  <c r="E9" i="14"/>
  <c r="E10" i="14"/>
  <c r="E11" i="14"/>
  <c r="DU11" i="14" s="1"/>
  <c r="DV11" i="14" s="1"/>
  <c r="E12" i="14"/>
  <c r="E13" i="14"/>
  <c r="E14" i="14"/>
  <c r="E15" i="14"/>
  <c r="DU15" i="14" s="1"/>
  <c r="DV15" i="14" s="1"/>
  <c r="E16" i="14"/>
  <c r="E17" i="14"/>
  <c r="E18" i="14"/>
  <c r="E19" i="14"/>
  <c r="DU19" i="14" s="1"/>
  <c r="DV19" i="14" s="1"/>
  <c r="E20" i="14"/>
  <c r="DU20" i="14" s="1"/>
  <c r="DV20" i="14" s="1"/>
  <c r="E21" i="14"/>
  <c r="E22" i="14"/>
  <c r="E23" i="14"/>
  <c r="DU23" i="14" s="1"/>
  <c r="DV23" i="14" s="1"/>
  <c r="D8" i="14"/>
  <c r="D9" i="14"/>
  <c r="D10" i="14"/>
  <c r="D11" i="14"/>
  <c r="D12" i="14"/>
  <c r="D13" i="14"/>
  <c r="D14" i="14"/>
  <c r="D15" i="14"/>
  <c r="D16" i="14"/>
  <c r="D17" i="14"/>
  <c r="D18" i="14"/>
  <c r="D19" i="14"/>
  <c r="D20" i="14"/>
  <c r="D21" i="14"/>
  <c r="D22" i="14"/>
  <c r="D23" i="14"/>
  <c r="D5" i="14"/>
  <c r="D4" i="14"/>
  <c r="D27" i="14"/>
  <c r="DX23" i="14"/>
  <c r="DE23" i="14"/>
  <c r="DC23" i="14"/>
  <c r="CC23" i="14"/>
  <c r="BX23" i="14"/>
  <c r="BS23" i="14"/>
  <c r="BN23" i="14"/>
  <c r="BI23" i="14"/>
  <c r="BD23" i="14"/>
  <c r="AX23" i="14"/>
  <c r="AS23" i="14"/>
  <c r="AN23" i="14"/>
  <c r="DS23" i="14" s="1"/>
  <c r="AI23" i="14"/>
  <c r="DM23" i="14" s="1"/>
  <c r="AD23" i="14"/>
  <c r="Y23" i="14"/>
  <c r="T23" i="14"/>
  <c r="DP23" i="14" s="1"/>
  <c r="R23" i="14"/>
  <c r="O23" i="14"/>
  <c r="DJ23" i="14" s="1"/>
  <c r="DX22" i="14"/>
  <c r="DE22" i="14"/>
  <c r="DC22" i="14"/>
  <c r="CC22" i="14"/>
  <c r="BX22" i="14"/>
  <c r="BS22" i="14"/>
  <c r="BN22" i="14"/>
  <c r="BI22" i="14"/>
  <c r="BD22" i="14"/>
  <c r="DG22" i="14" s="1"/>
  <c r="AX22" i="14"/>
  <c r="AS22" i="14"/>
  <c r="AN22" i="14"/>
  <c r="DS22" i="14" s="1"/>
  <c r="AI22" i="14"/>
  <c r="DM22" i="14" s="1"/>
  <c r="AD22" i="14"/>
  <c r="Y22" i="14"/>
  <c r="R22" i="14"/>
  <c r="O22" i="14"/>
  <c r="DJ22" i="14" s="1"/>
  <c r="DU22" i="14"/>
  <c r="DV22" i="14" s="1"/>
  <c r="DX21" i="14"/>
  <c r="DE21" i="14"/>
  <c r="DC21" i="14"/>
  <c r="CC21" i="14"/>
  <c r="BX21" i="14"/>
  <c r="BS21" i="14"/>
  <c r="BN21" i="14"/>
  <c r="BI21" i="14"/>
  <c r="BD21" i="14"/>
  <c r="AX21" i="14"/>
  <c r="AS21" i="14"/>
  <c r="AN21" i="14"/>
  <c r="DS21" i="14" s="1"/>
  <c r="AI21" i="14"/>
  <c r="DM21" i="14" s="1"/>
  <c r="AD21" i="14"/>
  <c r="Y21" i="14"/>
  <c r="T21" i="14"/>
  <c r="DP21" i="14" s="1"/>
  <c r="R21" i="14"/>
  <c r="O21" i="14"/>
  <c r="DJ21" i="14" s="1"/>
  <c r="DU21" i="14"/>
  <c r="DV21" i="14" s="1"/>
  <c r="DX20" i="14"/>
  <c r="DE20" i="14"/>
  <c r="DC20" i="14"/>
  <c r="CC20" i="14"/>
  <c r="BX20" i="14"/>
  <c r="BS20" i="14"/>
  <c r="BN20" i="14"/>
  <c r="BI20" i="14"/>
  <c r="BD20" i="14"/>
  <c r="AX20" i="14"/>
  <c r="AS20" i="14"/>
  <c r="AN20" i="14"/>
  <c r="DS20" i="14" s="1"/>
  <c r="AI20" i="14"/>
  <c r="DM20" i="14" s="1"/>
  <c r="AD20" i="14"/>
  <c r="Y20" i="14"/>
  <c r="T20" i="14"/>
  <c r="DP20" i="14" s="1"/>
  <c r="R20" i="14"/>
  <c r="O20" i="14"/>
  <c r="DX19" i="14"/>
  <c r="DE19" i="14"/>
  <c r="DC19" i="14"/>
  <c r="CC19" i="14"/>
  <c r="BX19" i="14"/>
  <c r="BS19" i="14"/>
  <c r="BN19" i="14"/>
  <c r="BI19" i="14"/>
  <c r="BD19" i="14"/>
  <c r="AX19" i="14"/>
  <c r="AS19" i="14"/>
  <c r="AN19" i="14"/>
  <c r="DS19" i="14" s="1"/>
  <c r="AI19" i="14"/>
  <c r="DM19" i="14" s="1"/>
  <c r="AD19" i="14"/>
  <c r="Y19" i="14"/>
  <c r="R19" i="14"/>
  <c r="O19" i="14"/>
  <c r="DJ19" i="14" s="1"/>
  <c r="DX18" i="14"/>
  <c r="DE18" i="14"/>
  <c r="DC18" i="14"/>
  <c r="CC18" i="14"/>
  <c r="BX18" i="14"/>
  <c r="BS18" i="14"/>
  <c r="BN18" i="14"/>
  <c r="BI18" i="14"/>
  <c r="DG18" i="14" s="1"/>
  <c r="BD18" i="14"/>
  <c r="AX18" i="14"/>
  <c r="AS18" i="14"/>
  <c r="AN18" i="14"/>
  <c r="DS18" i="14" s="1"/>
  <c r="AI18" i="14"/>
  <c r="DM18" i="14" s="1"/>
  <c r="AD18" i="14"/>
  <c r="Y18" i="14"/>
  <c r="R18" i="14"/>
  <c r="T18" i="14" s="1"/>
  <c r="O18" i="14"/>
  <c r="DJ18" i="14" s="1"/>
  <c r="DU18" i="14"/>
  <c r="DV18" i="14" s="1"/>
  <c r="DX17" i="14"/>
  <c r="DE17" i="14"/>
  <c r="DC17" i="14"/>
  <c r="CC17" i="14"/>
  <c r="BX17" i="14"/>
  <c r="BS17" i="14"/>
  <c r="BN17" i="14"/>
  <c r="BI17" i="14"/>
  <c r="BD17" i="14"/>
  <c r="AX17" i="14"/>
  <c r="AS17" i="14"/>
  <c r="AN17" i="14"/>
  <c r="DS17" i="14" s="1"/>
  <c r="AI17" i="14"/>
  <c r="DM17" i="14" s="1"/>
  <c r="AD17" i="14"/>
  <c r="Y17" i="14"/>
  <c r="R17" i="14"/>
  <c r="T17" i="14" s="1"/>
  <c r="DP17" i="14" s="1"/>
  <c r="O17" i="14"/>
  <c r="DJ17" i="14" s="1"/>
  <c r="DU17" i="14"/>
  <c r="DV17" i="14" s="1"/>
  <c r="DX16" i="14"/>
  <c r="DE16" i="14"/>
  <c r="DC16" i="14"/>
  <c r="CC16" i="14"/>
  <c r="BX16" i="14"/>
  <c r="BS16" i="14"/>
  <c r="BN16" i="14"/>
  <c r="BI16" i="14"/>
  <c r="BD16" i="14"/>
  <c r="AX16" i="14"/>
  <c r="AS16" i="14"/>
  <c r="AN16" i="14"/>
  <c r="DS16" i="14" s="1"/>
  <c r="AI16" i="14"/>
  <c r="DM16" i="14" s="1"/>
  <c r="AD16" i="14"/>
  <c r="Y16" i="14"/>
  <c r="R16" i="14"/>
  <c r="T16" i="14" s="1"/>
  <c r="DP16" i="14" s="1"/>
  <c r="O16" i="14"/>
  <c r="DJ16" i="14" s="1"/>
  <c r="DU16" i="14"/>
  <c r="DV16" i="14" s="1"/>
  <c r="DX15" i="14"/>
  <c r="DE15" i="14"/>
  <c r="DC15" i="14"/>
  <c r="CC15" i="14"/>
  <c r="BX15" i="14"/>
  <c r="BS15" i="14"/>
  <c r="BN15" i="14"/>
  <c r="BI15" i="14"/>
  <c r="BD15" i="14"/>
  <c r="AX15" i="14"/>
  <c r="AS15" i="14"/>
  <c r="AN15" i="14"/>
  <c r="DS15" i="14" s="1"/>
  <c r="AI15" i="14"/>
  <c r="DM15" i="14" s="1"/>
  <c r="AD15" i="14"/>
  <c r="Y15" i="14"/>
  <c r="R15" i="14"/>
  <c r="T15" i="14" s="1"/>
  <c r="DP15" i="14" s="1"/>
  <c r="O15" i="14"/>
  <c r="DJ15" i="14" s="1"/>
  <c r="DX14" i="14"/>
  <c r="DE14" i="14"/>
  <c r="DC14" i="14"/>
  <c r="CC14" i="14"/>
  <c r="BX14" i="14"/>
  <c r="BS14" i="14"/>
  <c r="BN14" i="14"/>
  <c r="BI14" i="14"/>
  <c r="BD14" i="14"/>
  <c r="AX14" i="14"/>
  <c r="AS14" i="14"/>
  <c r="AN14" i="14"/>
  <c r="DS14" i="14" s="1"/>
  <c r="AI14" i="14"/>
  <c r="DM14" i="14" s="1"/>
  <c r="AD14" i="14"/>
  <c r="Y14" i="14"/>
  <c r="R14" i="14"/>
  <c r="T14" i="14" s="1"/>
  <c r="DP14" i="14" s="1"/>
  <c r="O14" i="14"/>
  <c r="DJ14" i="14" s="1"/>
  <c r="DU14" i="14"/>
  <c r="DV14" i="14" s="1"/>
  <c r="DX13" i="14"/>
  <c r="DE13" i="14"/>
  <c r="DC13" i="14"/>
  <c r="CC13" i="14"/>
  <c r="BX13" i="14"/>
  <c r="BS13" i="14"/>
  <c r="BN13" i="14"/>
  <c r="BI13" i="14"/>
  <c r="BD13" i="14"/>
  <c r="AX13" i="14"/>
  <c r="AS13" i="14"/>
  <c r="AN13" i="14"/>
  <c r="DS13" i="14" s="1"/>
  <c r="AI13" i="14"/>
  <c r="DM13" i="14" s="1"/>
  <c r="AD13" i="14"/>
  <c r="Y13" i="14"/>
  <c r="R13" i="14"/>
  <c r="T13" i="14" s="1"/>
  <c r="DP13" i="14" s="1"/>
  <c r="O13" i="14"/>
  <c r="DJ13" i="14" s="1"/>
  <c r="DU13" i="14"/>
  <c r="DV13" i="14" s="1"/>
  <c r="DX12" i="14"/>
  <c r="DE12" i="14"/>
  <c r="DC12" i="14"/>
  <c r="CC12" i="14"/>
  <c r="BX12" i="14"/>
  <c r="BS12" i="14"/>
  <c r="BN12" i="14"/>
  <c r="BI12" i="14"/>
  <c r="BD12" i="14"/>
  <c r="AX12" i="14"/>
  <c r="AS12" i="14"/>
  <c r="AN12" i="14"/>
  <c r="DS12" i="14" s="1"/>
  <c r="AI12" i="14"/>
  <c r="DM12" i="14" s="1"/>
  <c r="AD12" i="14"/>
  <c r="Y12" i="14"/>
  <c r="R12" i="14"/>
  <c r="T12" i="14" s="1"/>
  <c r="DP12" i="14" s="1"/>
  <c r="O12" i="14"/>
  <c r="DJ12" i="14" s="1"/>
  <c r="DU12" i="14"/>
  <c r="DV12" i="14" s="1"/>
  <c r="DX11" i="14"/>
  <c r="DE11" i="14"/>
  <c r="DC11" i="14"/>
  <c r="CC11" i="14"/>
  <c r="BX11" i="14"/>
  <c r="BS11" i="14"/>
  <c r="BN11" i="14"/>
  <c r="BI11" i="14"/>
  <c r="DG11" i="14" s="1"/>
  <c r="BD11" i="14"/>
  <c r="AX11" i="14"/>
  <c r="AS11" i="14"/>
  <c r="AN11" i="14"/>
  <c r="DS11" i="14" s="1"/>
  <c r="AI11" i="14"/>
  <c r="DM11" i="14" s="1"/>
  <c r="AD11" i="14"/>
  <c r="Y11" i="14"/>
  <c r="R11" i="14"/>
  <c r="T11" i="14" s="1"/>
  <c r="DP11" i="14" s="1"/>
  <c r="O11" i="14"/>
  <c r="DX10" i="14"/>
  <c r="DE10" i="14"/>
  <c r="DC10" i="14"/>
  <c r="CC10" i="14"/>
  <c r="BX10" i="14"/>
  <c r="BS10" i="14"/>
  <c r="BN10" i="14"/>
  <c r="BI10" i="14"/>
  <c r="BD10" i="14"/>
  <c r="AX10" i="14"/>
  <c r="AS10" i="14"/>
  <c r="AN10" i="14"/>
  <c r="DS10" i="14" s="1"/>
  <c r="AI10" i="14"/>
  <c r="DM10" i="14" s="1"/>
  <c r="AD10" i="14"/>
  <c r="Y10" i="14"/>
  <c r="R10" i="14"/>
  <c r="T10" i="14" s="1"/>
  <c r="DP10" i="14" s="1"/>
  <c r="O10" i="14"/>
  <c r="DU10" i="14"/>
  <c r="DV10" i="14" s="1"/>
  <c r="DX9" i="14"/>
  <c r="DE9" i="14"/>
  <c r="DC9" i="14"/>
  <c r="CC9" i="14"/>
  <c r="BX9" i="14"/>
  <c r="BS9" i="14"/>
  <c r="BN9" i="14"/>
  <c r="BI9" i="14"/>
  <c r="DG9" i="14" s="1"/>
  <c r="BD9" i="14"/>
  <c r="AX9" i="14"/>
  <c r="AS9" i="14"/>
  <c r="AN9" i="14"/>
  <c r="DS9" i="14" s="1"/>
  <c r="AI9" i="14"/>
  <c r="DM9" i="14" s="1"/>
  <c r="AD9" i="14"/>
  <c r="Y9" i="14"/>
  <c r="T9" i="14"/>
  <c r="DP9" i="14" s="1"/>
  <c r="O9" i="14"/>
  <c r="DJ9" i="14" s="1"/>
  <c r="DU9" i="14"/>
  <c r="DX8" i="14"/>
  <c r="DE8" i="14"/>
  <c r="DC8" i="14"/>
  <c r="CC8" i="14"/>
  <c r="BX8" i="14"/>
  <c r="BS8" i="14"/>
  <c r="BN8" i="14"/>
  <c r="BI8" i="14"/>
  <c r="BD8" i="14"/>
  <c r="AX8" i="14"/>
  <c r="AS8" i="14"/>
  <c r="AN8" i="14"/>
  <c r="DS8" i="14" s="1"/>
  <c r="AI8" i="14"/>
  <c r="DM8" i="14" s="1"/>
  <c r="AD8" i="14"/>
  <c r="Y8" i="14"/>
  <c r="T8" i="14"/>
  <c r="DP8" i="14" s="1"/>
  <c r="O8" i="14"/>
  <c r="DJ8" i="14" s="1"/>
  <c r="DU8" i="14"/>
  <c r="DX7" i="14"/>
  <c r="DE7" i="14"/>
  <c r="DC7" i="14"/>
  <c r="CC7" i="14"/>
  <c r="BX7" i="14"/>
  <c r="BS7" i="14"/>
  <c r="BN7" i="14"/>
  <c r="BI7" i="14"/>
  <c r="BD7" i="14"/>
  <c r="AX7" i="14"/>
  <c r="AS7" i="14"/>
  <c r="AN7" i="14"/>
  <c r="DS7" i="14" s="1"/>
  <c r="AI7" i="14"/>
  <c r="DM7" i="14" s="1"/>
  <c r="AD7" i="14"/>
  <c r="Y7" i="14"/>
  <c r="T7" i="14"/>
  <c r="DP7" i="14" s="1"/>
  <c r="O7" i="14"/>
  <c r="DJ7" i="14" s="1"/>
  <c r="DX6" i="14"/>
  <c r="DE6" i="14"/>
  <c r="EB6" i="14" s="1"/>
  <c r="EA6" i="14"/>
  <c r="DC6" i="14"/>
  <c r="DZ6" i="14" s="1"/>
  <c r="CC6" i="14"/>
  <c r="BX6" i="14"/>
  <c r="BS6" i="14"/>
  <c r="BN6" i="14"/>
  <c r="BI6" i="14"/>
  <c r="BD6" i="14"/>
  <c r="AX6" i="14"/>
  <c r="AS6" i="14"/>
  <c r="AN6" i="14"/>
  <c r="DS6" i="14" s="1"/>
  <c r="AI6" i="14"/>
  <c r="DM6" i="14" s="1"/>
  <c r="AD6" i="14"/>
  <c r="Y6" i="14"/>
  <c r="T6" i="14"/>
  <c r="DP6" i="14" s="1"/>
  <c r="O6" i="14"/>
  <c r="DX5" i="14"/>
  <c r="DE5" i="14"/>
  <c r="EB5" i="14" s="1"/>
  <c r="CC5" i="14"/>
  <c r="BX5" i="14"/>
  <c r="BS5" i="14"/>
  <c r="BN5" i="14"/>
  <c r="BI5" i="14"/>
  <c r="BD5" i="14"/>
  <c r="AX5" i="14"/>
  <c r="AS5" i="14"/>
  <c r="AN5" i="14"/>
  <c r="DS5" i="14" s="1"/>
  <c r="AI5" i="14"/>
  <c r="DM5" i="14" s="1"/>
  <c r="AD5" i="14"/>
  <c r="Y5" i="14"/>
  <c r="T5" i="14"/>
  <c r="DP5" i="14" s="1"/>
  <c r="O5" i="14"/>
  <c r="DX4" i="14"/>
  <c r="DE4" i="14"/>
  <c r="EB4" i="14" s="1"/>
  <c r="DD4" i="14"/>
  <c r="EA4" i="14" s="1"/>
  <c r="DC4" i="14"/>
  <c r="DZ4" i="14" s="1"/>
  <c r="CC4" i="14"/>
  <c r="BX4" i="14"/>
  <c r="BS4" i="14"/>
  <c r="BN4" i="14"/>
  <c r="BI4" i="14"/>
  <c r="BD4" i="14"/>
  <c r="AX4" i="14"/>
  <c r="AS4" i="14"/>
  <c r="AN4" i="14"/>
  <c r="DS4" i="14" s="1"/>
  <c r="AI4" i="14"/>
  <c r="DM4" i="14" s="1"/>
  <c r="AD4" i="14"/>
  <c r="Y4" i="14"/>
  <c r="T4" i="14"/>
  <c r="DP4" i="14" s="1"/>
  <c r="O4" i="14"/>
  <c r="DF4" i="8"/>
  <c r="ED4" i="8" s="1"/>
  <c r="ED7" i="8"/>
  <c r="ED10" i="8"/>
  <c r="CD5" i="8"/>
  <c r="CD6" i="8"/>
  <c r="CD7" i="8"/>
  <c r="CD8" i="8"/>
  <c r="CD9" i="8"/>
  <c r="CD10" i="8"/>
  <c r="CD11" i="8"/>
  <c r="CD12" i="8"/>
  <c r="CD13" i="8"/>
  <c r="CD14" i="8"/>
  <c r="CD15" i="8"/>
  <c r="CD16" i="8"/>
  <c r="CD17" i="8"/>
  <c r="CD18" i="8"/>
  <c r="CD19" i="8"/>
  <c r="CD20" i="8"/>
  <c r="CD21" i="8"/>
  <c r="CD22" i="8"/>
  <c r="CD23" i="8"/>
  <c r="CD4" i="8"/>
  <c r="BY5" i="8"/>
  <c r="BY6" i="8"/>
  <c r="BY7" i="8"/>
  <c r="BY8" i="8"/>
  <c r="BY9" i="8"/>
  <c r="BY10" i="8"/>
  <c r="BY11" i="8"/>
  <c r="BY12" i="8"/>
  <c r="BY13" i="8"/>
  <c r="BY14" i="8"/>
  <c r="BY15" i="8"/>
  <c r="BY16" i="8"/>
  <c r="BY17" i="8"/>
  <c r="BY18" i="8"/>
  <c r="BY19" i="8"/>
  <c r="BY20" i="8"/>
  <c r="BY21" i="8"/>
  <c r="BY22" i="8"/>
  <c r="BY23" i="8"/>
  <c r="BY4" i="8"/>
  <c r="BT5" i="8"/>
  <c r="BT6" i="8"/>
  <c r="BT7" i="8"/>
  <c r="BT8" i="8"/>
  <c r="BT9" i="8"/>
  <c r="BT10" i="8"/>
  <c r="BT11" i="8"/>
  <c r="BT12" i="8"/>
  <c r="BT13" i="8"/>
  <c r="BT14" i="8"/>
  <c r="BT15" i="8"/>
  <c r="BT16" i="8"/>
  <c r="BT17" i="8"/>
  <c r="BT18" i="8"/>
  <c r="BT19" i="8"/>
  <c r="BT20" i="8"/>
  <c r="BT21" i="8"/>
  <c r="BT22" i="8"/>
  <c r="BT23" i="8"/>
  <c r="BT4" i="8"/>
  <c r="BO5" i="8"/>
  <c r="BO6" i="8"/>
  <c r="BO7" i="8"/>
  <c r="BO8" i="8"/>
  <c r="BO9" i="8"/>
  <c r="BO10" i="8"/>
  <c r="BO11" i="8"/>
  <c r="BO12" i="8"/>
  <c r="BO13" i="8"/>
  <c r="BO14" i="8"/>
  <c r="BO15" i="8"/>
  <c r="BO16" i="8"/>
  <c r="BO17" i="8"/>
  <c r="BO18" i="8"/>
  <c r="BO19" i="8"/>
  <c r="BO20" i="8"/>
  <c r="BO21" i="8"/>
  <c r="BO22" i="8"/>
  <c r="BO23" i="8"/>
  <c r="BO4" i="8"/>
  <c r="BJ4" i="8"/>
  <c r="BE5" i="8"/>
  <c r="BE6" i="8"/>
  <c r="BE7" i="8"/>
  <c r="BE8" i="8"/>
  <c r="BE9" i="8"/>
  <c r="BE10" i="8"/>
  <c r="BE11" i="8"/>
  <c r="BE12" i="8"/>
  <c r="BE13" i="8"/>
  <c r="BE14" i="8"/>
  <c r="BE15" i="8"/>
  <c r="BE16" i="8"/>
  <c r="BE17" i="8"/>
  <c r="BE18" i="8"/>
  <c r="BE19" i="8"/>
  <c r="BE20" i="8"/>
  <c r="BE21" i="8"/>
  <c r="BE22" i="8"/>
  <c r="BE23" i="8"/>
  <c r="BE4" i="8"/>
  <c r="AY5" i="8"/>
  <c r="AY6" i="8"/>
  <c r="AY7" i="8"/>
  <c r="AY8" i="8"/>
  <c r="AY9" i="8"/>
  <c r="AY10" i="8"/>
  <c r="AY11" i="8"/>
  <c r="AY12" i="8"/>
  <c r="AY13" i="8"/>
  <c r="AY14" i="8"/>
  <c r="AY15" i="8"/>
  <c r="AY16" i="8"/>
  <c r="AY17" i="8"/>
  <c r="AY18" i="8"/>
  <c r="AY19" i="8"/>
  <c r="AY20" i="8"/>
  <c r="AY21" i="8"/>
  <c r="AY22" i="8"/>
  <c r="AY23" i="8"/>
  <c r="AY4" i="8"/>
  <c r="AT5" i="8"/>
  <c r="AT6" i="8"/>
  <c r="AT7" i="8"/>
  <c r="AT8" i="8"/>
  <c r="AT9" i="8"/>
  <c r="AT10" i="8"/>
  <c r="AT11" i="8"/>
  <c r="AT12" i="8"/>
  <c r="AT13" i="8"/>
  <c r="AT14" i="8"/>
  <c r="AT15" i="8"/>
  <c r="AT16" i="8"/>
  <c r="AT17" i="8"/>
  <c r="AT18" i="8"/>
  <c r="AT19" i="8"/>
  <c r="AT20" i="8"/>
  <c r="AT21" i="8"/>
  <c r="AT22" i="8"/>
  <c r="AT23" i="8"/>
  <c r="AT4" i="8"/>
  <c r="AO5" i="8"/>
  <c r="AO6" i="8"/>
  <c r="DT6" i="8" s="1"/>
  <c r="AO7" i="8"/>
  <c r="DT7" i="8" s="1"/>
  <c r="AO8" i="8"/>
  <c r="DT8" i="8" s="1"/>
  <c r="AO9" i="8"/>
  <c r="AO10" i="8"/>
  <c r="DT10" i="8" s="1"/>
  <c r="AO11" i="8"/>
  <c r="AO12" i="8"/>
  <c r="DT12" i="8" s="1"/>
  <c r="AO13" i="8"/>
  <c r="DT13" i="8" s="1"/>
  <c r="AO14" i="8"/>
  <c r="AO15" i="8"/>
  <c r="AO16" i="8"/>
  <c r="AO17" i="8"/>
  <c r="AO18" i="8"/>
  <c r="AO19" i="8"/>
  <c r="AO20" i="8"/>
  <c r="DT20" i="8" s="1"/>
  <c r="AO21" i="8"/>
  <c r="AO22" i="8"/>
  <c r="AO23" i="8"/>
  <c r="AO4" i="8"/>
  <c r="AJ5" i="8"/>
  <c r="DN5" i="8" s="1"/>
  <c r="AJ6" i="8"/>
  <c r="DN6" i="8" s="1"/>
  <c r="AJ7" i="8"/>
  <c r="DN7" i="8" s="1"/>
  <c r="AJ8" i="8"/>
  <c r="DN8" i="8" s="1"/>
  <c r="AJ9" i="8"/>
  <c r="DN9" i="8" s="1"/>
  <c r="AJ10" i="8"/>
  <c r="AJ11" i="8"/>
  <c r="AJ12" i="8"/>
  <c r="DN12" i="8" s="1"/>
  <c r="AJ13" i="8"/>
  <c r="AJ14" i="8"/>
  <c r="AJ15" i="8"/>
  <c r="AJ16" i="8"/>
  <c r="AJ17" i="8"/>
  <c r="AJ18" i="8"/>
  <c r="DN18" i="8" s="1"/>
  <c r="AJ19" i="8"/>
  <c r="DN19" i="8" s="1"/>
  <c r="AJ20" i="8"/>
  <c r="AJ21" i="8"/>
  <c r="AJ22" i="8"/>
  <c r="AJ23" i="8"/>
  <c r="DN23" i="8" s="1"/>
  <c r="AJ4" i="8"/>
  <c r="DN4" i="8" s="1"/>
  <c r="AE5" i="8"/>
  <c r="AE6" i="8"/>
  <c r="AE7" i="8"/>
  <c r="AE8" i="8"/>
  <c r="AE9" i="8"/>
  <c r="AE10" i="8"/>
  <c r="AE11" i="8"/>
  <c r="AE12" i="8"/>
  <c r="AE13" i="8"/>
  <c r="AE14" i="8"/>
  <c r="AE15" i="8"/>
  <c r="AE16" i="8"/>
  <c r="AE17" i="8"/>
  <c r="AE18" i="8"/>
  <c r="AE19" i="8"/>
  <c r="AE20" i="8"/>
  <c r="AE21" i="8"/>
  <c r="AE22" i="8"/>
  <c r="AE23" i="8"/>
  <c r="AE4" i="8"/>
  <c r="Z5" i="8"/>
  <c r="Z6" i="8"/>
  <c r="Z7" i="8"/>
  <c r="Z8" i="8"/>
  <c r="Z9" i="8"/>
  <c r="Z10" i="8"/>
  <c r="Z11" i="8"/>
  <c r="Z12" i="8"/>
  <c r="Z13" i="8"/>
  <c r="Z14" i="8"/>
  <c r="Z15" i="8"/>
  <c r="Z16" i="8"/>
  <c r="Z17" i="8"/>
  <c r="Z18" i="8"/>
  <c r="Z19" i="8"/>
  <c r="Z20" i="8"/>
  <c r="Z21" i="8"/>
  <c r="Z22" i="8"/>
  <c r="Z23" i="8"/>
  <c r="Z4" i="8"/>
  <c r="U5" i="8"/>
  <c r="DQ5" i="8" s="1"/>
  <c r="U6" i="8"/>
  <c r="DQ6" i="8" s="1"/>
  <c r="U7" i="8"/>
  <c r="DQ7" i="8" s="1"/>
  <c r="U8" i="8"/>
  <c r="DQ8" i="8" s="1"/>
  <c r="U9" i="8"/>
  <c r="DQ9" i="8" s="1"/>
  <c r="U10" i="8"/>
  <c r="DQ10" i="8" s="1"/>
  <c r="U11" i="8"/>
  <c r="DQ11" i="8" s="1"/>
  <c r="U12" i="8"/>
  <c r="DQ12" i="8" s="1"/>
  <c r="U13" i="8"/>
  <c r="DQ13" i="8" s="1"/>
  <c r="U14" i="8"/>
  <c r="U15" i="8"/>
  <c r="DQ15" i="8" s="1"/>
  <c r="U16" i="8"/>
  <c r="U17" i="8"/>
  <c r="U18" i="8"/>
  <c r="DQ18" i="8" s="1"/>
  <c r="U19" i="8"/>
  <c r="U20" i="8"/>
  <c r="DQ20" i="8" s="1"/>
  <c r="U21" i="8"/>
  <c r="U22" i="8"/>
  <c r="U23" i="8"/>
  <c r="DQ23" i="8" s="1"/>
  <c r="U4" i="8"/>
  <c r="P5" i="8"/>
  <c r="DK5" i="8" s="1"/>
  <c r="P6" i="8"/>
  <c r="DK6" i="8" s="1"/>
  <c r="P7" i="8"/>
  <c r="DK7" i="8" s="1"/>
  <c r="P8" i="8"/>
  <c r="DK8" i="8" s="1"/>
  <c r="P9" i="8"/>
  <c r="DK9" i="8" s="1"/>
  <c r="P10" i="8"/>
  <c r="DK10" i="8" s="1"/>
  <c r="P11" i="8"/>
  <c r="DK11" i="8" s="1"/>
  <c r="P12" i="8"/>
  <c r="DK12" i="8" s="1"/>
  <c r="P13" i="8"/>
  <c r="P14" i="8"/>
  <c r="DK14" i="8" s="1"/>
  <c r="P15" i="8"/>
  <c r="DK15" i="8" s="1"/>
  <c r="P16" i="8"/>
  <c r="DK16" i="8" s="1"/>
  <c r="P17" i="8"/>
  <c r="P18" i="8"/>
  <c r="P19" i="8"/>
  <c r="DK19" i="8" s="1"/>
  <c r="P20" i="8"/>
  <c r="DK20" i="8" s="1"/>
  <c r="P21" i="8"/>
  <c r="P22" i="8"/>
  <c r="P23" i="8"/>
  <c r="DK23" i="8" s="1"/>
  <c r="P4" i="8"/>
  <c r="AX5" i="2"/>
  <c r="AX6" i="2"/>
  <c r="AX7" i="2"/>
  <c r="AX8" i="2"/>
  <c r="AX9" i="2"/>
  <c r="AX10" i="2"/>
  <c r="AX11" i="2"/>
  <c r="AX12" i="2"/>
  <c r="AX13" i="2"/>
  <c r="AX14" i="2"/>
  <c r="AX15" i="2"/>
  <c r="AX16" i="2"/>
  <c r="AX17" i="2"/>
  <c r="AX18" i="2"/>
  <c r="AX19" i="2"/>
  <c r="AX20" i="2"/>
  <c r="AX21" i="2"/>
  <c r="AX22" i="2"/>
  <c r="AX23" i="2"/>
  <c r="AS5" i="2"/>
  <c r="AS6" i="2"/>
  <c r="AS7" i="2"/>
  <c r="AS8" i="2"/>
  <c r="AS9" i="2"/>
  <c r="AS10" i="2"/>
  <c r="AS11" i="2"/>
  <c r="AS12" i="2"/>
  <c r="AS13" i="2"/>
  <c r="AS14" i="2"/>
  <c r="AS15" i="2"/>
  <c r="AS16" i="2"/>
  <c r="AS17" i="2"/>
  <c r="AS18" i="2"/>
  <c r="AS19" i="2"/>
  <c r="AS20" i="2"/>
  <c r="AS21" i="2"/>
  <c r="AS22" i="2"/>
  <c r="AS23" i="2"/>
  <c r="AN5" i="2"/>
  <c r="DS5" i="2" s="1"/>
  <c r="AN6" i="2"/>
  <c r="DS6" i="2" s="1"/>
  <c r="AN7" i="2"/>
  <c r="DS7" i="2" s="1"/>
  <c r="AN8" i="2"/>
  <c r="DS8" i="2" s="1"/>
  <c r="AN9" i="2"/>
  <c r="DS9" i="2" s="1"/>
  <c r="AN10" i="2"/>
  <c r="AN11" i="2"/>
  <c r="AN12" i="2"/>
  <c r="DS12" i="2" s="1"/>
  <c r="AN13" i="2"/>
  <c r="DS13" i="2" s="1"/>
  <c r="AN14" i="2"/>
  <c r="DS14" i="2" s="1"/>
  <c r="AN15" i="2"/>
  <c r="AN16" i="2"/>
  <c r="DS16" i="2" s="1"/>
  <c r="AN17" i="2"/>
  <c r="AN18" i="2"/>
  <c r="AN19" i="2"/>
  <c r="AN20" i="2"/>
  <c r="DS20" i="2" s="1"/>
  <c r="AN21" i="2"/>
  <c r="AN22" i="2"/>
  <c r="AN23" i="2"/>
  <c r="AI5" i="2"/>
  <c r="DM5" i="2" s="1"/>
  <c r="AI6" i="2"/>
  <c r="DM6" i="2" s="1"/>
  <c r="AI7" i="2"/>
  <c r="DM7" i="2" s="1"/>
  <c r="AI8" i="2"/>
  <c r="AI9" i="2"/>
  <c r="DM9" i="2" s="1"/>
  <c r="AI10" i="2"/>
  <c r="DM10" i="2" s="1"/>
  <c r="AI11" i="2"/>
  <c r="DM11" i="2" s="1"/>
  <c r="AI12" i="2"/>
  <c r="DM12" i="2" s="1"/>
  <c r="AI13" i="2"/>
  <c r="DM13" i="2" s="1"/>
  <c r="AI14" i="2"/>
  <c r="AI15" i="2"/>
  <c r="AI16" i="2"/>
  <c r="DM16" i="2" s="1"/>
  <c r="AI17" i="2"/>
  <c r="DM17" i="2" s="1"/>
  <c r="AI18" i="2"/>
  <c r="AI19" i="2"/>
  <c r="AI20" i="2"/>
  <c r="DM20" i="2" s="1"/>
  <c r="AI21" i="2"/>
  <c r="AI22" i="2"/>
  <c r="AI23" i="2"/>
  <c r="AD5" i="2"/>
  <c r="AD6" i="2"/>
  <c r="AD7" i="2"/>
  <c r="AD8" i="2"/>
  <c r="AD9" i="2"/>
  <c r="AD10" i="2"/>
  <c r="AD11" i="2"/>
  <c r="AD12" i="2"/>
  <c r="AD13" i="2"/>
  <c r="AD14" i="2"/>
  <c r="AD15" i="2"/>
  <c r="AD16" i="2"/>
  <c r="AD17" i="2"/>
  <c r="AD18" i="2"/>
  <c r="AD19" i="2"/>
  <c r="AD20" i="2"/>
  <c r="AD21" i="2"/>
  <c r="AD22" i="2"/>
  <c r="AD23" i="2"/>
  <c r="Y5" i="2"/>
  <c r="Y6" i="2"/>
  <c r="Y7" i="2"/>
  <c r="Y8" i="2"/>
  <c r="Y9" i="2"/>
  <c r="Y10" i="2"/>
  <c r="Y11" i="2"/>
  <c r="Y12" i="2"/>
  <c r="Y13" i="2"/>
  <c r="Y14" i="2"/>
  <c r="Y15" i="2"/>
  <c r="Y16" i="2"/>
  <c r="Y17" i="2"/>
  <c r="Y18" i="2"/>
  <c r="Y19" i="2"/>
  <c r="Y20" i="2"/>
  <c r="Y21" i="2"/>
  <c r="Y22" i="2"/>
  <c r="Y23" i="2"/>
  <c r="T5" i="2"/>
  <c r="DP5" i="2" s="1"/>
  <c r="T6" i="2"/>
  <c r="DP6" i="2" s="1"/>
  <c r="T7" i="2"/>
  <c r="T8" i="2"/>
  <c r="T9" i="2"/>
  <c r="DP9" i="2" s="1"/>
  <c r="T10" i="2"/>
  <c r="DP10" i="2" s="1"/>
  <c r="T11" i="2"/>
  <c r="DP11" i="2" s="1"/>
  <c r="T12" i="2"/>
  <c r="T13" i="2"/>
  <c r="T14" i="2"/>
  <c r="T15" i="2"/>
  <c r="T16" i="2"/>
  <c r="DP16" i="2" s="1"/>
  <c r="T17" i="2"/>
  <c r="T18" i="2"/>
  <c r="T19" i="2"/>
  <c r="T20" i="2"/>
  <c r="DP20" i="2" s="1"/>
  <c r="T21" i="2"/>
  <c r="T22" i="2"/>
  <c r="T23" i="2"/>
  <c r="T4" i="2"/>
  <c r="DP4" i="2" s="1"/>
  <c r="O5" i="2"/>
  <c r="O6" i="2"/>
  <c r="DJ6" i="2" s="1"/>
  <c r="O7" i="2"/>
  <c r="DJ7" i="2" s="1"/>
  <c r="O8" i="2"/>
  <c r="DJ8" i="2" s="1"/>
  <c r="O9" i="2"/>
  <c r="O10" i="2"/>
  <c r="DJ10" i="2" s="1"/>
  <c r="O11" i="2"/>
  <c r="O12" i="2"/>
  <c r="DJ12" i="2" s="1"/>
  <c r="O13" i="2"/>
  <c r="O14" i="2"/>
  <c r="O15" i="2"/>
  <c r="DJ15" i="2" s="1"/>
  <c r="O16" i="2"/>
  <c r="DJ16" i="2" s="1"/>
  <c r="O17" i="2"/>
  <c r="O18" i="2"/>
  <c r="O19" i="2"/>
  <c r="O20" i="2"/>
  <c r="DJ20" i="2" s="1"/>
  <c r="O21" i="2"/>
  <c r="O22" i="2"/>
  <c r="O23" i="2"/>
  <c r="O4" i="2"/>
  <c r="DJ4" i="2" s="1"/>
  <c r="DE4" i="2"/>
  <c r="EB4" i="2" s="1"/>
  <c r="CC5" i="2"/>
  <c r="CC6" i="2"/>
  <c r="CC7" i="2"/>
  <c r="CC8" i="2"/>
  <c r="CC9" i="2"/>
  <c r="CC10" i="2"/>
  <c r="CC11" i="2"/>
  <c r="CC12" i="2"/>
  <c r="CC13" i="2"/>
  <c r="CC14" i="2"/>
  <c r="CC15" i="2"/>
  <c r="CC16" i="2"/>
  <c r="CC17" i="2"/>
  <c r="CC18" i="2"/>
  <c r="CC19" i="2"/>
  <c r="CC20" i="2"/>
  <c r="CC21" i="2"/>
  <c r="CC22" i="2"/>
  <c r="CC23" i="2"/>
  <c r="CC4" i="2"/>
  <c r="BX4" i="2"/>
  <c r="BX5" i="2"/>
  <c r="BX6" i="2"/>
  <c r="BX7" i="2"/>
  <c r="BX8" i="2"/>
  <c r="BX9" i="2"/>
  <c r="BX10" i="2"/>
  <c r="BX11" i="2"/>
  <c r="BX12" i="2"/>
  <c r="BX13" i="2"/>
  <c r="BX14" i="2"/>
  <c r="BX15" i="2"/>
  <c r="BX16" i="2"/>
  <c r="BX17" i="2"/>
  <c r="BX18" i="2"/>
  <c r="BX19" i="2"/>
  <c r="BX20" i="2"/>
  <c r="BX21" i="2"/>
  <c r="BX22" i="2"/>
  <c r="BX23" i="2"/>
  <c r="BS5" i="2"/>
  <c r="BS6" i="2"/>
  <c r="BS7" i="2"/>
  <c r="BS8" i="2"/>
  <c r="BS9" i="2"/>
  <c r="BS10" i="2"/>
  <c r="BS11" i="2"/>
  <c r="BS12" i="2"/>
  <c r="BS13" i="2"/>
  <c r="BS14" i="2"/>
  <c r="BS15" i="2"/>
  <c r="BS16" i="2"/>
  <c r="BS17" i="2"/>
  <c r="BS18" i="2"/>
  <c r="BS19" i="2"/>
  <c r="BS20" i="2"/>
  <c r="BS21" i="2"/>
  <c r="BS22" i="2"/>
  <c r="BS23" i="2"/>
  <c r="BS4" i="2"/>
  <c r="BN5" i="2"/>
  <c r="BN6" i="2"/>
  <c r="BN7" i="2"/>
  <c r="BN8" i="2"/>
  <c r="BN9" i="2"/>
  <c r="BN10" i="2"/>
  <c r="BN11" i="2"/>
  <c r="BN12" i="2"/>
  <c r="BN13" i="2"/>
  <c r="BN14" i="2"/>
  <c r="BN15" i="2"/>
  <c r="BN16" i="2"/>
  <c r="BN17" i="2"/>
  <c r="BN18" i="2"/>
  <c r="BN19" i="2"/>
  <c r="BN20" i="2"/>
  <c r="BN21" i="2"/>
  <c r="BN22" i="2"/>
  <c r="BN23" i="2"/>
  <c r="BN4" i="2"/>
  <c r="BI5" i="2"/>
  <c r="BI6" i="2"/>
  <c r="BI7" i="2"/>
  <c r="BI8" i="2"/>
  <c r="BI9" i="2"/>
  <c r="BI10" i="2"/>
  <c r="BI11" i="2"/>
  <c r="BI12" i="2"/>
  <c r="BI13" i="2"/>
  <c r="BI14" i="2"/>
  <c r="BI15" i="2"/>
  <c r="BI16" i="2"/>
  <c r="BI17" i="2"/>
  <c r="BI18" i="2"/>
  <c r="BI19" i="2"/>
  <c r="BI20" i="2"/>
  <c r="BI21" i="2"/>
  <c r="BI22" i="2"/>
  <c r="BI23" i="2"/>
  <c r="BI4" i="2"/>
  <c r="BD5" i="2"/>
  <c r="BD6" i="2"/>
  <c r="BD7" i="2"/>
  <c r="DG7" i="2" s="1"/>
  <c r="BD8" i="2"/>
  <c r="BD9" i="2"/>
  <c r="BD10" i="2"/>
  <c r="BD11" i="2"/>
  <c r="BD12" i="2"/>
  <c r="BD13" i="2"/>
  <c r="BD14" i="2"/>
  <c r="BD15" i="2"/>
  <c r="BD16" i="2"/>
  <c r="BD17" i="2"/>
  <c r="BD18" i="2"/>
  <c r="BD19" i="2"/>
  <c r="BD20" i="2"/>
  <c r="BD21" i="2"/>
  <c r="BD22" i="2"/>
  <c r="BD23" i="2"/>
  <c r="BD4" i="2"/>
  <c r="EB6" i="2"/>
  <c r="EB7" i="2"/>
  <c r="EB8" i="2"/>
  <c r="EB12" i="2"/>
  <c r="EB14" i="2"/>
  <c r="AX4" i="2"/>
  <c r="AN4" i="2"/>
  <c r="DS4" i="2" s="1"/>
  <c r="AI4" i="2"/>
  <c r="DM4" i="2" s="1"/>
  <c r="AD4" i="2"/>
  <c r="Y4" i="2"/>
  <c r="DC5" i="13"/>
  <c r="DC6" i="13"/>
  <c r="DC7" i="13"/>
  <c r="DC8" i="13"/>
  <c r="DC9" i="13"/>
  <c r="DC10" i="13"/>
  <c r="DC11" i="13"/>
  <c r="DC12" i="13"/>
  <c r="DC13" i="13"/>
  <c r="DC14" i="13"/>
  <c r="DC15" i="13"/>
  <c r="DC16" i="13"/>
  <c r="DC17" i="13"/>
  <c r="DC18" i="13"/>
  <c r="DC19" i="13"/>
  <c r="DC20" i="13"/>
  <c r="DC21" i="13"/>
  <c r="DC22" i="13"/>
  <c r="DC23" i="13"/>
  <c r="DC4" i="13"/>
  <c r="DZ4" i="13" s="1"/>
  <c r="DF5" i="6"/>
  <c r="DF6" i="6"/>
  <c r="DF7" i="6"/>
  <c r="DF8" i="6"/>
  <c r="DF9" i="6"/>
  <c r="DF10" i="6"/>
  <c r="DF11" i="6"/>
  <c r="DF12" i="6"/>
  <c r="DF13" i="6"/>
  <c r="DF14" i="6"/>
  <c r="DF15" i="6"/>
  <c r="DF16" i="6"/>
  <c r="DF17" i="6"/>
  <c r="DF18" i="6"/>
  <c r="DF19" i="6"/>
  <c r="DF20" i="6"/>
  <c r="DF21" i="6"/>
  <c r="DF22" i="6"/>
  <c r="DF23" i="6"/>
  <c r="DF4" i="6"/>
  <c r="BL4" i="13"/>
  <c r="BE4" i="6"/>
  <c r="AY5" i="6"/>
  <c r="AY6" i="6"/>
  <c r="AY7" i="6"/>
  <c r="AY8" i="6"/>
  <c r="AY9" i="6"/>
  <c r="AY10" i="6"/>
  <c r="AY11" i="6"/>
  <c r="AY12" i="6"/>
  <c r="AY13" i="6"/>
  <c r="AY14" i="6"/>
  <c r="AY15" i="6"/>
  <c r="AY16" i="6"/>
  <c r="AY17" i="6"/>
  <c r="AY18" i="6"/>
  <c r="AY19" i="6"/>
  <c r="AY20" i="6"/>
  <c r="AY21" i="6"/>
  <c r="AY22" i="6"/>
  <c r="AY23" i="6"/>
  <c r="AY4" i="6"/>
  <c r="AT5" i="6"/>
  <c r="AT6" i="6"/>
  <c r="AT7" i="6"/>
  <c r="AT8" i="6"/>
  <c r="AT9" i="6"/>
  <c r="AT10" i="6"/>
  <c r="AT11" i="6"/>
  <c r="AT12" i="6"/>
  <c r="AT13" i="6"/>
  <c r="AT14" i="6"/>
  <c r="AT15" i="6"/>
  <c r="AT16" i="6"/>
  <c r="AT17" i="6"/>
  <c r="AT18" i="6"/>
  <c r="AT19" i="6"/>
  <c r="AT20" i="6"/>
  <c r="AT21" i="6"/>
  <c r="AT22" i="6"/>
  <c r="AT23" i="6"/>
  <c r="AO5" i="6"/>
  <c r="DT5" i="6" s="1"/>
  <c r="AO6" i="6"/>
  <c r="DT6" i="6" s="1"/>
  <c r="AO7" i="6"/>
  <c r="DT7" i="6" s="1"/>
  <c r="AO8" i="6"/>
  <c r="DT8" i="6" s="1"/>
  <c r="AO9" i="6"/>
  <c r="DT9" i="6" s="1"/>
  <c r="AO10" i="6"/>
  <c r="DT10" i="6" s="1"/>
  <c r="AO11" i="6"/>
  <c r="AO12" i="6"/>
  <c r="AO13" i="6"/>
  <c r="AO14" i="6"/>
  <c r="DT14" i="6" s="1"/>
  <c r="AO15" i="6"/>
  <c r="AO16" i="6"/>
  <c r="AO17" i="6"/>
  <c r="AO18" i="6"/>
  <c r="DT18" i="6" s="1"/>
  <c r="AO19" i="6"/>
  <c r="AO20" i="6"/>
  <c r="AO21" i="6"/>
  <c r="AO22" i="6"/>
  <c r="DT22" i="6" s="1"/>
  <c r="AO23" i="6"/>
  <c r="AO4" i="6"/>
  <c r="DT4" i="6" s="1"/>
  <c r="AJ5" i="6"/>
  <c r="AJ6" i="6"/>
  <c r="AJ7" i="6"/>
  <c r="DN7" i="6" s="1"/>
  <c r="AJ8" i="6"/>
  <c r="DN8" i="6" s="1"/>
  <c r="AJ9" i="6"/>
  <c r="AJ10" i="6"/>
  <c r="AJ11" i="6"/>
  <c r="AJ12" i="6"/>
  <c r="DN12" i="6" s="1"/>
  <c r="AJ13" i="6"/>
  <c r="AJ14" i="6"/>
  <c r="AJ15" i="6"/>
  <c r="AJ16" i="6"/>
  <c r="DN16" i="6" s="1"/>
  <c r="AJ17" i="6"/>
  <c r="AJ18" i="6"/>
  <c r="AJ19" i="6"/>
  <c r="AJ20" i="6"/>
  <c r="AJ21" i="6"/>
  <c r="AJ22" i="6"/>
  <c r="AJ23" i="6"/>
  <c r="AJ4" i="6"/>
  <c r="AE5" i="6"/>
  <c r="AE6" i="6"/>
  <c r="AE7" i="6"/>
  <c r="AE8" i="6"/>
  <c r="AE9" i="6"/>
  <c r="AE10" i="6"/>
  <c r="AE11" i="6"/>
  <c r="AE12" i="6"/>
  <c r="AE13" i="6"/>
  <c r="AE14" i="6"/>
  <c r="AE15" i="6"/>
  <c r="AE16" i="6"/>
  <c r="AE17" i="6"/>
  <c r="AE18" i="6"/>
  <c r="AE19" i="6"/>
  <c r="AE20" i="6"/>
  <c r="AE21" i="6"/>
  <c r="AE22" i="6"/>
  <c r="AE23" i="6"/>
  <c r="AE4" i="6"/>
  <c r="Z5" i="6"/>
  <c r="Z6" i="6"/>
  <c r="Z7" i="6"/>
  <c r="Z8" i="6"/>
  <c r="Z9" i="6"/>
  <c r="Z10" i="6"/>
  <c r="Z11" i="6"/>
  <c r="Z12" i="6"/>
  <c r="Z13" i="6"/>
  <c r="Z14" i="6"/>
  <c r="Z15" i="6"/>
  <c r="Z16" i="6"/>
  <c r="Z17" i="6"/>
  <c r="Z18" i="6"/>
  <c r="Z19" i="6"/>
  <c r="Z20" i="6"/>
  <c r="Z21" i="6"/>
  <c r="Z22" i="6"/>
  <c r="Z23" i="6"/>
  <c r="Z4" i="6"/>
  <c r="U5" i="6"/>
  <c r="DQ5" i="6" s="1"/>
  <c r="U6" i="6"/>
  <c r="DQ6" i="6" s="1"/>
  <c r="U7" i="6"/>
  <c r="DQ7" i="6" s="1"/>
  <c r="U8" i="6"/>
  <c r="U9" i="6"/>
  <c r="U10" i="6"/>
  <c r="U11" i="6"/>
  <c r="U12" i="6"/>
  <c r="U13" i="6"/>
  <c r="U14" i="6"/>
  <c r="U15" i="6"/>
  <c r="U16" i="6"/>
  <c r="U17" i="6"/>
  <c r="U18" i="6"/>
  <c r="U19" i="6"/>
  <c r="U20" i="6"/>
  <c r="U21" i="6"/>
  <c r="U22" i="6"/>
  <c r="U23" i="6"/>
  <c r="U4" i="6"/>
  <c r="DQ4" i="6" s="1"/>
  <c r="P5" i="6"/>
  <c r="DK5" i="6" s="1"/>
  <c r="P6" i="6"/>
  <c r="DK6" i="6" s="1"/>
  <c r="P7" i="6"/>
  <c r="P8" i="6"/>
  <c r="DK8" i="6" s="1"/>
  <c r="P9" i="6"/>
  <c r="DK9" i="6" s="1"/>
  <c r="P10" i="6"/>
  <c r="P11" i="6"/>
  <c r="P12" i="6"/>
  <c r="DK12" i="6" s="1"/>
  <c r="P13" i="6"/>
  <c r="P14" i="6"/>
  <c r="P15" i="6"/>
  <c r="P16" i="6"/>
  <c r="P17" i="6"/>
  <c r="P18" i="6"/>
  <c r="P19" i="6"/>
  <c r="P20" i="6"/>
  <c r="DK20" i="6" s="1"/>
  <c r="P21" i="6"/>
  <c r="P22" i="6"/>
  <c r="P23" i="6"/>
  <c r="P4" i="6"/>
  <c r="DK4" i="6" s="1"/>
  <c r="S11" i="6"/>
  <c r="S12" i="6"/>
  <c r="DQ12" i="6" s="1"/>
  <c r="S13" i="6"/>
  <c r="S14" i="6"/>
  <c r="S15" i="6"/>
  <c r="S16" i="6"/>
  <c r="S17" i="6"/>
  <c r="S18" i="6"/>
  <c r="S19" i="6"/>
  <c r="S20" i="6"/>
  <c r="DQ20" i="6" s="1"/>
  <c r="S21" i="6"/>
  <c r="S22" i="6"/>
  <c r="S23" i="6"/>
  <c r="G7" i="13"/>
  <c r="G8" i="13"/>
  <c r="G9" i="13"/>
  <c r="G10" i="13"/>
  <c r="G11" i="13"/>
  <c r="G12" i="13"/>
  <c r="G13" i="13"/>
  <c r="G14" i="13"/>
  <c r="G15" i="13"/>
  <c r="G16" i="13"/>
  <c r="G17" i="13"/>
  <c r="G18" i="13"/>
  <c r="G19" i="13"/>
  <c r="G20" i="13"/>
  <c r="G21" i="13"/>
  <c r="G22" i="13"/>
  <c r="G23" i="13"/>
  <c r="F7" i="13"/>
  <c r="F8" i="13"/>
  <c r="F9" i="13"/>
  <c r="F10" i="13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DS6" i="13"/>
  <c r="DT6" i="13" s="1"/>
  <c r="E7" i="13"/>
  <c r="E8" i="13"/>
  <c r="DS8" i="13" s="1"/>
  <c r="DT8" i="13" s="1"/>
  <c r="E9" i="13"/>
  <c r="E10" i="13"/>
  <c r="DS10" i="13" s="1"/>
  <c r="DT10" i="13" s="1"/>
  <c r="E11" i="13"/>
  <c r="DS11" i="13" s="1"/>
  <c r="DT11" i="13" s="1"/>
  <c r="E12" i="13"/>
  <c r="DS12" i="13" s="1"/>
  <c r="DT12" i="13" s="1"/>
  <c r="E13" i="13"/>
  <c r="E14" i="13"/>
  <c r="DS14" i="13" s="1"/>
  <c r="DT14" i="13" s="1"/>
  <c r="E15" i="13"/>
  <c r="DS15" i="13" s="1"/>
  <c r="DT15" i="13" s="1"/>
  <c r="E16" i="13"/>
  <c r="DS16" i="13" s="1"/>
  <c r="DT16" i="13" s="1"/>
  <c r="E17" i="13"/>
  <c r="DS17" i="13" s="1"/>
  <c r="DT17" i="13" s="1"/>
  <c r="E18" i="13"/>
  <c r="DS18" i="13" s="1"/>
  <c r="DT18" i="13" s="1"/>
  <c r="E19" i="13"/>
  <c r="E20" i="13"/>
  <c r="DS20" i="13" s="1"/>
  <c r="DT20" i="13" s="1"/>
  <c r="E21" i="13"/>
  <c r="DS21" i="13" s="1"/>
  <c r="DT21" i="13" s="1"/>
  <c r="E22" i="13"/>
  <c r="DS22" i="13" s="1"/>
  <c r="DT22" i="13" s="1"/>
  <c r="E23" i="13"/>
  <c r="D4" i="13"/>
  <c r="D7" i="13"/>
  <c r="D8" i="13"/>
  <c r="D9" i="13"/>
  <c r="D10" i="13"/>
  <c r="D11" i="13"/>
  <c r="D12" i="13"/>
  <c r="D13" i="13"/>
  <c r="D14" i="13"/>
  <c r="D15" i="13"/>
  <c r="D16" i="13"/>
  <c r="D17" i="13"/>
  <c r="D18" i="13"/>
  <c r="D19" i="13"/>
  <c r="D20" i="13"/>
  <c r="D27" i="13"/>
  <c r="DO24" i="13"/>
  <c r="DV23" i="13"/>
  <c r="DB23" i="13"/>
  <c r="DA23" i="13"/>
  <c r="CA23" i="13"/>
  <c r="BV23" i="13"/>
  <c r="BQ23" i="13"/>
  <c r="BL23" i="13"/>
  <c r="BG23" i="13"/>
  <c r="BB23" i="13"/>
  <c r="AV23" i="13"/>
  <c r="AQ23" i="13"/>
  <c r="AL23" i="13"/>
  <c r="DQ23" i="13" s="1"/>
  <c r="AG23" i="13"/>
  <c r="DK23" i="13" s="1"/>
  <c r="AB23" i="13"/>
  <c r="W23" i="13"/>
  <c r="R23" i="13"/>
  <c r="DN23" i="13" s="1"/>
  <c r="M23" i="13"/>
  <c r="DH23" i="13" s="1"/>
  <c r="DS23" i="13"/>
  <c r="DT23" i="13" s="1"/>
  <c r="D23" i="13"/>
  <c r="DV22" i="13"/>
  <c r="DB22" i="13"/>
  <c r="DA22" i="13"/>
  <c r="CA22" i="13"/>
  <c r="BV22" i="13"/>
  <c r="BQ22" i="13"/>
  <c r="BL22" i="13"/>
  <c r="BG22" i="13"/>
  <c r="BB22" i="13"/>
  <c r="AV22" i="13"/>
  <c r="AQ22" i="13"/>
  <c r="AL22" i="13"/>
  <c r="DQ22" i="13" s="1"/>
  <c r="AG22" i="13"/>
  <c r="DK22" i="13" s="1"/>
  <c r="AB22" i="13"/>
  <c r="W22" i="13"/>
  <c r="R22" i="13"/>
  <c r="DN22" i="13" s="1"/>
  <c r="M22" i="13"/>
  <c r="DH22" i="13" s="1"/>
  <c r="D22" i="13"/>
  <c r="DV21" i="13"/>
  <c r="DB21" i="13"/>
  <c r="DA21" i="13"/>
  <c r="CA21" i="13"/>
  <c r="BV21" i="13"/>
  <c r="BQ21" i="13"/>
  <c r="BL21" i="13"/>
  <c r="BG21" i="13"/>
  <c r="BB21" i="13"/>
  <c r="AV21" i="13"/>
  <c r="AQ21" i="13"/>
  <c r="AL21" i="13"/>
  <c r="DQ21" i="13" s="1"/>
  <c r="AG21" i="13"/>
  <c r="DK21" i="13" s="1"/>
  <c r="AB21" i="13"/>
  <c r="W21" i="13"/>
  <c r="R21" i="13"/>
  <c r="DN21" i="13" s="1"/>
  <c r="M21" i="13"/>
  <c r="DH21" i="13" s="1"/>
  <c r="D21" i="13"/>
  <c r="DV20" i="13"/>
  <c r="DB20" i="13"/>
  <c r="DA20" i="13"/>
  <c r="CA20" i="13"/>
  <c r="BV20" i="13"/>
  <c r="BQ20" i="13"/>
  <c r="BL20" i="13"/>
  <c r="BG20" i="13"/>
  <c r="BB20" i="13"/>
  <c r="AV20" i="13"/>
  <c r="AQ20" i="13"/>
  <c r="AL20" i="13"/>
  <c r="DQ20" i="13" s="1"/>
  <c r="AG20" i="13"/>
  <c r="DK20" i="13" s="1"/>
  <c r="AB20" i="13"/>
  <c r="W20" i="13"/>
  <c r="R20" i="13"/>
  <c r="DN20" i="13" s="1"/>
  <c r="M20" i="13"/>
  <c r="DH20" i="13" s="1"/>
  <c r="DV19" i="13"/>
  <c r="DS19" i="13"/>
  <c r="DT19" i="13" s="1"/>
  <c r="DB19" i="13"/>
  <c r="DA19" i="13"/>
  <c r="CA19" i="13"/>
  <c r="BV19" i="13"/>
  <c r="BQ19" i="13"/>
  <c r="BL19" i="13"/>
  <c r="BG19" i="13"/>
  <c r="BB19" i="13"/>
  <c r="AV19" i="13"/>
  <c r="AQ19" i="13"/>
  <c r="AL19" i="13"/>
  <c r="DQ19" i="13" s="1"/>
  <c r="AG19" i="13"/>
  <c r="DK19" i="13" s="1"/>
  <c r="AB19" i="13"/>
  <c r="W19" i="13"/>
  <c r="R19" i="13"/>
  <c r="DN19" i="13" s="1"/>
  <c r="M19" i="13"/>
  <c r="DH19" i="13" s="1"/>
  <c r="DV18" i="13"/>
  <c r="DB18" i="13"/>
  <c r="DA18" i="13"/>
  <c r="CA18" i="13"/>
  <c r="BV18" i="13"/>
  <c r="BQ18" i="13"/>
  <c r="BL18" i="13"/>
  <c r="BG18" i="13"/>
  <c r="BB18" i="13"/>
  <c r="AV18" i="13"/>
  <c r="AQ18" i="13"/>
  <c r="AL18" i="13"/>
  <c r="DQ18" i="13" s="1"/>
  <c r="AG18" i="13"/>
  <c r="DK18" i="13" s="1"/>
  <c r="AB18" i="13"/>
  <c r="W18" i="13"/>
  <c r="R18" i="13"/>
  <c r="DN18" i="13" s="1"/>
  <c r="M18" i="13"/>
  <c r="DH18" i="13" s="1"/>
  <c r="DV17" i="13"/>
  <c r="DB17" i="13"/>
  <c r="DA17" i="13"/>
  <c r="CA17" i="13"/>
  <c r="BV17" i="13"/>
  <c r="BQ17" i="13"/>
  <c r="BL17" i="13"/>
  <c r="BG17" i="13"/>
  <c r="BB17" i="13"/>
  <c r="AV17" i="13"/>
  <c r="AQ17" i="13"/>
  <c r="AL17" i="13"/>
  <c r="DQ17" i="13" s="1"/>
  <c r="AG17" i="13"/>
  <c r="DK17" i="13" s="1"/>
  <c r="AB17" i="13"/>
  <c r="W17" i="13"/>
  <c r="R17" i="13"/>
  <c r="DN17" i="13" s="1"/>
  <c r="M17" i="13"/>
  <c r="DH17" i="13" s="1"/>
  <c r="DV16" i="13"/>
  <c r="DB16" i="13"/>
  <c r="DA16" i="13"/>
  <c r="CA16" i="13"/>
  <c r="BV16" i="13"/>
  <c r="BQ16" i="13"/>
  <c r="BL16" i="13"/>
  <c r="BG16" i="13"/>
  <c r="BB16" i="13"/>
  <c r="AV16" i="13"/>
  <c r="AQ16" i="13"/>
  <c r="AL16" i="13"/>
  <c r="DQ16" i="13" s="1"/>
  <c r="AG16" i="13"/>
  <c r="DK16" i="13" s="1"/>
  <c r="AB16" i="13"/>
  <c r="W16" i="13"/>
  <c r="R16" i="13"/>
  <c r="DN16" i="13" s="1"/>
  <c r="M16" i="13"/>
  <c r="DH16" i="13" s="1"/>
  <c r="DV15" i="13"/>
  <c r="DB15" i="13"/>
  <c r="DA15" i="13"/>
  <c r="CA15" i="13"/>
  <c r="BV15" i="13"/>
  <c r="BQ15" i="13"/>
  <c r="BL15" i="13"/>
  <c r="BG15" i="13"/>
  <c r="BB15" i="13"/>
  <c r="AV15" i="13"/>
  <c r="AQ15" i="13"/>
  <c r="AL15" i="13"/>
  <c r="DQ15" i="13" s="1"/>
  <c r="AG15" i="13"/>
  <c r="DK15" i="13" s="1"/>
  <c r="AB15" i="13"/>
  <c r="W15" i="13"/>
  <c r="R15" i="13"/>
  <c r="DN15" i="13" s="1"/>
  <c r="M15" i="13"/>
  <c r="DH15" i="13" s="1"/>
  <c r="DV14" i="13"/>
  <c r="DB14" i="13"/>
  <c r="DA14" i="13"/>
  <c r="CA14" i="13"/>
  <c r="BV14" i="13"/>
  <c r="BQ14" i="13"/>
  <c r="BL14" i="13"/>
  <c r="BG14" i="13"/>
  <c r="BB14" i="13"/>
  <c r="AV14" i="13"/>
  <c r="AQ14" i="13"/>
  <c r="AL14" i="13"/>
  <c r="DQ14" i="13" s="1"/>
  <c r="AG14" i="13"/>
  <c r="DK14" i="13" s="1"/>
  <c r="AB14" i="13"/>
  <c r="W14" i="13"/>
  <c r="R14" i="13"/>
  <c r="DN14" i="13" s="1"/>
  <c r="M14" i="13"/>
  <c r="DH14" i="13" s="1"/>
  <c r="DV13" i="13"/>
  <c r="DS13" i="13"/>
  <c r="DT13" i="13" s="1"/>
  <c r="DB13" i="13"/>
  <c r="DA13" i="13"/>
  <c r="CA13" i="13"/>
  <c r="BV13" i="13"/>
  <c r="BQ13" i="13"/>
  <c r="BL13" i="13"/>
  <c r="BG13" i="13"/>
  <c r="BB13" i="13"/>
  <c r="AV13" i="13"/>
  <c r="AQ13" i="13"/>
  <c r="AL13" i="13"/>
  <c r="DQ13" i="13" s="1"/>
  <c r="AG13" i="13"/>
  <c r="DK13" i="13" s="1"/>
  <c r="AB13" i="13"/>
  <c r="W13" i="13"/>
  <c r="R13" i="13"/>
  <c r="DN13" i="13" s="1"/>
  <c r="M13" i="13"/>
  <c r="DH13" i="13" s="1"/>
  <c r="DV12" i="13"/>
  <c r="DB12" i="13"/>
  <c r="DA12" i="13"/>
  <c r="CA12" i="13"/>
  <c r="BV12" i="13"/>
  <c r="BQ12" i="13"/>
  <c r="BL12" i="13"/>
  <c r="BG12" i="13"/>
  <c r="BB12" i="13"/>
  <c r="AV12" i="13"/>
  <c r="AQ12" i="13"/>
  <c r="AL12" i="13"/>
  <c r="DQ12" i="13" s="1"/>
  <c r="AG12" i="13"/>
  <c r="DK12" i="13" s="1"/>
  <c r="AB12" i="13"/>
  <c r="W12" i="13"/>
  <c r="R12" i="13"/>
  <c r="DN12" i="13" s="1"/>
  <c r="M12" i="13"/>
  <c r="DH12" i="13" s="1"/>
  <c r="DV11" i="13"/>
  <c r="DB11" i="13"/>
  <c r="DA11" i="13"/>
  <c r="CA11" i="13"/>
  <c r="BV11" i="13"/>
  <c r="BQ11" i="13"/>
  <c r="BL11" i="13"/>
  <c r="BG11" i="13"/>
  <c r="BB11" i="13"/>
  <c r="AV11" i="13"/>
  <c r="AQ11" i="13"/>
  <c r="AL11" i="13"/>
  <c r="DQ11" i="13" s="1"/>
  <c r="AG11" i="13"/>
  <c r="DK11" i="13" s="1"/>
  <c r="AB11" i="13"/>
  <c r="W11" i="13"/>
  <c r="R11" i="13"/>
  <c r="DN11" i="13" s="1"/>
  <c r="M11" i="13"/>
  <c r="DH11" i="13" s="1"/>
  <c r="DV10" i="13"/>
  <c r="DB10" i="13"/>
  <c r="DA10" i="13"/>
  <c r="CA10" i="13"/>
  <c r="BV10" i="13"/>
  <c r="BQ10" i="13"/>
  <c r="BL10" i="13"/>
  <c r="BG10" i="13"/>
  <c r="BB10" i="13"/>
  <c r="AV10" i="13"/>
  <c r="AQ10" i="13"/>
  <c r="AL10" i="13"/>
  <c r="DQ10" i="13" s="1"/>
  <c r="AG10" i="13"/>
  <c r="DK10" i="13" s="1"/>
  <c r="AB10" i="13"/>
  <c r="W10" i="13"/>
  <c r="R10" i="13"/>
  <c r="DN10" i="13" s="1"/>
  <c r="M10" i="13"/>
  <c r="DH10" i="13" s="1"/>
  <c r="DV9" i="13"/>
  <c r="DS9" i="13"/>
  <c r="DT9" i="13" s="1"/>
  <c r="DB9" i="13"/>
  <c r="DA9" i="13"/>
  <c r="CA9" i="13"/>
  <c r="BV9" i="13"/>
  <c r="BQ9" i="13"/>
  <c r="BL9" i="13"/>
  <c r="BG9" i="13"/>
  <c r="BB9" i="13"/>
  <c r="AV9" i="13"/>
  <c r="AQ9" i="13"/>
  <c r="AL9" i="13"/>
  <c r="DQ9" i="13" s="1"/>
  <c r="AG9" i="13"/>
  <c r="DK9" i="13" s="1"/>
  <c r="AB9" i="13"/>
  <c r="W9" i="13"/>
  <c r="R9" i="13"/>
  <c r="DN9" i="13" s="1"/>
  <c r="M9" i="13"/>
  <c r="DH9" i="13" s="1"/>
  <c r="DV8" i="13"/>
  <c r="DB8" i="13"/>
  <c r="DA8" i="13"/>
  <c r="CA8" i="13"/>
  <c r="BV8" i="13"/>
  <c r="BQ8" i="13"/>
  <c r="BL8" i="13"/>
  <c r="BG8" i="13"/>
  <c r="BB8" i="13"/>
  <c r="AV8" i="13"/>
  <c r="AQ8" i="13"/>
  <c r="AL8" i="13"/>
  <c r="DQ8" i="13" s="1"/>
  <c r="AG8" i="13"/>
  <c r="DK8" i="13" s="1"/>
  <c r="AB8" i="13"/>
  <c r="W8" i="13"/>
  <c r="R8" i="13"/>
  <c r="DN8" i="13" s="1"/>
  <c r="M8" i="13"/>
  <c r="DH8" i="13" s="1"/>
  <c r="DV7" i="13"/>
  <c r="DS7" i="13"/>
  <c r="DT7" i="13" s="1"/>
  <c r="DB7" i="13"/>
  <c r="DA7" i="13"/>
  <c r="CA7" i="13"/>
  <c r="BV7" i="13"/>
  <c r="BQ7" i="13"/>
  <c r="BL7" i="13"/>
  <c r="BG7" i="13"/>
  <c r="BB7" i="13"/>
  <c r="AV7" i="13"/>
  <c r="AQ7" i="13"/>
  <c r="AL7" i="13"/>
  <c r="DQ7" i="13" s="1"/>
  <c r="AG7" i="13"/>
  <c r="DK7" i="13" s="1"/>
  <c r="AB7" i="13"/>
  <c r="W7" i="13"/>
  <c r="R7" i="13"/>
  <c r="DN7" i="13" s="1"/>
  <c r="M7" i="13"/>
  <c r="DH7" i="13" s="1"/>
  <c r="DV6" i="13"/>
  <c r="DB6" i="13"/>
  <c r="DA6" i="13"/>
  <c r="CA6" i="13"/>
  <c r="BV6" i="13"/>
  <c r="BQ6" i="13"/>
  <c r="BL6" i="13"/>
  <c r="BG6" i="13"/>
  <c r="BB6" i="13"/>
  <c r="AV6" i="13"/>
  <c r="AQ6" i="13"/>
  <c r="AL6" i="13"/>
  <c r="DQ6" i="13" s="1"/>
  <c r="AG6" i="13"/>
  <c r="DK6" i="13" s="1"/>
  <c r="AB6" i="13"/>
  <c r="W6" i="13"/>
  <c r="R6" i="13"/>
  <c r="DN6" i="13" s="1"/>
  <c r="M6" i="13"/>
  <c r="DH6" i="13" s="1"/>
  <c r="DV5" i="13"/>
  <c r="CA5" i="13"/>
  <c r="BV5" i="13"/>
  <c r="BQ5" i="13"/>
  <c r="BL5" i="13"/>
  <c r="BG5" i="13"/>
  <c r="BB5" i="13"/>
  <c r="AV5" i="13"/>
  <c r="AQ5" i="13"/>
  <c r="AL5" i="13"/>
  <c r="DQ5" i="13" s="1"/>
  <c r="AG5" i="13"/>
  <c r="DK5" i="13" s="1"/>
  <c r="AB5" i="13"/>
  <c r="W5" i="13"/>
  <c r="R5" i="13"/>
  <c r="DN5" i="13" s="1"/>
  <c r="M5" i="13"/>
  <c r="DV4" i="13"/>
  <c r="DB4" i="13"/>
  <c r="DY4" i="13" s="1"/>
  <c r="DA4" i="13"/>
  <c r="DX4" i="13" s="1"/>
  <c r="CA4" i="13"/>
  <c r="BV4" i="13"/>
  <c r="BQ4" i="13"/>
  <c r="BG4" i="13"/>
  <c r="BB4" i="13"/>
  <c r="AV4" i="13"/>
  <c r="AQ4" i="13"/>
  <c r="AL4" i="13"/>
  <c r="DQ4" i="13" s="1"/>
  <c r="AG4" i="13"/>
  <c r="DK4" i="13" s="1"/>
  <c r="AB4" i="13"/>
  <c r="W4" i="13"/>
  <c r="R4" i="13"/>
  <c r="DN4" i="13" s="1"/>
  <c r="M4" i="13"/>
  <c r="DH4" i="13" s="1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7" i="8"/>
  <c r="DR24" i="8"/>
  <c r="DY23" i="8"/>
  <c r="BJ23" i="8"/>
  <c r="DT23" i="8"/>
  <c r="H23" i="8"/>
  <c r="G23" i="8"/>
  <c r="F23" i="8"/>
  <c r="DV23" i="8" s="1"/>
  <c r="DW23" i="8" s="1"/>
  <c r="D23" i="8"/>
  <c r="DY22" i="8"/>
  <c r="BJ22" i="8"/>
  <c r="DT22" i="8"/>
  <c r="DN22" i="8"/>
  <c r="DQ22" i="8"/>
  <c r="DK22" i="8"/>
  <c r="H22" i="8"/>
  <c r="G22" i="8"/>
  <c r="F22" i="8"/>
  <c r="DV22" i="8" s="1"/>
  <c r="DW22" i="8" s="1"/>
  <c r="D22" i="8"/>
  <c r="DY21" i="8"/>
  <c r="BJ21" i="8"/>
  <c r="DT21" i="8"/>
  <c r="DN21" i="8"/>
  <c r="DQ21" i="8"/>
  <c r="DK21" i="8"/>
  <c r="H21" i="8"/>
  <c r="G21" i="8"/>
  <c r="F21" i="8"/>
  <c r="DV21" i="8" s="1"/>
  <c r="DW21" i="8" s="1"/>
  <c r="D21" i="8"/>
  <c r="DY20" i="8"/>
  <c r="BJ20" i="8"/>
  <c r="DN20" i="8"/>
  <c r="H20" i="8"/>
  <c r="G20" i="8"/>
  <c r="F20" i="8"/>
  <c r="DV20" i="8" s="1"/>
  <c r="DW20" i="8" s="1"/>
  <c r="D20" i="8"/>
  <c r="DY19" i="8"/>
  <c r="BJ19" i="8"/>
  <c r="DT19" i="8"/>
  <c r="DQ19" i="8"/>
  <c r="H19" i="8"/>
  <c r="G19" i="8"/>
  <c r="F19" i="8"/>
  <c r="DV19" i="8" s="1"/>
  <c r="DW19" i="8" s="1"/>
  <c r="D19" i="8"/>
  <c r="DY18" i="8"/>
  <c r="BJ18" i="8"/>
  <c r="DT18" i="8"/>
  <c r="DK18" i="8"/>
  <c r="H18" i="8"/>
  <c r="G18" i="8"/>
  <c r="F18" i="8"/>
  <c r="DV18" i="8" s="1"/>
  <c r="DW18" i="8" s="1"/>
  <c r="D18" i="8"/>
  <c r="DY17" i="8"/>
  <c r="BJ17" i="8"/>
  <c r="DT17" i="8"/>
  <c r="DN17" i="8"/>
  <c r="DQ17" i="8"/>
  <c r="DK17" i="8"/>
  <c r="H17" i="8"/>
  <c r="G17" i="8"/>
  <c r="F17" i="8"/>
  <c r="DV17" i="8" s="1"/>
  <c r="DW17" i="8" s="1"/>
  <c r="D17" i="8"/>
  <c r="DY16" i="8"/>
  <c r="BJ16" i="8"/>
  <c r="DT16" i="8"/>
  <c r="DN16" i="8"/>
  <c r="DQ16" i="8"/>
  <c r="H16" i="8"/>
  <c r="G16" i="8"/>
  <c r="F16" i="8"/>
  <c r="DV16" i="8" s="1"/>
  <c r="DW16" i="8" s="1"/>
  <c r="D16" i="8"/>
  <c r="DY15" i="8"/>
  <c r="BJ15" i="8"/>
  <c r="DT15" i="8"/>
  <c r="DN15" i="8"/>
  <c r="H15" i="8"/>
  <c r="G15" i="8"/>
  <c r="F15" i="8"/>
  <c r="DV15" i="8" s="1"/>
  <c r="DW15" i="8" s="1"/>
  <c r="D15" i="8"/>
  <c r="DY14" i="8"/>
  <c r="BJ14" i="8"/>
  <c r="DT14" i="8"/>
  <c r="DN14" i="8"/>
  <c r="DQ14" i="8"/>
  <c r="H14" i="8"/>
  <c r="G14" i="8"/>
  <c r="F14" i="8"/>
  <c r="DV14" i="8" s="1"/>
  <c r="DW14" i="8" s="1"/>
  <c r="D14" i="8"/>
  <c r="DY13" i="8"/>
  <c r="BJ13" i="8"/>
  <c r="DN13" i="8"/>
  <c r="DK13" i="8"/>
  <c r="H13" i="8"/>
  <c r="G13" i="8"/>
  <c r="F13" i="8"/>
  <c r="DV13" i="8" s="1"/>
  <c r="DW13" i="8" s="1"/>
  <c r="D13" i="8"/>
  <c r="DY12" i="8"/>
  <c r="BJ12" i="8"/>
  <c r="H12" i="8"/>
  <c r="G12" i="8"/>
  <c r="F12" i="8"/>
  <c r="DV12" i="8" s="1"/>
  <c r="DW12" i="8" s="1"/>
  <c r="D12" i="8"/>
  <c r="DY11" i="8"/>
  <c r="BJ11" i="8"/>
  <c r="DT11" i="8"/>
  <c r="DN11" i="8"/>
  <c r="H11" i="8"/>
  <c r="G11" i="8"/>
  <c r="F11" i="8"/>
  <c r="DV11" i="8" s="1"/>
  <c r="DW11" i="8" s="1"/>
  <c r="D11" i="8"/>
  <c r="DY10" i="8"/>
  <c r="EC10" i="8"/>
  <c r="EB10" i="8"/>
  <c r="BJ10" i="8"/>
  <c r="DN10" i="8"/>
  <c r="H10" i="8"/>
  <c r="G10" i="8"/>
  <c r="F10" i="8"/>
  <c r="D10" i="8"/>
  <c r="DY9" i="8"/>
  <c r="BJ9" i="8"/>
  <c r="DT9" i="8"/>
  <c r="H9" i="8"/>
  <c r="G9" i="8"/>
  <c r="F9" i="8"/>
  <c r="D9" i="8"/>
  <c r="DY8" i="8"/>
  <c r="BJ8" i="8"/>
  <c r="H8" i="8"/>
  <c r="G8" i="8"/>
  <c r="F8" i="8"/>
  <c r="D8" i="8"/>
  <c r="DY7" i="8"/>
  <c r="EC7" i="8"/>
  <c r="EB7" i="8"/>
  <c r="BJ7" i="8"/>
  <c r="H7" i="8"/>
  <c r="G7" i="8"/>
  <c r="F7" i="8"/>
  <c r="D7" i="8"/>
  <c r="DY6" i="8"/>
  <c r="BJ6" i="8"/>
  <c r="H6" i="8"/>
  <c r="G6" i="8"/>
  <c r="F6" i="8"/>
  <c r="D6" i="8"/>
  <c r="DY5" i="8"/>
  <c r="BJ5" i="8"/>
  <c r="DT5" i="8"/>
  <c r="H5" i="8"/>
  <c r="G5" i="8"/>
  <c r="F5" i="8"/>
  <c r="D5" i="8"/>
  <c r="DY4" i="8"/>
  <c r="DE4" i="8"/>
  <c r="EC4" i="8" s="1"/>
  <c r="DD4" i="8"/>
  <c r="EB4" i="8" s="1"/>
  <c r="DT4" i="8"/>
  <c r="DK4" i="8"/>
  <c r="D4" i="8"/>
  <c r="D27" i="7"/>
  <c r="DP24" i="7"/>
  <c r="DW23" i="7"/>
  <c r="DC23" i="7"/>
  <c r="DB23" i="7"/>
  <c r="DR23" i="7"/>
  <c r="DL23" i="7"/>
  <c r="DO23" i="7"/>
  <c r="DI23" i="7"/>
  <c r="H23" i="7"/>
  <c r="G23" i="7"/>
  <c r="F23" i="7"/>
  <c r="E23" i="7"/>
  <c r="DT23" i="7" s="1"/>
  <c r="DU23" i="7" s="1"/>
  <c r="D23" i="7"/>
  <c r="DW22" i="7"/>
  <c r="DC22" i="7"/>
  <c r="DB22" i="7"/>
  <c r="DR22" i="7"/>
  <c r="DL22" i="7"/>
  <c r="DO22" i="7"/>
  <c r="DI22" i="7"/>
  <c r="H22" i="7"/>
  <c r="G22" i="7"/>
  <c r="F22" i="7"/>
  <c r="E22" i="7"/>
  <c r="DT22" i="7" s="1"/>
  <c r="DU22" i="7" s="1"/>
  <c r="D22" i="7"/>
  <c r="DW21" i="7"/>
  <c r="DC21" i="7"/>
  <c r="DB21" i="7"/>
  <c r="AX21" i="7"/>
  <c r="DR21" i="7"/>
  <c r="DL21" i="7"/>
  <c r="DO21" i="7"/>
  <c r="DI21" i="7"/>
  <c r="H21" i="7"/>
  <c r="G21" i="7"/>
  <c r="F21" i="7"/>
  <c r="E21" i="7"/>
  <c r="DT21" i="7" s="1"/>
  <c r="DU21" i="7" s="1"/>
  <c r="D21" i="7"/>
  <c r="DW20" i="7"/>
  <c r="DC20" i="7"/>
  <c r="DB20" i="7"/>
  <c r="DR20" i="7"/>
  <c r="DL20" i="7"/>
  <c r="DO20" i="7"/>
  <c r="DI20" i="7"/>
  <c r="H20" i="7"/>
  <c r="G20" i="7"/>
  <c r="F20" i="7"/>
  <c r="E20" i="7"/>
  <c r="DT20" i="7" s="1"/>
  <c r="DU20" i="7" s="1"/>
  <c r="D20" i="7"/>
  <c r="DW19" i="7"/>
  <c r="DC19" i="7"/>
  <c r="DB19" i="7"/>
  <c r="DR19" i="7"/>
  <c r="DL19" i="7"/>
  <c r="DO19" i="7"/>
  <c r="DI19" i="7"/>
  <c r="H19" i="7"/>
  <c r="G19" i="7"/>
  <c r="F19" i="7"/>
  <c r="E19" i="7"/>
  <c r="DT19" i="7" s="1"/>
  <c r="DU19" i="7" s="1"/>
  <c r="D19" i="7"/>
  <c r="DW18" i="7"/>
  <c r="DC18" i="7"/>
  <c r="DB18" i="7"/>
  <c r="DR18" i="7"/>
  <c r="DL18" i="7"/>
  <c r="DO18" i="7"/>
  <c r="DI18" i="7"/>
  <c r="H18" i="7"/>
  <c r="G18" i="7"/>
  <c r="F18" i="7"/>
  <c r="E18" i="7"/>
  <c r="DT18" i="7" s="1"/>
  <c r="DU18" i="7" s="1"/>
  <c r="D18" i="7"/>
  <c r="DW17" i="7"/>
  <c r="DC17" i="7"/>
  <c r="DB17" i="7"/>
  <c r="DR17" i="7"/>
  <c r="DL17" i="7"/>
  <c r="DO17" i="7"/>
  <c r="DI17" i="7"/>
  <c r="H17" i="7"/>
  <c r="G17" i="7"/>
  <c r="F17" i="7"/>
  <c r="E17" i="7"/>
  <c r="DT17" i="7" s="1"/>
  <c r="DU17" i="7" s="1"/>
  <c r="D17" i="7"/>
  <c r="DW16" i="7"/>
  <c r="DC16" i="7"/>
  <c r="DB16" i="7"/>
  <c r="DR16" i="7"/>
  <c r="DL16" i="7"/>
  <c r="DO16" i="7"/>
  <c r="DI16" i="7"/>
  <c r="H16" i="7"/>
  <c r="G16" i="7"/>
  <c r="F16" i="7"/>
  <c r="E16" i="7"/>
  <c r="DT16" i="7" s="1"/>
  <c r="DU16" i="7" s="1"/>
  <c r="D16" i="7"/>
  <c r="DW15" i="7"/>
  <c r="DC15" i="7"/>
  <c r="DB15" i="7"/>
  <c r="DR15" i="7"/>
  <c r="DL15" i="7"/>
  <c r="DO15" i="7"/>
  <c r="DI15" i="7"/>
  <c r="H15" i="7"/>
  <c r="G15" i="7"/>
  <c r="F15" i="7"/>
  <c r="E15" i="7"/>
  <c r="DT15" i="7" s="1"/>
  <c r="DU15" i="7" s="1"/>
  <c r="D15" i="7"/>
  <c r="DW14" i="7"/>
  <c r="DC14" i="7"/>
  <c r="DB14" i="7"/>
  <c r="DR14" i="7"/>
  <c r="DL14" i="7"/>
  <c r="DO14" i="7"/>
  <c r="DI14" i="7"/>
  <c r="H14" i="7"/>
  <c r="G14" i="7"/>
  <c r="F14" i="7"/>
  <c r="E14" i="7"/>
  <c r="DT14" i="7" s="1"/>
  <c r="DU14" i="7" s="1"/>
  <c r="D14" i="7"/>
  <c r="DW13" i="7"/>
  <c r="DC13" i="7"/>
  <c r="DB13" i="7"/>
  <c r="DR13" i="7"/>
  <c r="DL13" i="7"/>
  <c r="DO13" i="7"/>
  <c r="DI13" i="7"/>
  <c r="H13" i="7"/>
  <c r="G13" i="7"/>
  <c r="F13" i="7"/>
  <c r="E13" i="7"/>
  <c r="DT13" i="7" s="1"/>
  <c r="DU13" i="7" s="1"/>
  <c r="D13" i="7"/>
  <c r="DW12" i="7"/>
  <c r="DC12" i="7"/>
  <c r="DB12" i="7"/>
  <c r="DR12" i="7"/>
  <c r="DL12" i="7"/>
  <c r="DO12" i="7"/>
  <c r="DI12" i="7"/>
  <c r="H12" i="7"/>
  <c r="G12" i="7"/>
  <c r="F12" i="7"/>
  <c r="E12" i="7"/>
  <c r="DT12" i="7" s="1"/>
  <c r="DU12" i="7" s="1"/>
  <c r="D12" i="7"/>
  <c r="DW11" i="7"/>
  <c r="DC11" i="7"/>
  <c r="DB11" i="7"/>
  <c r="DR11" i="7"/>
  <c r="DL11" i="7"/>
  <c r="DO11" i="7"/>
  <c r="DI11" i="7"/>
  <c r="H11" i="7"/>
  <c r="G11" i="7"/>
  <c r="F11" i="7"/>
  <c r="E11" i="7"/>
  <c r="DT11" i="7" s="1"/>
  <c r="DU11" i="7" s="1"/>
  <c r="D11" i="7"/>
  <c r="DW10" i="7"/>
  <c r="DC10" i="7"/>
  <c r="DB10" i="7"/>
  <c r="DR10" i="7"/>
  <c r="DL10" i="7"/>
  <c r="DO10" i="7"/>
  <c r="DI10" i="7"/>
  <c r="H10" i="7"/>
  <c r="G10" i="7"/>
  <c r="F10" i="7"/>
  <c r="E10" i="7"/>
  <c r="DT10" i="7" s="1"/>
  <c r="DU10" i="7" s="1"/>
  <c r="D10" i="7"/>
  <c r="DW9" i="7"/>
  <c r="DC9" i="7"/>
  <c r="DB9" i="7"/>
  <c r="DR9" i="7"/>
  <c r="DL9" i="7"/>
  <c r="DO9" i="7"/>
  <c r="DI9" i="7"/>
  <c r="H9" i="7"/>
  <c r="G9" i="7"/>
  <c r="F9" i="7"/>
  <c r="E9" i="7"/>
  <c r="DT9" i="7" s="1"/>
  <c r="DU9" i="7" s="1"/>
  <c r="D9" i="7"/>
  <c r="DW8" i="7"/>
  <c r="DC8" i="7"/>
  <c r="DB8" i="7"/>
  <c r="DR8" i="7"/>
  <c r="DL8" i="7"/>
  <c r="DO8" i="7"/>
  <c r="DI8" i="7"/>
  <c r="H8" i="7"/>
  <c r="G8" i="7"/>
  <c r="F8" i="7"/>
  <c r="E8" i="7"/>
  <c r="DT8" i="7" s="1"/>
  <c r="DU8" i="7" s="1"/>
  <c r="D8" i="7"/>
  <c r="DW7" i="7"/>
  <c r="DC7" i="7"/>
  <c r="DB7" i="7"/>
  <c r="DR7" i="7"/>
  <c r="DL7" i="7"/>
  <c r="DO7" i="7"/>
  <c r="DI7" i="7"/>
  <c r="H7" i="7"/>
  <c r="G7" i="7"/>
  <c r="F7" i="7"/>
  <c r="E7" i="7"/>
  <c r="DT7" i="7" s="1"/>
  <c r="DU7" i="7" s="1"/>
  <c r="D7" i="7"/>
  <c r="DW6" i="7"/>
  <c r="DC6" i="7"/>
  <c r="DB6" i="7"/>
  <c r="DR6" i="7"/>
  <c r="DL6" i="7"/>
  <c r="DO6" i="7"/>
  <c r="DI6" i="7"/>
  <c r="H6" i="7"/>
  <c r="G6" i="7"/>
  <c r="F6" i="7"/>
  <c r="E6" i="7"/>
  <c r="DT6" i="7" s="1"/>
  <c r="DU6" i="7" s="1"/>
  <c r="D6" i="7"/>
  <c r="DW5" i="7"/>
  <c r="DR5" i="7"/>
  <c r="DL5" i="7"/>
  <c r="DO5" i="7"/>
  <c r="DI5" i="7"/>
  <c r="DT5" i="7"/>
  <c r="DU5" i="7" s="1"/>
  <c r="DW4" i="7"/>
  <c r="DC4" i="7"/>
  <c r="DZ4" i="7" s="1"/>
  <c r="DB4" i="7"/>
  <c r="DY4" i="7" s="1"/>
  <c r="DR4" i="7"/>
  <c r="DL4" i="7"/>
  <c r="DO4" i="7"/>
  <c r="D27" i="6"/>
  <c r="D24" i="6"/>
  <c r="DY23" i="6"/>
  <c r="DE23" i="6"/>
  <c r="DD23" i="6"/>
  <c r="CD23" i="6"/>
  <c r="BY23" i="6"/>
  <c r="BT23" i="6"/>
  <c r="BO23" i="6"/>
  <c r="BJ23" i="6"/>
  <c r="BE23" i="6"/>
  <c r="DT23" i="6"/>
  <c r="DN23" i="6"/>
  <c r="DQ23" i="6"/>
  <c r="DK23" i="6"/>
  <c r="H23" i="6"/>
  <c r="G23" i="6"/>
  <c r="F23" i="6"/>
  <c r="DV23" i="6" s="1"/>
  <c r="DW23" i="6" s="1"/>
  <c r="D23" i="6"/>
  <c r="DY22" i="6"/>
  <c r="DE22" i="6"/>
  <c r="DD22" i="6"/>
  <c r="CD22" i="6"/>
  <c r="BY22" i="6"/>
  <c r="BT22" i="6"/>
  <c r="BO22" i="6"/>
  <c r="BJ22" i="6"/>
  <c r="BE22" i="6"/>
  <c r="DN22" i="6"/>
  <c r="DQ22" i="6"/>
  <c r="DK22" i="6"/>
  <c r="H22" i="6"/>
  <c r="G22" i="6"/>
  <c r="F22" i="6"/>
  <c r="DV22" i="6" s="1"/>
  <c r="DW22" i="6" s="1"/>
  <c r="D22" i="6"/>
  <c r="DY21" i="6"/>
  <c r="DE21" i="6"/>
  <c r="DD21" i="6"/>
  <c r="CD21" i="6"/>
  <c r="BY21" i="6"/>
  <c r="BT21" i="6"/>
  <c r="BO21" i="6"/>
  <c r="BJ21" i="6"/>
  <c r="BE21" i="6"/>
  <c r="DT21" i="6"/>
  <c r="DN21" i="6"/>
  <c r="DQ21" i="6"/>
  <c r="DK21" i="6"/>
  <c r="H21" i="6"/>
  <c r="G21" i="6"/>
  <c r="F21" i="6"/>
  <c r="DV21" i="6" s="1"/>
  <c r="DW21" i="6" s="1"/>
  <c r="D21" i="6"/>
  <c r="DY20" i="6"/>
  <c r="DE20" i="6"/>
  <c r="DD20" i="6"/>
  <c r="CD20" i="6"/>
  <c r="BY20" i="6"/>
  <c r="BT20" i="6"/>
  <c r="BO20" i="6"/>
  <c r="BJ20" i="6"/>
  <c r="BE20" i="6"/>
  <c r="DT20" i="6"/>
  <c r="DN20" i="6"/>
  <c r="H20" i="6"/>
  <c r="G20" i="6"/>
  <c r="F20" i="6"/>
  <c r="DV20" i="6" s="1"/>
  <c r="DW20" i="6" s="1"/>
  <c r="D20" i="6"/>
  <c r="DY19" i="6"/>
  <c r="DE19" i="6"/>
  <c r="DD19" i="6"/>
  <c r="CD19" i="6"/>
  <c r="BY19" i="6"/>
  <c r="BT19" i="6"/>
  <c r="BO19" i="6"/>
  <c r="BJ19" i="6"/>
  <c r="BE19" i="6"/>
  <c r="DT19" i="6"/>
  <c r="DN19" i="6"/>
  <c r="DQ19" i="6"/>
  <c r="DK19" i="6"/>
  <c r="H19" i="6"/>
  <c r="G19" i="6"/>
  <c r="F19" i="6"/>
  <c r="DV19" i="6" s="1"/>
  <c r="DW19" i="6" s="1"/>
  <c r="D19" i="6"/>
  <c r="DY18" i="6"/>
  <c r="DE18" i="6"/>
  <c r="DD18" i="6"/>
  <c r="CD18" i="6"/>
  <c r="BY18" i="6"/>
  <c r="BT18" i="6"/>
  <c r="BO18" i="6"/>
  <c r="BJ18" i="6"/>
  <c r="BE18" i="6"/>
  <c r="DN18" i="6"/>
  <c r="DQ18" i="6"/>
  <c r="DK18" i="6"/>
  <c r="H18" i="6"/>
  <c r="G18" i="6"/>
  <c r="F18" i="6"/>
  <c r="DV18" i="6" s="1"/>
  <c r="DW18" i="6" s="1"/>
  <c r="D18" i="6"/>
  <c r="DY17" i="6"/>
  <c r="DE17" i="6"/>
  <c r="DD17" i="6"/>
  <c r="CD17" i="6"/>
  <c r="BY17" i="6"/>
  <c r="BT17" i="6"/>
  <c r="BO17" i="6"/>
  <c r="BJ17" i="6"/>
  <c r="BE17" i="6"/>
  <c r="DT17" i="6"/>
  <c r="DN17" i="6"/>
  <c r="DQ17" i="6"/>
  <c r="DK17" i="6"/>
  <c r="H17" i="6"/>
  <c r="G17" i="6"/>
  <c r="F17" i="6"/>
  <c r="DV17" i="6" s="1"/>
  <c r="DW17" i="6" s="1"/>
  <c r="D17" i="6"/>
  <c r="DY16" i="6"/>
  <c r="DE16" i="6"/>
  <c r="DD16" i="6"/>
  <c r="CD16" i="6"/>
  <c r="BY16" i="6"/>
  <c r="BT16" i="6"/>
  <c r="BO16" i="6"/>
  <c r="BJ16" i="6"/>
  <c r="BE16" i="6"/>
  <c r="DT16" i="6"/>
  <c r="DK16" i="6"/>
  <c r="H16" i="6"/>
  <c r="G16" i="6"/>
  <c r="F16" i="6"/>
  <c r="DV16" i="6" s="1"/>
  <c r="DW16" i="6" s="1"/>
  <c r="D16" i="6"/>
  <c r="DY15" i="6"/>
  <c r="DE15" i="6"/>
  <c r="DD15" i="6"/>
  <c r="CD15" i="6"/>
  <c r="BY15" i="6"/>
  <c r="BT15" i="6"/>
  <c r="BO15" i="6"/>
  <c r="BJ15" i="6"/>
  <c r="BE15" i="6"/>
  <c r="DT15" i="6"/>
  <c r="DN15" i="6"/>
  <c r="DQ15" i="6"/>
  <c r="DK15" i="6"/>
  <c r="H15" i="6"/>
  <c r="G15" i="6"/>
  <c r="F15" i="6"/>
  <c r="DV15" i="6" s="1"/>
  <c r="DW15" i="6" s="1"/>
  <c r="D15" i="6"/>
  <c r="DY14" i="6"/>
  <c r="DE14" i="6"/>
  <c r="DD14" i="6"/>
  <c r="CD14" i="6"/>
  <c r="BY14" i="6"/>
  <c r="BT14" i="6"/>
  <c r="BO14" i="6"/>
  <c r="BJ14" i="6"/>
  <c r="BE14" i="6"/>
  <c r="DN14" i="6"/>
  <c r="DQ14" i="6"/>
  <c r="DK14" i="6"/>
  <c r="H14" i="6"/>
  <c r="G14" i="6"/>
  <c r="F14" i="6"/>
  <c r="DV14" i="6" s="1"/>
  <c r="DW14" i="6" s="1"/>
  <c r="D14" i="6"/>
  <c r="DY13" i="6"/>
  <c r="DE13" i="6"/>
  <c r="DD13" i="6"/>
  <c r="CD13" i="6"/>
  <c r="BY13" i="6"/>
  <c r="BT13" i="6"/>
  <c r="BO13" i="6"/>
  <c r="BJ13" i="6"/>
  <c r="BE13" i="6"/>
  <c r="DT13" i="6"/>
  <c r="DN13" i="6"/>
  <c r="DQ13" i="6"/>
  <c r="DK13" i="6"/>
  <c r="H13" i="6"/>
  <c r="G13" i="6"/>
  <c r="F13" i="6"/>
  <c r="DV13" i="6" s="1"/>
  <c r="DW13" i="6" s="1"/>
  <c r="D13" i="6"/>
  <c r="DY12" i="6"/>
  <c r="DE12" i="6"/>
  <c r="DD12" i="6"/>
  <c r="CD12" i="6"/>
  <c r="BY12" i="6"/>
  <c r="BT12" i="6"/>
  <c r="BO12" i="6"/>
  <c r="BJ12" i="6"/>
  <c r="BE12" i="6"/>
  <c r="DT12" i="6"/>
  <c r="H12" i="6"/>
  <c r="G12" i="6"/>
  <c r="F12" i="6"/>
  <c r="DV12" i="6" s="1"/>
  <c r="DW12" i="6" s="1"/>
  <c r="D12" i="6"/>
  <c r="DY11" i="6"/>
  <c r="DE11" i="6"/>
  <c r="DD11" i="6"/>
  <c r="CD11" i="6"/>
  <c r="BY11" i="6"/>
  <c r="BT11" i="6"/>
  <c r="BO11" i="6"/>
  <c r="BJ11" i="6"/>
  <c r="BE11" i="6"/>
  <c r="DT11" i="6"/>
  <c r="DN11" i="6"/>
  <c r="DQ11" i="6"/>
  <c r="DK11" i="6"/>
  <c r="H11" i="6"/>
  <c r="G11" i="6"/>
  <c r="F11" i="6"/>
  <c r="DV11" i="6" s="1"/>
  <c r="DW11" i="6" s="1"/>
  <c r="D11" i="6"/>
  <c r="DY10" i="6"/>
  <c r="DE10" i="6"/>
  <c r="DD10" i="6"/>
  <c r="CD10" i="6"/>
  <c r="BY10" i="6"/>
  <c r="BT10" i="6"/>
  <c r="BO10" i="6"/>
  <c r="BJ10" i="6"/>
  <c r="BE10" i="6"/>
  <c r="DN10" i="6"/>
  <c r="DQ10" i="6"/>
  <c r="DK10" i="6"/>
  <c r="H10" i="6"/>
  <c r="G10" i="6"/>
  <c r="F10" i="6"/>
  <c r="DV10" i="6" s="1"/>
  <c r="DW10" i="6" s="1"/>
  <c r="D10" i="6"/>
  <c r="DY9" i="6"/>
  <c r="DD9" i="6"/>
  <c r="EA9" i="6" s="1"/>
  <c r="CD9" i="6"/>
  <c r="BY9" i="6"/>
  <c r="BT9" i="6"/>
  <c r="BO9" i="6"/>
  <c r="BJ9" i="6"/>
  <c r="BE9" i="6"/>
  <c r="DN9" i="6"/>
  <c r="DQ9" i="6"/>
  <c r="H9" i="6"/>
  <c r="G9" i="6"/>
  <c r="F9" i="6"/>
  <c r="D9" i="6"/>
  <c r="DY8" i="6"/>
  <c r="DE8" i="6"/>
  <c r="DD8" i="6"/>
  <c r="CD8" i="6"/>
  <c r="BY8" i="6"/>
  <c r="BT8" i="6"/>
  <c r="BO8" i="6"/>
  <c r="BJ8" i="6"/>
  <c r="BE8" i="6"/>
  <c r="H8" i="6"/>
  <c r="G8" i="6"/>
  <c r="F8" i="6"/>
  <c r="D8" i="6"/>
  <c r="DY7" i="6"/>
  <c r="DE7" i="6"/>
  <c r="DD7" i="6"/>
  <c r="CD7" i="6"/>
  <c r="BY7" i="6"/>
  <c r="BT7" i="6"/>
  <c r="BO7" i="6"/>
  <c r="BJ7" i="6"/>
  <c r="BE7" i="6"/>
  <c r="DK7" i="6"/>
  <c r="H7" i="6"/>
  <c r="G7" i="6"/>
  <c r="F7" i="6"/>
  <c r="D7" i="6"/>
  <c r="DY6" i="6"/>
  <c r="DE6" i="6"/>
  <c r="DD6" i="6"/>
  <c r="CD6" i="6"/>
  <c r="BY6" i="6"/>
  <c r="BT6" i="6"/>
  <c r="BO6" i="6"/>
  <c r="BJ6" i="6"/>
  <c r="BE6" i="6"/>
  <c r="DN6" i="6"/>
  <c r="D6" i="6"/>
  <c r="DY5" i="6"/>
  <c r="CD5" i="6"/>
  <c r="BY5" i="6"/>
  <c r="BT5" i="6"/>
  <c r="BO5" i="6"/>
  <c r="BJ5" i="6"/>
  <c r="BE5" i="6"/>
  <c r="DN5" i="6"/>
  <c r="D5" i="6"/>
  <c r="DY4" i="6"/>
  <c r="DE4" i="6"/>
  <c r="DD4" i="6"/>
  <c r="EA4" i="6" s="1"/>
  <c r="CD4" i="6"/>
  <c r="BY4" i="6"/>
  <c r="BT4" i="6"/>
  <c r="BO4" i="6"/>
  <c r="BJ4" i="6"/>
  <c r="DH4" i="6" s="1"/>
  <c r="DN4" i="6"/>
  <c r="D4" i="6"/>
  <c r="D27" i="5"/>
  <c r="DQ24" i="5"/>
  <c r="DX23" i="5"/>
  <c r="DD23" i="5"/>
  <c r="DC23" i="5"/>
  <c r="DS23" i="5"/>
  <c r="DM23" i="5"/>
  <c r="DP23" i="5"/>
  <c r="DJ23" i="5"/>
  <c r="G23" i="5"/>
  <c r="F23" i="5"/>
  <c r="E23" i="5"/>
  <c r="DU23" i="5" s="1"/>
  <c r="DV23" i="5" s="1"/>
  <c r="D23" i="5"/>
  <c r="DX22" i="5"/>
  <c r="DD22" i="5"/>
  <c r="DC22" i="5"/>
  <c r="DS22" i="5"/>
  <c r="DM22" i="5"/>
  <c r="DP22" i="5"/>
  <c r="DJ22" i="5"/>
  <c r="G22" i="5"/>
  <c r="F22" i="5"/>
  <c r="E22" i="5"/>
  <c r="DU22" i="5" s="1"/>
  <c r="DV22" i="5" s="1"/>
  <c r="D22" i="5"/>
  <c r="DX21" i="5"/>
  <c r="DD21" i="5"/>
  <c r="DC21" i="5"/>
  <c r="DS21" i="5"/>
  <c r="DM21" i="5"/>
  <c r="DP21" i="5"/>
  <c r="DJ21" i="5"/>
  <c r="G21" i="5"/>
  <c r="F21" i="5"/>
  <c r="E21" i="5"/>
  <c r="DU21" i="5" s="1"/>
  <c r="DV21" i="5" s="1"/>
  <c r="D21" i="5"/>
  <c r="DX20" i="5"/>
  <c r="DD20" i="5"/>
  <c r="DC20" i="5"/>
  <c r="DS20" i="5"/>
  <c r="DM20" i="5"/>
  <c r="DP20" i="5"/>
  <c r="DJ20" i="5"/>
  <c r="G20" i="5"/>
  <c r="F20" i="5"/>
  <c r="E20" i="5"/>
  <c r="DU20" i="5" s="1"/>
  <c r="DV20" i="5" s="1"/>
  <c r="D20" i="5"/>
  <c r="DX19" i="5"/>
  <c r="DD19" i="5"/>
  <c r="DC19" i="5"/>
  <c r="DS19" i="5"/>
  <c r="DM19" i="5"/>
  <c r="DP19" i="5"/>
  <c r="DJ19" i="5"/>
  <c r="G19" i="5"/>
  <c r="F19" i="5"/>
  <c r="E19" i="5"/>
  <c r="DU19" i="5" s="1"/>
  <c r="DV19" i="5" s="1"/>
  <c r="D19" i="5"/>
  <c r="DX18" i="5"/>
  <c r="DD18" i="5"/>
  <c r="DC18" i="5"/>
  <c r="DS18" i="5"/>
  <c r="DM18" i="5"/>
  <c r="DP18" i="5"/>
  <c r="DJ18" i="5"/>
  <c r="G18" i="5"/>
  <c r="F18" i="5"/>
  <c r="E18" i="5"/>
  <c r="DU18" i="5" s="1"/>
  <c r="DV18" i="5" s="1"/>
  <c r="D18" i="5"/>
  <c r="DX17" i="5"/>
  <c r="DD17" i="5"/>
  <c r="DC17" i="5"/>
  <c r="DS17" i="5"/>
  <c r="DM17" i="5"/>
  <c r="DP17" i="5"/>
  <c r="DJ17" i="5"/>
  <c r="G17" i="5"/>
  <c r="F17" i="5"/>
  <c r="E17" i="5"/>
  <c r="DU17" i="5" s="1"/>
  <c r="DV17" i="5" s="1"/>
  <c r="D17" i="5"/>
  <c r="DX16" i="5"/>
  <c r="DD16" i="5"/>
  <c r="DC16" i="5"/>
  <c r="DS16" i="5"/>
  <c r="DM16" i="5"/>
  <c r="DP16" i="5"/>
  <c r="DJ16" i="5"/>
  <c r="G16" i="5"/>
  <c r="F16" i="5"/>
  <c r="E16" i="5"/>
  <c r="DU16" i="5" s="1"/>
  <c r="DV16" i="5" s="1"/>
  <c r="D16" i="5"/>
  <c r="DX15" i="5"/>
  <c r="DD15" i="5"/>
  <c r="DC15" i="5"/>
  <c r="DS15" i="5"/>
  <c r="DM15" i="5"/>
  <c r="DP15" i="5"/>
  <c r="DJ15" i="5"/>
  <c r="G15" i="5"/>
  <c r="F15" i="5"/>
  <c r="E15" i="5"/>
  <c r="DU15" i="5" s="1"/>
  <c r="DV15" i="5" s="1"/>
  <c r="D15" i="5"/>
  <c r="DX14" i="5"/>
  <c r="DD14" i="5"/>
  <c r="DC14" i="5"/>
  <c r="DS14" i="5"/>
  <c r="DM14" i="5"/>
  <c r="DP14" i="5"/>
  <c r="DJ14" i="5"/>
  <c r="G14" i="5"/>
  <c r="F14" i="5"/>
  <c r="E14" i="5"/>
  <c r="DU14" i="5" s="1"/>
  <c r="DV14" i="5" s="1"/>
  <c r="D14" i="5"/>
  <c r="DX13" i="5"/>
  <c r="DD13" i="5"/>
  <c r="DC13" i="5"/>
  <c r="DS13" i="5"/>
  <c r="DM13" i="5"/>
  <c r="DP13" i="5"/>
  <c r="DJ13" i="5"/>
  <c r="G13" i="5"/>
  <c r="F13" i="5"/>
  <c r="E13" i="5"/>
  <c r="DU13" i="5" s="1"/>
  <c r="DV13" i="5" s="1"/>
  <c r="D13" i="5"/>
  <c r="DX12" i="5"/>
  <c r="DD12" i="5"/>
  <c r="DC12" i="5"/>
  <c r="DS12" i="5"/>
  <c r="DM12" i="5"/>
  <c r="DP12" i="5"/>
  <c r="DJ12" i="5"/>
  <c r="G12" i="5"/>
  <c r="F12" i="5"/>
  <c r="E12" i="5"/>
  <c r="DU12" i="5" s="1"/>
  <c r="DV12" i="5" s="1"/>
  <c r="D12" i="5"/>
  <c r="DX11" i="5"/>
  <c r="DD11" i="5"/>
  <c r="DC11" i="5"/>
  <c r="DS11" i="5"/>
  <c r="DM11" i="5"/>
  <c r="DP11" i="5"/>
  <c r="DJ11" i="5"/>
  <c r="G11" i="5"/>
  <c r="F11" i="5"/>
  <c r="E11" i="5"/>
  <c r="DU11" i="5" s="1"/>
  <c r="DV11" i="5" s="1"/>
  <c r="D11" i="5"/>
  <c r="DX10" i="5"/>
  <c r="DD10" i="5"/>
  <c r="DC10" i="5"/>
  <c r="DS10" i="5"/>
  <c r="DM10" i="5"/>
  <c r="DP10" i="5"/>
  <c r="DJ10" i="5"/>
  <c r="G10" i="5"/>
  <c r="F10" i="5"/>
  <c r="E10" i="5"/>
  <c r="DU10" i="5" s="1"/>
  <c r="DV10" i="5" s="1"/>
  <c r="D10" i="5"/>
  <c r="DX9" i="5"/>
  <c r="DD9" i="5"/>
  <c r="DC9" i="5"/>
  <c r="DS9" i="5"/>
  <c r="DM9" i="5"/>
  <c r="DP9" i="5"/>
  <c r="DJ9" i="5"/>
  <c r="G9" i="5"/>
  <c r="F9" i="5"/>
  <c r="E9" i="5"/>
  <c r="DU9" i="5" s="1"/>
  <c r="DV9" i="5" s="1"/>
  <c r="D9" i="5"/>
  <c r="DX8" i="5"/>
  <c r="DD8" i="5"/>
  <c r="DC8" i="5"/>
  <c r="DS8" i="5"/>
  <c r="DM8" i="5"/>
  <c r="DP8" i="5"/>
  <c r="DJ8" i="5"/>
  <c r="G8" i="5"/>
  <c r="F8" i="5"/>
  <c r="E8" i="5"/>
  <c r="DU8" i="5" s="1"/>
  <c r="DV8" i="5" s="1"/>
  <c r="D8" i="5"/>
  <c r="DX7" i="5"/>
  <c r="DD7" i="5"/>
  <c r="DC7" i="5"/>
  <c r="DS7" i="5"/>
  <c r="DM7" i="5"/>
  <c r="DP7" i="5"/>
  <c r="DJ7" i="5"/>
  <c r="G7" i="5"/>
  <c r="F7" i="5"/>
  <c r="E7" i="5"/>
  <c r="DU7" i="5" s="1"/>
  <c r="DV7" i="5" s="1"/>
  <c r="D7" i="5"/>
  <c r="DX6" i="5"/>
  <c r="DD6" i="5"/>
  <c r="DC6" i="5"/>
  <c r="DS6" i="5"/>
  <c r="DM6" i="5"/>
  <c r="DP6" i="5"/>
  <c r="DJ6" i="5"/>
  <c r="DU6" i="5"/>
  <c r="DX5" i="5"/>
  <c r="DS5" i="5"/>
  <c r="DM5" i="5"/>
  <c r="DP5" i="5"/>
  <c r="DJ5" i="5"/>
  <c r="DU5" i="5"/>
  <c r="DX4" i="5"/>
  <c r="DD4" i="5"/>
  <c r="DC4" i="5"/>
  <c r="DS4" i="5"/>
  <c r="DM4" i="5"/>
  <c r="DP4" i="5"/>
  <c r="DJ4" i="5"/>
  <c r="D27" i="4"/>
  <c r="DQ24" i="4"/>
  <c r="DX23" i="4"/>
  <c r="DD23" i="4"/>
  <c r="DC23" i="4"/>
  <c r="DS23" i="4"/>
  <c r="DM23" i="4"/>
  <c r="DP23" i="4"/>
  <c r="DJ23" i="4"/>
  <c r="H23" i="4"/>
  <c r="G23" i="4"/>
  <c r="F23" i="4"/>
  <c r="E23" i="4"/>
  <c r="DU23" i="4" s="1"/>
  <c r="DV23" i="4" s="1"/>
  <c r="D23" i="4"/>
  <c r="DX22" i="4"/>
  <c r="DD22" i="4"/>
  <c r="DC22" i="4"/>
  <c r="DS22" i="4"/>
  <c r="DM22" i="4"/>
  <c r="DP22" i="4"/>
  <c r="DJ22" i="4"/>
  <c r="H22" i="4"/>
  <c r="G22" i="4"/>
  <c r="F22" i="4"/>
  <c r="E22" i="4"/>
  <c r="DU22" i="4" s="1"/>
  <c r="DV22" i="4" s="1"/>
  <c r="D22" i="4"/>
  <c r="DX21" i="4"/>
  <c r="DD21" i="4"/>
  <c r="DC21" i="4"/>
  <c r="DS21" i="4"/>
  <c r="DM21" i="4"/>
  <c r="DP21" i="4"/>
  <c r="DJ21" i="4"/>
  <c r="H21" i="4"/>
  <c r="G21" i="4"/>
  <c r="F21" i="4"/>
  <c r="E21" i="4"/>
  <c r="DU21" i="4" s="1"/>
  <c r="DV21" i="4" s="1"/>
  <c r="D21" i="4"/>
  <c r="DX20" i="4"/>
  <c r="DD20" i="4"/>
  <c r="DC20" i="4"/>
  <c r="DS20" i="4"/>
  <c r="DM20" i="4"/>
  <c r="DP20" i="4"/>
  <c r="DJ20" i="4"/>
  <c r="H20" i="4"/>
  <c r="G20" i="4"/>
  <c r="F20" i="4"/>
  <c r="E20" i="4"/>
  <c r="DU20" i="4" s="1"/>
  <c r="DV20" i="4" s="1"/>
  <c r="D20" i="4"/>
  <c r="DX19" i="4"/>
  <c r="DD19" i="4"/>
  <c r="DC19" i="4"/>
  <c r="DS19" i="4"/>
  <c r="DM19" i="4"/>
  <c r="DP19" i="4"/>
  <c r="DJ19" i="4"/>
  <c r="H19" i="4"/>
  <c r="G19" i="4"/>
  <c r="F19" i="4"/>
  <c r="E19" i="4"/>
  <c r="DU19" i="4" s="1"/>
  <c r="DV19" i="4" s="1"/>
  <c r="D19" i="4"/>
  <c r="DX18" i="4"/>
  <c r="DD18" i="4"/>
  <c r="DC18" i="4"/>
  <c r="DS18" i="4"/>
  <c r="DM18" i="4"/>
  <c r="DP18" i="4"/>
  <c r="DJ18" i="4"/>
  <c r="H18" i="4"/>
  <c r="G18" i="4"/>
  <c r="F18" i="4"/>
  <c r="E18" i="4"/>
  <c r="DU18" i="4" s="1"/>
  <c r="DV18" i="4" s="1"/>
  <c r="D18" i="4"/>
  <c r="DX17" i="4"/>
  <c r="DD17" i="4"/>
  <c r="DC17" i="4"/>
  <c r="DS17" i="4"/>
  <c r="DM17" i="4"/>
  <c r="DP17" i="4"/>
  <c r="DJ17" i="4"/>
  <c r="H17" i="4"/>
  <c r="G17" i="4"/>
  <c r="F17" i="4"/>
  <c r="E17" i="4"/>
  <c r="DU17" i="4" s="1"/>
  <c r="DV17" i="4" s="1"/>
  <c r="D17" i="4"/>
  <c r="DX16" i="4"/>
  <c r="DD16" i="4"/>
  <c r="DC16" i="4"/>
  <c r="DS16" i="4"/>
  <c r="DM16" i="4"/>
  <c r="DP16" i="4"/>
  <c r="DJ16" i="4"/>
  <c r="H16" i="4"/>
  <c r="G16" i="4"/>
  <c r="F16" i="4"/>
  <c r="E16" i="4"/>
  <c r="DU16" i="4" s="1"/>
  <c r="DV16" i="4" s="1"/>
  <c r="D16" i="4"/>
  <c r="DX15" i="4"/>
  <c r="DD15" i="4"/>
  <c r="DC15" i="4"/>
  <c r="DS15" i="4"/>
  <c r="DM15" i="4"/>
  <c r="DP15" i="4"/>
  <c r="DJ15" i="4"/>
  <c r="H15" i="4"/>
  <c r="G15" i="4"/>
  <c r="F15" i="4"/>
  <c r="E15" i="4"/>
  <c r="DU15" i="4" s="1"/>
  <c r="DV15" i="4" s="1"/>
  <c r="D15" i="4"/>
  <c r="DX14" i="4"/>
  <c r="DD14" i="4"/>
  <c r="DC14" i="4"/>
  <c r="DS14" i="4"/>
  <c r="DM14" i="4"/>
  <c r="DP14" i="4"/>
  <c r="DJ14" i="4"/>
  <c r="H14" i="4"/>
  <c r="G14" i="4"/>
  <c r="F14" i="4"/>
  <c r="E14" i="4"/>
  <c r="DU14" i="4" s="1"/>
  <c r="DV14" i="4" s="1"/>
  <c r="D14" i="4"/>
  <c r="DX13" i="4"/>
  <c r="DD13" i="4"/>
  <c r="DC13" i="4"/>
  <c r="DS13" i="4"/>
  <c r="DM13" i="4"/>
  <c r="DP13" i="4"/>
  <c r="DJ13" i="4"/>
  <c r="H13" i="4"/>
  <c r="G13" i="4"/>
  <c r="F13" i="4"/>
  <c r="E13" i="4"/>
  <c r="DU13" i="4" s="1"/>
  <c r="DV13" i="4" s="1"/>
  <c r="D13" i="4"/>
  <c r="DX12" i="4"/>
  <c r="DD12" i="4"/>
  <c r="DC12" i="4"/>
  <c r="DS12" i="4"/>
  <c r="DM12" i="4"/>
  <c r="DP12" i="4"/>
  <c r="DJ12" i="4"/>
  <c r="H12" i="4"/>
  <c r="G12" i="4"/>
  <c r="F12" i="4"/>
  <c r="E12" i="4"/>
  <c r="DU12" i="4" s="1"/>
  <c r="DV12" i="4" s="1"/>
  <c r="D12" i="4"/>
  <c r="DX11" i="4"/>
  <c r="DD11" i="4"/>
  <c r="DC11" i="4"/>
  <c r="DS11" i="4"/>
  <c r="DM11" i="4"/>
  <c r="DP11" i="4"/>
  <c r="DJ11" i="4"/>
  <c r="H11" i="4"/>
  <c r="G11" i="4"/>
  <c r="F11" i="4"/>
  <c r="E11" i="4"/>
  <c r="DU11" i="4" s="1"/>
  <c r="DV11" i="4" s="1"/>
  <c r="D11" i="4"/>
  <c r="DX10" i="4"/>
  <c r="DD10" i="4"/>
  <c r="DC10" i="4"/>
  <c r="DS10" i="4"/>
  <c r="DM10" i="4"/>
  <c r="DP10" i="4"/>
  <c r="DJ10" i="4"/>
  <c r="H10" i="4"/>
  <c r="G10" i="4"/>
  <c r="F10" i="4"/>
  <c r="E10" i="4"/>
  <c r="DU10" i="4" s="1"/>
  <c r="DV10" i="4" s="1"/>
  <c r="D10" i="4"/>
  <c r="DX9" i="4"/>
  <c r="DD9" i="4"/>
  <c r="DC9" i="4"/>
  <c r="DS9" i="4"/>
  <c r="DM9" i="4"/>
  <c r="DP9" i="4"/>
  <c r="DJ9" i="4"/>
  <c r="H9" i="4"/>
  <c r="G9" i="4"/>
  <c r="F9" i="4"/>
  <c r="E9" i="4"/>
  <c r="DU9" i="4" s="1"/>
  <c r="DV9" i="4" s="1"/>
  <c r="D9" i="4"/>
  <c r="DX8" i="4"/>
  <c r="DD8" i="4"/>
  <c r="DC8" i="4"/>
  <c r="AY8" i="4"/>
  <c r="DS8" i="4"/>
  <c r="DM8" i="4"/>
  <c r="DP8" i="4"/>
  <c r="DJ8" i="4"/>
  <c r="H8" i="4"/>
  <c r="G8" i="4"/>
  <c r="F8" i="4"/>
  <c r="E8" i="4"/>
  <c r="DU8" i="4" s="1"/>
  <c r="DV8" i="4" s="1"/>
  <c r="D8" i="4"/>
  <c r="DX7" i="4"/>
  <c r="DD7" i="4"/>
  <c r="DC7" i="4"/>
  <c r="DS7" i="4"/>
  <c r="DM7" i="4"/>
  <c r="DP7" i="4"/>
  <c r="DJ7" i="4"/>
  <c r="H7" i="4"/>
  <c r="G7" i="4"/>
  <c r="F7" i="4"/>
  <c r="E7" i="4"/>
  <c r="DU7" i="4" s="1"/>
  <c r="DV7" i="4" s="1"/>
  <c r="D7" i="4"/>
  <c r="DX6" i="4"/>
  <c r="DD6" i="4"/>
  <c r="DC6" i="4"/>
  <c r="DS6" i="4"/>
  <c r="DM6" i="4"/>
  <c r="DP6" i="4"/>
  <c r="DJ6" i="4"/>
  <c r="H6" i="4"/>
  <c r="G6" i="4"/>
  <c r="F6" i="4"/>
  <c r="E6" i="4"/>
  <c r="DU6" i="4" s="1"/>
  <c r="DV6" i="4" s="1"/>
  <c r="D6" i="4"/>
  <c r="DX5" i="4"/>
  <c r="DS5" i="4"/>
  <c r="DM5" i="4"/>
  <c r="DP5" i="4"/>
  <c r="DJ5" i="4"/>
  <c r="H5" i="4"/>
  <c r="G5" i="4"/>
  <c r="F5" i="4"/>
  <c r="E5" i="4"/>
  <c r="DU5" i="4" s="1"/>
  <c r="DV5" i="4" s="1"/>
  <c r="D5" i="4"/>
  <c r="DX4" i="4"/>
  <c r="DD4" i="4"/>
  <c r="EC4" i="4" s="1"/>
  <c r="DC4" i="4"/>
  <c r="EB4" i="4" s="1"/>
  <c r="DS4" i="4"/>
  <c r="H4" i="4"/>
  <c r="H29" i="4" s="1"/>
  <c r="G4" i="4"/>
  <c r="F4" i="4"/>
  <c r="E4" i="4"/>
  <c r="D4" i="4"/>
  <c r="D27" i="2"/>
  <c r="DQ24" i="2"/>
  <c r="DX23" i="2"/>
  <c r="DS23" i="2"/>
  <c r="DM23" i="2"/>
  <c r="DP23" i="2"/>
  <c r="DJ23" i="2"/>
  <c r="G23" i="2"/>
  <c r="F23" i="2"/>
  <c r="E23" i="2"/>
  <c r="DU23" i="2" s="1"/>
  <c r="DV23" i="2" s="1"/>
  <c r="DX22" i="2"/>
  <c r="DS22" i="2"/>
  <c r="DM22" i="2"/>
  <c r="DP22" i="2"/>
  <c r="DJ22" i="2"/>
  <c r="G22" i="2"/>
  <c r="F22" i="2"/>
  <c r="E22" i="2"/>
  <c r="DU22" i="2" s="1"/>
  <c r="DV22" i="2" s="1"/>
  <c r="DX21" i="2"/>
  <c r="DS21" i="2"/>
  <c r="DM21" i="2"/>
  <c r="DP21" i="2"/>
  <c r="DJ21" i="2"/>
  <c r="G21" i="2"/>
  <c r="F21" i="2"/>
  <c r="E21" i="2"/>
  <c r="DU21" i="2" s="1"/>
  <c r="DV21" i="2" s="1"/>
  <c r="DX20" i="2"/>
  <c r="G20" i="2"/>
  <c r="F20" i="2"/>
  <c r="E20" i="2"/>
  <c r="DU20" i="2" s="1"/>
  <c r="DV20" i="2" s="1"/>
  <c r="DX19" i="2"/>
  <c r="DS19" i="2"/>
  <c r="DM19" i="2"/>
  <c r="DP19" i="2"/>
  <c r="DJ19" i="2"/>
  <c r="G19" i="2"/>
  <c r="F19" i="2"/>
  <c r="E19" i="2"/>
  <c r="DU19" i="2" s="1"/>
  <c r="DV19" i="2" s="1"/>
  <c r="DX18" i="2"/>
  <c r="DS18" i="2"/>
  <c r="DM18" i="2"/>
  <c r="DP18" i="2"/>
  <c r="DJ18" i="2"/>
  <c r="G18" i="2"/>
  <c r="F18" i="2"/>
  <c r="E18" i="2"/>
  <c r="DU18" i="2" s="1"/>
  <c r="DV18" i="2" s="1"/>
  <c r="DX17" i="2"/>
  <c r="DS17" i="2"/>
  <c r="DP17" i="2"/>
  <c r="DJ17" i="2"/>
  <c r="G17" i="2"/>
  <c r="F17" i="2"/>
  <c r="E17" i="2"/>
  <c r="DU17" i="2" s="1"/>
  <c r="DV17" i="2" s="1"/>
  <c r="DX16" i="2"/>
  <c r="G16" i="2"/>
  <c r="F16" i="2"/>
  <c r="E16" i="2"/>
  <c r="DU16" i="2" s="1"/>
  <c r="DV16" i="2" s="1"/>
  <c r="DX15" i="2"/>
  <c r="DS15" i="2"/>
  <c r="DM15" i="2"/>
  <c r="DP15" i="2"/>
  <c r="G15" i="2"/>
  <c r="F15" i="2"/>
  <c r="E15" i="2"/>
  <c r="DU15" i="2" s="1"/>
  <c r="DV15" i="2" s="1"/>
  <c r="DX14" i="2"/>
  <c r="EA14" i="2"/>
  <c r="DZ14" i="2"/>
  <c r="DM14" i="2"/>
  <c r="DP14" i="2"/>
  <c r="DJ14" i="2"/>
  <c r="G14" i="2"/>
  <c r="F14" i="2"/>
  <c r="E14" i="2"/>
  <c r="DX13" i="2"/>
  <c r="DP13" i="2"/>
  <c r="DJ13" i="2"/>
  <c r="G13" i="2"/>
  <c r="F13" i="2"/>
  <c r="E13" i="2"/>
  <c r="DX12" i="2"/>
  <c r="EA12" i="2"/>
  <c r="DZ12" i="2"/>
  <c r="G12" i="2"/>
  <c r="F12" i="2"/>
  <c r="E12" i="2"/>
  <c r="DX11" i="2"/>
  <c r="DS11" i="2"/>
  <c r="DJ11" i="2"/>
  <c r="G11" i="2"/>
  <c r="F11" i="2"/>
  <c r="E11" i="2"/>
  <c r="DX10" i="2"/>
  <c r="DS10" i="2"/>
  <c r="G10" i="2"/>
  <c r="F10" i="2"/>
  <c r="E10" i="2"/>
  <c r="DX9" i="2"/>
  <c r="DJ9" i="2"/>
  <c r="G9" i="2"/>
  <c r="F9" i="2"/>
  <c r="E9" i="2"/>
  <c r="DX8" i="2"/>
  <c r="EA8" i="2"/>
  <c r="DM8" i="2"/>
  <c r="G8" i="2"/>
  <c r="F8" i="2"/>
  <c r="E8" i="2"/>
  <c r="DX7" i="2"/>
  <c r="EA7" i="2"/>
  <c r="DZ7" i="2"/>
  <c r="DP7" i="2"/>
  <c r="DX6" i="2"/>
  <c r="EA6" i="2"/>
  <c r="DZ6" i="2"/>
  <c r="D6" i="2"/>
  <c r="DX5" i="2"/>
  <c r="DJ5" i="2"/>
  <c r="D5" i="2"/>
  <c r="DX4" i="2"/>
  <c r="DD4" i="2"/>
  <c r="EA4" i="2" s="1"/>
  <c r="DC4" i="2"/>
  <c r="DZ4" i="2" s="1"/>
  <c r="D4" i="2"/>
  <c r="AY18" i="2"/>
  <c r="AY23" i="2"/>
  <c r="AX20" i="7"/>
  <c r="DW5" i="17" l="1"/>
  <c r="Z30" i="17" s="1"/>
  <c r="Y29" i="17"/>
  <c r="L29" i="17"/>
  <c r="R29" i="17"/>
  <c r="AA29" i="17"/>
  <c r="D29" i="17" s="1"/>
  <c r="H29" i="17"/>
  <c r="U29" i="17"/>
  <c r="AD29" i="17"/>
  <c r="Z29" i="17"/>
  <c r="AB29" i="17"/>
  <c r="M29" i="17"/>
  <c r="S29" i="17"/>
  <c r="Q29" i="17"/>
  <c r="F29" i="17"/>
  <c r="O29" i="17"/>
  <c r="T29" i="17"/>
  <c r="DX18" i="17"/>
  <c r="AE35" i="17"/>
  <c r="X35" i="17"/>
  <c r="Y35" i="17"/>
  <c r="O35" i="17"/>
  <c r="AE31" i="17"/>
  <c r="M36" i="17"/>
  <c r="V37" i="17"/>
  <c r="DP16" i="17"/>
  <c r="DM11" i="17"/>
  <c r="DM4" i="17"/>
  <c r="DP23" i="17"/>
  <c r="DM14" i="17"/>
  <c r="DP9" i="17"/>
  <c r="DP17" i="17"/>
  <c r="DS15" i="17"/>
  <c r="DP19" i="17"/>
  <c r="DP10" i="17"/>
  <c r="DS4" i="17"/>
  <c r="DP8" i="17"/>
  <c r="DS18" i="17"/>
  <c r="DX12" i="17"/>
  <c r="DP15" i="17"/>
  <c r="DS20" i="17"/>
  <c r="DM20" i="17"/>
  <c r="DP5" i="17"/>
  <c r="DM9" i="17"/>
  <c r="DS11" i="17"/>
  <c r="DM7" i="17"/>
  <c r="DM23" i="17"/>
  <c r="DP14" i="17"/>
  <c r="DX14" i="17"/>
  <c r="DM16" i="17"/>
  <c r="DP7" i="17"/>
  <c r="DM10" i="17"/>
  <c r="DM22" i="17"/>
  <c r="DM5" i="17"/>
  <c r="DM13" i="17"/>
  <c r="DP18" i="17"/>
  <c r="DM18" i="17"/>
  <c r="DS9" i="17"/>
  <c r="DM17" i="17"/>
  <c r="DX20" i="17"/>
  <c r="DS19" i="17"/>
  <c r="DP4" i="17"/>
  <c r="DX23" i="17"/>
  <c r="DM21" i="17"/>
  <c r="DP6" i="17"/>
  <c r="DP11" i="17"/>
  <c r="DM6" i="17"/>
  <c r="DS12" i="17"/>
  <c r="DS17" i="17"/>
  <c r="DS13" i="17"/>
  <c r="DP20" i="17"/>
  <c r="DS7" i="17"/>
  <c r="DS8" i="17"/>
  <c r="DP13" i="17"/>
  <c r="DM8" i="17"/>
  <c r="DS14" i="17"/>
  <c r="DP21" i="17"/>
  <c r="DX22" i="17"/>
  <c r="DX5" i="17"/>
  <c r="DX4" i="17"/>
  <c r="DX9" i="17"/>
  <c r="DX11" i="17"/>
  <c r="DX7" i="17"/>
  <c r="DX8" i="17"/>
  <c r="DX21" i="17"/>
  <c r="DX16" i="17"/>
  <c r="DX15" i="17"/>
  <c r="DX6" i="17"/>
  <c r="DX13" i="17"/>
  <c r="DX19" i="17"/>
  <c r="DX17" i="17"/>
  <c r="DM15" i="17"/>
  <c r="DS6" i="17"/>
  <c r="DS10" i="17"/>
  <c r="DS21" i="17"/>
  <c r="DS16" i="17"/>
  <c r="AY13" i="4"/>
  <c r="AY11" i="4"/>
  <c r="AY19" i="5"/>
  <c r="DO7" i="15"/>
  <c r="AY19" i="2"/>
  <c r="AY15" i="2"/>
  <c r="AY22" i="2"/>
  <c r="AY21" i="2"/>
  <c r="DG14" i="14"/>
  <c r="DG17" i="14"/>
  <c r="T22" i="14"/>
  <c r="DP22" i="14" s="1"/>
  <c r="DG8" i="14"/>
  <c r="DG10" i="14"/>
  <c r="DG13" i="14"/>
  <c r="DG16" i="14"/>
  <c r="DG19" i="14"/>
  <c r="DG6" i="14"/>
  <c r="DG7" i="14"/>
  <c r="DG12" i="14"/>
  <c r="DG15" i="14"/>
  <c r="DG23" i="14"/>
  <c r="AY8" i="16"/>
  <c r="DH8" i="16" s="1"/>
  <c r="AY7" i="16"/>
  <c r="DH7" i="16" s="1"/>
  <c r="AY10" i="5"/>
  <c r="AY14" i="2"/>
  <c r="AY13" i="2"/>
  <c r="AY11" i="2"/>
  <c r="AY10" i="2"/>
  <c r="AX15" i="7"/>
  <c r="DF21" i="7"/>
  <c r="DG21" i="7" s="1"/>
  <c r="AX8" i="7"/>
  <c r="DF5" i="7"/>
  <c r="DF6" i="7"/>
  <c r="DF7" i="7"/>
  <c r="DF10" i="7"/>
  <c r="DF8" i="7"/>
  <c r="DF23" i="7"/>
  <c r="DF17" i="7"/>
  <c r="AY19" i="4"/>
  <c r="AY15" i="4"/>
  <c r="AY14" i="4"/>
  <c r="AY21" i="4"/>
  <c r="AY16" i="4"/>
  <c r="AY5" i="4"/>
  <c r="DH4" i="16"/>
  <c r="DK4" i="16" s="1"/>
  <c r="DN21" i="16"/>
  <c r="DQ21" i="16"/>
  <c r="DK21" i="16"/>
  <c r="DT21" i="16"/>
  <c r="AY17" i="16"/>
  <c r="DH17" i="16" s="1"/>
  <c r="DP17" i="16"/>
  <c r="AY13" i="16"/>
  <c r="DH13" i="16" s="1"/>
  <c r="DP13" i="16"/>
  <c r="DK9" i="16"/>
  <c r="DN9" i="16"/>
  <c r="DT9" i="16"/>
  <c r="DQ9" i="16"/>
  <c r="DQ6" i="16"/>
  <c r="DN6" i="16"/>
  <c r="DT6" i="16"/>
  <c r="DK6" i="16"/>
  <c r="AY5" i="16"/>
  <c r="DH5" i="16" s="1"/>
  <c r="DH23" i="16"/>
  <c r="DH22" i="16"/>
  <c r="AY16" i="16"/>
  <c r="DH16" i="16" s="1"/>
  <c r="DP16" i="16"/>
  <c r="DQ8" i="16"/>
  <c r="DN8" i="16"/>
  <c r="DK8" i="16"/>
  <c r="DT8" i="16"/>
  <c r="DP11" i="16"/>
  <c r="AY11" i="16"/>
  <c r="DH11" i="16" s="1"/>
  <c r="AY15" i="16"/>
  <c r="DH15" i="16" s="1"/>
  <c r="DP15" i="16"/>
  <c r="DP12" i="16"/>
  <c r="AY12" i="16"/>
  <c r="DH12" i="16" s="1"/>
  <c r="DN20" i="16"/>
  <c r="DQ20" i="16"/>
  <c r="DK20" i="16"/>
  <c r="DT20" i="16"/>
  <c r="DN19" i="16"/>
  <c r="DQ19" i="16"/>
  <c r="DK19" i="16"/>
  <c r="DT19" i="16"/>
  <c r="AY18" i="16"/>
  <c r="DH18" i="16" s="1"/>
  <c r="DP18" i="16"/>
  <c r="AY14" i="16"/>
  <c r="DH14" i="16" s="1"/>
  <c r="DP14" i="16"/>
  <c r="DP10" i="16"/>
  <c r="AY10" i="16"/>
  <c r="DH10" i="16" s="1"/>
  <c r="DP4" i="4"/>
  <c r="DI6" i="15"/>
  <c r="DJ14" i="15" s="1"/>
  <c r="DL21" i="15"/>
  <c r="DO21" i="15"/>
  <c r="DR21" i="15"/>
  <c r="DU21" i="15"/>
  <c r="DL23" i="15"/>
  <c r="DO23" i="15"/>
  <c r="DR23" i="15"/>
  <c r="DU23" i="15"/>
  <c r="DO11" i="15"/>
  <c r="DR11" i="15"/>
  <c r="DU11" i="15"/>
  <c r="DL11" i="15"/>
  <c r="DO13" i="15"/>
  <c r="DR13" i="15"/>
  <c r="DU13" i="15"/>
  <c r="DL13" i="15"/>
  <c r="DO5" i="15"/>
  <c r="DR5" i="15"/>
  <c r="DU5" i="15"/>
  <c r="DL5" i="15"/>
  <c r="DO10" i="15"/>
  <c r="DR10" i="15"/>
  <c r="DU10" i="15"/>
  <c r="DL10" i="15"/>
  <c r="DO19" i="15"/>
  <c r="DR19" i="15"/>
  <c r="DU19" i="15"/>
  <c r="DL19" i="15"/>
  <c r="DO9" i="15"/>
  <c r="DR9" i="15"/>
  <c r="DU9" i="15"/>
  <c r="DL9" i="15"/>
  <c r="DL22" i="15"/>
  <c r="DO22" i="15"/>
  <c r="DR22" i="15"/>
  <c r="DU22" i="15"/>
  <c r="DO12" i="15"/>
  <c r="DR12" i="15"/>
  <c r="DU12" i="15"/>
  <c r="DL12" i="15"/>
  <c r="DO8" i="15"/>
  <c r="DR8" i="15"/>
  <c r="DU8" i="15"/>
  <c r="DV8" i="15" s="1"/>
  <c r="DW8" i="15" s="1"/>
  <c r="DL8" i="15"/>
  <c r="DU4" i="15"/>
  <c r="DL4" i="15"/>
  <c r="DO4" i="15"/>
  <c r="DR4" i="15"/>
  <c r="DO17" i="15"/>
  <c r="DR17" i="15"/>
  <c r="DU17" i="15"/>
  <c r="DL17" i="15"/>
  <c r="DO16" i="15"/>
  <c r="DR16" i="15"/>
  <c r="DU16" i="15"/>
  <c r="DL16" i="15"/>
  <c r="DF4" i="7"/>
  <c r="DF11" i="7"/>
  <c r="DF12" i="7"/>
  <c r="DF13" i="7"/>
  <c r="DF14" i="7"/>
  <c r="DF20" i="7"/>
  <c r="DG20" i="7" s="1"/>
  <c r="AX13" i="7"/>
  <c r="DF9" i="7"/>
  <c r="DF15" i="7"/>
  <c r="DF19" i="7"/>
  <c r="AY5" i="5"/>
  <c r="DG14" i="5"/>
  <c r="AY17" i="2"/>
  <c r="AY9" i="2"/>
  <c r="DG21" i="4"/>
  <c r="DG19" i="4"/>
  <c r="DG17" i="4"/>
  <c r="DG23" i="4"/>
  <c r="DG5" i="14"/>
  <c r="AY5" i="14"/>
  <c r="AY6" i="14"/>
  <c r="AY4" i="14"/>
  <c r="DV9" i="14"/>
  <c r="DV8" i="14"/>
  <c r="AY7" i="14"/>
  <c r="DH7" i="14" s="1"/>
  <c r="AY18" i="14"/>
  <c r="DH18" i="14" s="1"/>
  <c r="DP18" i="14"/>
  <c r="DJ4" i="14"/>
  <c r="DJ6" i="14"/>
  <c r="DJ5" i="14"/>
  <c r="AY8" i="14"/>
  <c r="DH8" i="14" s="1"/>
  <c r="DJ10" i="14"/>
  <c r="AY10" i="14"/>
  <c r="DH10" i="14" s="1"/>
  <c r="DJ11" i="14"/>
  <c r="AY11" i="14"/>
  <c r="DH11" i="14" s="1"/>
  <c r="AY20" i="14"/>
  <c r="DH20" i="14" s="1"/>
  <c r="DJ20" i="14"/>
  <c r="DG20" i="14"/>
  <c r="AY21" i="14"/>
  <c r="AY9" i="14"/>
  <c r="DH9" i="14" s="1"/>
  <c r="AY12" i="14"/>
  <c r="AY13" i="14"/>
  <c r="AY14" i="14"/>
  <c r="DH14" i="14" s="1"/>
  <c r="AY15" i="14"/>
  <c r="DH15" i="14" s="1"/>
  <c r="AY16" i="14"/>
  <c r="DH16" i="14" s="1"/>
  <c r="AY17" i="14"/>
  <c r="DH17" i="14" s="1"/>
  <c r="DG21" i="14"/>
  <c r="AY22" i="14"/>
  <c r="DH22" i="14" s="1"/>
  <c r="T19" i="14"/>
  <c r="AY23" i="14"/>
  <c r="AY7" i="2"/>
  <c r="DH7" i="2" s="1"/>
  <c r="DT7" i="2" s="1"/>
  <c r="DQ8" i="6"/>
  <c r="AZ11" i="8"/>
  <c r="AZ19" i="8"/>
  <c r="AZ9" i="8"/>
  <c r="AZ15" i="8"/>
  <c r="AZ13" i="8"/>
  <c r="AZ7" i="8"/>
  <c r="AZ23" i="8"/>
  <c r="AY16" i="2"/>
  <c r="AY12" i="2"/>
  <c r="AY8" i="2"/>
  <c r="DP12" i="2"/>
  <c r="DP8" i="2"/>
  <c r="AY20" i="2"/>
  <c r="DG21" i="2"/>
  <c r="DH21" i="2" s="1"/>
  <c r="DG18" i="2"/>
  <c r="DH18" i="2" s="1"/>
  <c r="DQ18" i="2" s="1"/>
  <c r="DG13" i="2"/>
  <c r="AY4" i="2"/>
  <c r="DE17" i="13"/>
  <c r="DE14" i="13"/>
  <c r="DE16" i="13"/>
  <c r="DE18" i="13"/>
  <c r="DE8" i="13"/>
  <c r="DE11" i="13"/>
  <c r="DE13" i="13"/>
  <c r="DE5" i="13"/>
  <c r="DE7" i="13"/>
  <c r="DE10" i="13"/>
  <c r="DE22" i="13"/>
  <c r="DE6" i="13"/>
  <c r="DE9" i="13"/>
  <c r="DE12" i="13"/>
  <c r="DE15" i="13"/>
  <c r="DE20" i="13"/>
  <c r="DE23" i="13"/>
  <c r="DE4" i="13"/>
  <c r="AW5" i="13"/>
  <c r="DQ16" i="6"/>
  <c r="AZ5" i="6"/>
  <c r="AZ21" i="6"/>
  <c r="AZ9" i="6"/>
  <c r="DH5" i="6"/>
  <c r="DH20" i="6"/>
  <c r="AW19" i="13"/>
  <c r="AW4" i="13"/>
  <c r="AW6" i="13"/>
  <c r="AW7" i="13"/>
  <c r="AW8" i="13"/>
  <c r="AW9" i="13"/>
  <c r="AW10" i="13"/>
  <c r="AW11" i="13"/>
  <c r="AW12" i="13"/>
  <c r="AW13" i="13"/>
  <c r="DF13" i="13" s="1"/>
  <c r="AW14" i="13"/>
  <c r="DF14" i="13" s="1"/>
  <c r="AW15" i="13"/>
  <c r="AW16" i="13"/>
  <c r="AW17" i="13"/>
  <c r="DF17" i="13" s="1"/>
  <c r="AW18" i="13"/>
  <c r="DF18" i="13" s="1"/>
  <c r="DE19" i="13"/>
  <c r="DH5" i="13"/>
  <c r="DE21" i="13"/>
  <c r="AW20" i="13"/>
  <c r="DF20" i="13" s="1"/>
  <c r="AW21" i="13"/>
  <c r="AW22" i="13"/>
  <c r="AW23" i="13"/>
  <c r="DF23" i="13" s="1"/>
  <c r="AY6" i="4"/>
  <c r="AY10" i="4"/>
  <c r="AY12" i="4"/>
  <c r="AY17" i="4"/>
  <c r="AY7" i="4"/>
  <c r="AY23" i="4"/>
  <c r="DH23" i="4" s="1"/>
  <c r="AY18" i="4"/>
  <c r="AY9" i="4"/>
  <c r="AY22" i="4"/>
  <c r="AY20" i="4"/>
  <c r="AY4" i="4"/>
  <c r="DG7" i="4"/>
  <c r="DG15" i="4"/>
  <c r="DG12" i="4"/>
  <c r="DG8" i="4"/>
  <c r="DH8" i="4" s="1"/>
  <c r="DG10" i="4"/>
  <c r="DG9" i="4"/>
  <c r="DG5" i="4"/>
  <c r="DG13" i="4"/>
  <c r="DH13" i="4" s="1"/>
  <c r="DG11" i="4"/>
  <c r="DH11" i="4" s="1"/>
  <c r="DG14" i="4"/>
  <c r="DG16" i="4"/>
  <c r="DG4" i="4"/>
  <c r="DG6" i="4"/>
  <c r="DG18" i="4"/>
  <c r="DG20" i="4"/>
  <c r="DG22" i="4"/>
  <c r="DG23" i="5"/>
  <c r="DG21" i="5"/>
  <c r="DG22" i="5"/>
  <c r="DG20" i="5"/>
  <c r="DG4" i="5"/>
  <c r="DG16" i="5"/>
  <c r="DG18" i="5"/>
  <c r="DG5" i="5"/>
  <c r="DH5" i="5" s="1"/>
  <c r="DG19" i="5"/>
  <c r="DH19" i="5" s="1"/>
  <c r="DG7" i="5"/>
  <c r="DG9" i="5"/>
  <c r="DG11" i="5"/>
  <c r="DG15" i="5"/>
  <c r="DG6" i="5"/>
  <c r="DG8" i="5"/>
  <c r="DG10" i="5"/>
  <c r="DH10" i="5" s="1"/>
  <c r="DG12" i="5"/>
  <c r="DG17" i="5"/>
  <c r="DH21" i="6"/>
  <c r="DH7" i="6"/>
  <c r="DH9" i="6"/>
  <c r="DH11" i="6"/>
  <c r="DH13" i="6"/>
  <c r="DH15" i="6"/>
  <c r="DH17" i="6"/>
  <c r="DH22" i="6"/>
  <c r="DH23" i="6"/>
  <c r="DH6" i="6"/>
  <c r="DH8" i="6"/>
  <c r="DH10" i="6"/>
  <c r="DH12" i="6"/>
  <c r="DH14" i="6"/>
  <c r="DH16" i="6"/>
  <c r="DH19" i="6"/>
  <c r="DH18" i="6"/>
  <c r="DG6" i="2"/>
  <c r="DG9" i="2"/>
  <c r="DG11" i="2"/>
  <c r="DG16" i="2"/>
  <c r="DG23" i="2"/>
  <c r="DH23" i="2" s="1"/>
  <c r="DG17" i="2"/>
  <c r="DH17" i="2" s="1"/>
  <c r="DG4" i="2"/>
  <c r="DG10" i="2"/>
  <c r="DG12" i="2"/>
  <c r="DG14" i="2"/>
  <c r="DG8" i="2"/>
  <c r="DG5" i="2"/>
  <c r="DG15" i="2"/>
  <c r="DH15" i="2" s="1"/>
  <c r="DQ15" i="2" s="1"/>
  <c r="DG19" i="2"/>
  <c r="DH19" i="2" s="1"/>
  <c r="DG20" i="2"/>
  <c r="DH20" i="2" s="1"/>
  <c r="DG22" i="2"/>
  <c r="DH22" i="2" s="1"/>
  <c r="AZ14" i="6"/>
  <c r="AZ18" i="6"/>
  <c r="AZ19" i="6"/>
  <c r="AZ8" i="6"/>
  <c r="AZ16" i="6"/>
  <c r="AZ12" i="6"/>
  <c r="AZ13" i="6"/>
  <c r="DI13" i="6" s="1"/>
  <c r="DR13" i="6" s="1"/>
  <c r="AZ17" i="6"/>
  <c r="AZ22" i="6"/>
  <c r="AZ23" i="6"/>
  <c r="DI23" i="6" s="1"/>
  <c r="AZ6" i="6"/>
  <c r="AZ10" i="6"/>
  <c r="AZ20" i="6"/>
  <c r="AZ15" i="6"/>
  <c r="AZ11" i="6"/>
  <c r="AZ7" i="6"/>
  <c r="AX12" i="7"/>
  <c r="AX18" i="7"/>
  <c r="AX16" i="7"/>
  <c r="AX11" i="7"/>
  <c r="AX6" i="7"/>
  <c r="AX14" i="7"/>
  <c r="AX5" i="7"/>
  <c r="DG5" i="7" s="1"/>
  <c r="DS5" i="7" s="1"/>
  <c r="AX9" i="7"/>
  <c r="DG9" i="7" s="1"/>
  <c r="DM9" i="7" s="1"/>
  <c r="AX22" i="7"/>
  <c r="AX17" i="7"/>
  <c r="DP5" i="7"/>
  <c r="AX23" i="7"/>
  <c r="AX19" i="7"/>
  <c r="AX7" i="7"/>
  <c r="AX10" i="7"/>
  <c r="AX4" i="7"/>
  <c r="AY7" i="5"/>
  <c r="AY11" i="5"/>
  <c r="AY15" i="5"/>
  <c r="AY22" i="5"/>
  <c r="DH22" i="5" s="1"/>
  <c r="DK22" i="5" s="1"/>
  <c r="AY23" i="5"/>
  <c r="AY18" i="5"/>
  <c r="AY8" i="5"/>
  <c r="AY16" i="5"/>
  <c r="AY17" i="5"/>
  <c r="AY6" i="5"/>
  <c r="AY14" i="5"/>
  <c r="AY21" i="5"/>
  <c r="DH21" i="5" s="1"/>
  <c r="AY13" i="5"/>
  <c r="AY20" i="5"/>
  <c r="AY12" i="5"/>
  <c r="AY9" i="5"/>
  <c r="AZ5" i="8"/>
  <c r="DH7" i="8"/>
  <c r="DH9" i="8"/>
  <c r="DH11" i="8"/>
  <c r="DH13" i="8"/>
  <c r="DI13" i="8" s="1"/>
  <c r="DH15" i="8"/>
  <c r="DH17" i="8"/>
  <c r="DH19" i="8"/>
  <c r="DI19" i="8" s="1"/>
  <c r="DH21" i="8"/>
  <c r="DH23" i="8"/>
  <c r="DI23" i="8" s="1"/>
  <c r="DU23" i="8" s="1"/>
  <c r="DH6" i="8"/>
  <c r="DH8" i="8"/>
  <c r="DH10" i="8"/>
  <c r="DH12" i="8"/>
  <c r="DH14" i="8"/>
  <c r="DH16" i="8"/>
  <c r="DH18" i="8"/>
  <c r="DH20" i="8"/>
  <c r="DH22" i="8"/>
  <c r="DH5" i="8"/>
  <c r="DH4" i="8"/>
  <c r="AZ21" i="8"/>
  <c r="AZ17" i="8"/>
  <c r="AZ22" i="8"/>
  <c r="AZ10" i="8"/>
  <c r="AZ18" i="8"/>
  <c r="AZ14" i="8"/>
  <c r="AZ6" i="8"/>
  <c r="AZ20" i="8"/>
  <c r="AZ16" i="8"/>
  <c r="AZ12" i="8"/>
  <c r="AZ8" i="8"/>
  <c r="AY6" i="2"/>
  <c r="AZ4" i="8"/>
  <c r="DQ4" i="8"/>
  <c r="AY5" i="2"/>
  <c r="AZ4" i="6"/>
  <c r="DG13" i="5"/>
  <c r="DF22" i="7"/>
  <c r="DF18" i="7"/>
  <c r="DF16" i="7"/>
  <c r="DL7" i="15" l="1"/>
  <c r="DU7" i="15"/>
  <c r="DR7" i="15"/>
  <c r="G29" i="17"/>
  <c r="AE29" i="17"/>
  <c r="W29" i="17"/>
  <c r="X29" i="17"/>
  <c r="P29" i="17"/>
  <c r="V29" i="17"/>
  <c r="N29" i="17"/>
  <c r="AC29" i="17"/>
  <c r="AF29" i="17" s="1"/>
  <c r="AC37" i="17"/>
  <c r="AF37" i="17" s="1"/>
  <c r="T31" i="17"/>
  <c r="Q30" i="17"/>
  <c r="U34" i="17"/>
  <c r="AC31" i="17"/>
  <c r="AF31" i="17" s="1"/>
  <c r="M37" i="17"/>
  <c r="AB35" i="17"/>
  <c r="AA31" i="17"/>
  <c r="D31" i="17" s="1"/>
  <c r="Y37" i="17"/>
  <c r="S32" i="17"/>
  <c r="T37" i="17"/>
  <c r="U33" i="17"/>
  <c r="AE30" i="17"/>
  <c r="N33" i="17"/>
  <c r="P37" i="17"/>
  <c r="Z33" i="17"/>
  <c r="AC30" i="17"/>
  <c r="AF30" i="17" s="1"/>
  <c r="O33" i="17"/>
  <c r="O36" i="17"/>
  <c r="W37" i="17"/>
  <c r="R36" i="17"/>
  <c r="AA36" i="17"/>
  <c r="D36" i="17" s="1"/>
  <c r="O32" i="17"/>
  <c r="R34" i="17"/>
  <c r="W34" i="17"/>
  <c r="M32" i="17"/>
  <c r="S30" i="17"/>
  <c r="M33" i="17"/>
  <c r="W31" i="17"/>
  <c r="G33" i="17"/>
  <c r="AD37" i="17"/>
  <c r="AE33" i="17"/>
  <c r="Z32" i="17"/>
  <c r="P33" i="17"/>
  <c r="F36" i="17"/>
  <c r="V30" i="17"/>
  <c r="Z31" i="17"/>
  <c r="U35" i="17"/>
  <c r="L37" i="17"/>
  <c r="M34" i="17"/>
  <c r="AD33" i="17"/>
  <c r="P32" i="17"/>
  <c r="P34" i="17"/>
  <c r="T34" i="17"/>
  <c r="AA35" i="17"/>
  <c r="D35" i="17" s="1"/>
  <c r="R35" i="17"/>
  <c r="AB31" i="17"/>
  <c r="U31" i="17"/>
  <c r="AD34" i="17"/>
  <c r="H33" i="17"/>
  <c r="H34" i="17"/>
  <c r="AC35" i="17"/>
  <c r="AF35" i="17" s="1"/>
  <c r="G37" i="17"/>
  <c r="N35" i="17"/>
  <c r="AC32" i="17"/>
  <c r="AF32" i="17" s="1"/>
  <c r="AB33" i="17"/>
  <c r="V36" i="17"/>
  <c r="N34" i="17"/>
  <c r="AA37" i="17"/>
  <c r="D37" i="17" s="1"/>
  <c r="L30" i="17"/>
  <c r="X32" i="17"/>
  <c r="T33" i="17"/>
  <c r="AB36" i="17"/>
  <c r="Z34" i="17"/>
  <c r="N31" i="17"/>
  <c r="X37" i="17"/>
  <c r="Y34" i="17"/>
  <c r="O34" i="17"/>
  <c r="G32" i="17"/>
  <c r="V34" i="17"/>
  <c r="AD36" i="17"/>
  <c r="F37" i="17"/>
  <c r="F33" i="17"/>
  <c r="AB34" i="17"/>
  <c r="S37" i="17"/>
  <c r="L34" i="17"/>
  <c r="L31" i="17"/>
  <c r="Q36" i="17"/>
  <c r="O30" i="17"/>
  <c r="G31" i="17"/>
  <c r="Y33" i="17"/>
  <c r="AC34" i="17"/>
  <c r="AF34" i="17" s="1"/>
  <c r="Z37" i="17"/>
  <c r="AE36" i="17"/>
  <c r="X34" i="17"/>
  <c r="O37" i="17"/>
  <c r="H35" i="17"/>
  <c r="F31" i="17"/>
  <c r="Q35" i="17"/>
  <c r="F32" i="17"/>
  <c r="AA34" i="17"/>
  <c r="D34" i="17" s="1"/>
  <c r="N37" i="17"/>
  <c r="N30" i="17"/>
  <c r="T35" i="17"/>
  <c r="AD30" i="17"/>
  <c r="AA32" i="17"/>
  <c r="D32" i="17" s="1"/>
  <c r="AA30" i="17"/>
  <c r="D30" i="17" s="1"/>
  <c r="Q33" i="17"/>
  <c r="M31" i="17"/>
  <c r="X31" i="17"/>
  <c r="Y32" i="17"/>
  <c r="O31" i="17"/>
  <c r="G36" i="17"/>
  <c r="AA33" i="17"/>
  <c r="D33" i="17" s="1"/>
  <c r="R37" i="17"/>
  <c r="R33" i="17"/>
  <c r="N36" i="17"/>
  <c r="W36" i="17"/>
  <c r="L32" i="17"/>
  <c r="Q31" i="17"/>
  <c r="AE37" i="17"/>
  <c r="P36" i="17"/>
  <c r="R32" i="17"/>
  <c r="AB37" i="17"/>
  <c r="AB32" i="17"/>
  <c r="H31" i="17"/>
  <c r="Q32" i="17"/>
  <c r="AD35" i="17"/>
  <c r="S34" i="17"/>
  <c r="AC36" i="17"/>
  <c r="AF36" i="17" s="1"/>
  <c r="U37" i="17"/>
  <c r="H32" i="17"/>
  <c r="U32" i="17"/>
  <c r="AB30" i="17"/>
  <c r="S31" i="17"/>
  <c r="S33" i="17"/>
  <c r="H36" i="17"/>
  <c r="V33" i="17"/>
  <c r="V35" i="17"/>
  <c r="Z36" i="17"/>
  <c r="T30" i="17"/>
  <c r="Y31" i="17"/>
  <c r="AD31" i="17"/>
  <c r="L36" i="17"/>
  <c r="X30" i="17"/>
  <c r="G34" i="17"/>
  <c r="M35" i="17"/>
  <c r="Q34" i="17"/>
  <c r="S36" i="17"/>
  <c r="W33" i="17"/>
  <c r="X36" i="17"/>
  <c r="P31" i="17"/>
  <c r="U30" i="17"/>
  <c r="W35" i="17"/>
  <c r="AE32" i="17"/>
  <c r="AE34" i="17"/>
  <c r="V32" i="17"/>
  <c r="W30" i="17"/>
  <c r="P30" i="17"/>
  <c r="F34" i="17"/>
  <c r="Z35" i="17"/>
  <c r="H37" i="17"/>
  <c r="U36" i="17"/>
  <c r="G35" i="17"/>
  <c r="G30" i="17"/>
  <c r="L35" i="17"/>
  <c r="X33" i="17"/>
  <c r="L33" i="17"/>
  <c r="V31" i="17"/>
  <c r="R31" i="17"/>
  <c r="AC33" i="17"/>
  <c r="AF33" i="17" s="1"/>
  <c r="F35" i="17"/>
  <c r="T36" i="17"/>
  <c r="Y30" i="17"/>
  <c r="M30" i="17"/>
  <c r="S35" i="17"/>
  <c r="P35" i="17"/>
  <c r="W32" i="17"/>
  <c r="H30" i="17"/>
  <c r="AD32" i="17"/>
  <c r="Y36" i="17"/>
  <c r="Q37" i="17"/>
  <c r="R30" i="17"/>
  <c r="T32" i="17"/>
  <c r="F30" i="17"/>
  <c r="N32" i="17"/>
  <c r="DG7" i="7"/>
  <c r="DG11" i="7"/>
  <c r="DS11" i="7" s="1"/>
  <c r="DG23" i="7"/>
  <c r="DG10" i="7"/>
  <c r="DG14" i="7"/>
  <c r="DP14" i="7" s="1"/>
  <c r="DG8" i="7"/>
  <c r="DJ8" i="7" s="1"/>
  <c r="DH7" i="4"/>
  <c r="DH19" i="4"/>
  <c r="DK19" i="4" s="1"/>
  <c r="DH23" i="5"/>
  <c r="DK23" i="5" s="1"/>
  <c r="DH14" i="5"/>
  <c r="DH16" i="5"/>
  <c r="DT16" i="5" s="1"/>
  <c r="DH12" i="5"/>
  <c r="DK12" i="5" s="1"/>
  <c r="DH6" i="14"/>
  <c r="DJ13" i="15"/>
  <c r="DJ17" i="15"/>
  <c r="DO6" i="15"/>
  <c r="DP6" i="15" s="1"/>
  <c r="DJ15" i="15"/>
  <c r="DJ8" i="15"/>
  <c r="DJ9" i="15"/>
  <c r="DL6" i="15"/>
  <c r="DJ21" i="15"/>
  <c r="DJ4" i="15"/>
  <c r="DJ12" i="15"/>
  <c r="DJ22" i="15"/>
  <c r="DJ19" i="15"/>
  <c r="DU6" i="15"/>
  <c r="DJ5" i="15"/>
  <c r="DJ6" i="15"/>
  <c r="DJ7" i="15"/>
  <c r="DJ16" i="15"/>
  <c r="DJ18" i="15"/>
  <c r="DX3" i="15"/>
  <c r="DX21" i="15" s="1"/>
  <c r="DR6" i="15"/>
  <c r="DJ10" i="15"/>
  <c r="DJ11" i="15"/>
  <c r="DJ23" i="15"/>
  <c r="DI9" i="8"/>
  <c r="DL9" i="8" s="1"/>
  <c r="DI7" i="8"/>
  <c r="DH23" i="14"/>
  <c r="DH13" i="14"/>
  <c r="DH4" i="14"/>
  <c r="DN4" i="14" s="1"/>
  <c r="DH12" i="14"/>
  <c r="DH14" i="2"/>
  <c r="DK14" i="2" s="1"/>
  <c r="DH13" i="2"/>
  <c r="DK13" i="2" s="1"/>
  <c r="DH12" i="2"/>
  <c r="DT12" i="2" s="1"/>
  <c r="DH11" i="2"/>
  <c r="DT11" i="2" s="1"/>
  <c r="DH10" i="2"/>
  <c r="DT10" i="2" s="1"/>
  <c r="DM5" i="7"/>
  <c r="DG15" i="7"/>
  <c r="DM15" i="7" s="1"/>
  <c r="DG6" i="7"/>
  <c r="DG12" i="7"/>
  <c r="DG13" i="7"/>
  <c r="DS13" i="7" s="1"/>
  <c r="DS21" i="7"/>
  <c r="DM21" i="7"/>
  <c r="DJ21" i="7"/>
  <c r="DP21" i="7"/>
  <c r="DM20" i="7"/>
  <c r="DJ20" i="7"/>
  <c r="DG17" i="7"/>
  <c r="DJ17" i="7" s="1"/>
  <c r="DG19" i="7"/>
  <c r="DM19" i="7" s="1"/>
  <c r="DH21" i="4"/>
  <c r="DT21" i="4" s="1"/>
  <c r="DH22" i="4"/>
  <c r="DN22" i="4" s="1"/>
  <c r="DH17" i="4"/>
  <c r="DN17" i="4" s="1"/>
  <c r="DK7" i="4"/>
  <c r="DH20" i="4"/>
  <c r="DH10" i="4"/>
  <c r="DN10" i="4" s="1"/>
  <c r="DH16" i="4"/>
  <c r="DT16" i="4" s="1"/>
  <c r="DH6" i="4"/>
  <c r="DQ6" i="4" s="1"/>
  <c r="DH14" i="4"/>
  <c r="DN14" i="4" s="1"/>
  <c r="DH9" i="4"/>
  <c r="DQ9" i="4" s="1"/>
  <c r="DH18" i="4"/>
  <c r="DQ18" i="4" s="1"/>
  <c r="DH12" i="4"/>
  <c r="DT12" i="4" s="1"/>
  <c r="DH5" i="4"/>
  <c r="DK5" i="4" s="1"/>
  <c r="DH15" i="4"/>
  <c r="DN15" i="4" s="1"/>
  <c r="DT4" i="16"/>
  <c r="DN4" i="16"/>
  <c r="DI19" i="16"/>
  <c r="DQ4" i="16"/>
  <c r="DH4" i="4"/>
  <c r="DQ4" i="4" s="1"/>
  <c r="DG4" i="7"/>
  <c r="DP4" i="7" s="1"/>
  <c r="DT11" i="16"/>
  <c r="DK11" i="16"/>
  <c r="DN11" i="16"/>
  <c r="DI11" i="16"/>
  <c r="DQ11" i="16"/>
  <c r="DK5" i="16"/>
  <c r="DT5" i="16"/>
  <c r="DN5" i="16"/>
  <c r="DQ5" i="16"/>
  <c r="DI5" i="16"/>
  <c r="DW3" i="16"/>
  <c r="DW11" i="16" s="1"/>
  <c r="DI4" i="16"/>
  <c r="DQ17" i="16"/>
  <c r="DI17" i="16"/>
  <c r="DT17" i="16"/>
  <c r="DK17" i="16"/>
  <c r="DN17" i="16"/>
  <c r="DI21" i="16"/>
  <c r="DQ16" i="16"/>
  <c r="DI16" i="16"/>
  <c r="DT16" i="16"/>
  <c r="DK16" i="16"/>
  <c r="DN16" i="16"/>
  <c r="DK7" i="16"/>
  <c r="DQ7" i="16"/>
  <c r="DT7" i="16"/>
  <c r="DI7" i="16"/>
  <c r="DN7" i="16"/>
  <c r="DT10" i="16"/>
  <c r="DK10" i="16"/>
  <c r="DN10" i="16"/>
  <c r="DQ10" i="16"/>
  <c r="DI10" i="16"/>
  <c r="DQ14" i="16"/>
  <c r="DI14" i="16"/>
  <c r="DT14" i="16"/>
  <c r="DK14" i="16"/>
  <c r="DN14" i="16"/>
  <c r="DI20" i="16"/>
  <c r="DQ15" i="16"/>
  <c r="DI15" i="16"/>
  <c r="DT15" i="16"/>
  <c r="DK15" i="16"/>
  <c r="DN15" i="16"/>
  <c r="DI8" i="16"/>
  <c r="DN22" i="16"/>
  <c r="DQ22" i="16"/>
  <c r="DI22" i="16"/>
  <c r="DK22" i="16"/>
  <c r="DT22" i="16"/>
  <c r="DQ13" i="16"/>
  <c r="DI13" i="16"/>
  <c r="DT13" i="16"/>
  <c r="DK13" i="16"/>
  <c r="DN13" i="16"/>
  <c r="DI18" i="16"/>
  <c r="DQ18" i="16"/>
  <c r="DK18" i="16"/>
  <c r="DT18" i="16"/>
  <c r="DN18" i="16"/>
  <c r="DI6" i="16"/>
  <c r="DQ12" i="16"/>
  <c r="DI12" i="16"/>
  <c r="DT12" i="16"/>
  <c r="DK12" i="16"/>
  <c r="DN12" i="16"/>
  <c r="DN23" i="16"/>
  <c r="DQ23" i="16"/>
  <c r="DI23" i="16"/>
  <c r="DK23" i="16"/>
  <c r="DT23" i="16"/>
  <c r="DI9" i="16"/>
  <c r="DH8" i="2"/>
  <c r="DT8" i="2" s="1"/>
  <c r="DL20" i="15"/>
  <c r="DO20" i="15"/>
  <c r="DR20" i="15"/>
  <c r="DJ20" i="15"/>
  <c r="DU20" i="15"/>
  <c r="DV9" i="15"/>
  <c r="DW9" i="15" s="1"/>
  <c r="DV10" i="15"/>
  <c r="DW10" i="15" s="1"/>
  <c r="DJ5" i="7"/>
  <c r="DP20" i="7"/>
  <c r="DS20" i="7"/>
  <c r="DH9" i="2"/>
  <c r="DQ9" i="2" s="1"/>
  <c r="DN23" i="4"/>
  <c r="DH5" i="14"/>
  <c r="DK5" i="14" s="1"/>
  <c r="DQ4" i="14"/>
  <c r="DQ22" i="14"/>
  <c r="DK22" i="14"/>
  <c r="DN22" i="14"/>
  <c r="DT22" i="14"/>
  <c r="DQ20" i="14"/>
  <c r="DK20" i="14"/>
  <c r="DN20" i="14"/>
  <c r="DT20" i="14"/>
  <c r="DN14" i="14"/>
  <c r="DQ14" i="14"/>
  <c r="DT14" i="14"/>
  <c r="DK14" i="14"/>
  <c r="DQ8" i="14"/>
  <c r="DT8" i="14"/>
  <c r="DN8" i="14"/>
  <c r="DK8" i="14"/>
  <c r="DN15" i="14"/>
  <c r="DQ15" i="14"/>
  <c r="DT15" i="14"/>
  <c r="DK15" i="14"/>
  <c r="DN11" i="14"/>
  <c r="DQ11" i="14"/>
  <c r="DT11" i="14"/>
  <c r="DK11" i="14"/>
  <c r="DQ23" i="14"/>
  <c r="DK23" i="14"/>
  <c r="DN23" i="14"/>
  <c r="DT23" i="14"/>
  <c r="DN17" i="14"/>
  <c r="DQ17" i="14"/>
  <c r="DT17" i="14"/>
  <c r="DK17" i="14"/>
  <c r="DN18" i="14"/>
  <c r="DQ18" i="14"/>
  <c r="DT18" i="14"/>
  <c r="DK18" i="14"/>
  <c r="DN9" i="14"/>
  <c r="DQ9" i="14"/>
  <c r="DT9" i="14"/>
  <c r="DK9" i="14"/>
  <c r="DQ6" i="14"/>
  <c r="DT6" i="14"/>
  <c r="DK6" i="14"/>
  <c r="DN6" i="14"/>
  <c r="DK4" i="14"/>
  <c r="DH21" i="14"/>
  <c r="DN13" i="14"/>
  <c r="DQ13" i="14"/>
  <c r="DT13" i="14"/>
  <c r="DK13" i="14"/>
  <c r="DP19" i="14"/>
  <c r="AY19" i="14"/>
  <c r="DH19" i="14" s="1"/>
  <c r="DN16" i="14"/>
  <c r="DQ16" i="14"/>
  <c r="DT16" i="14"/>
  <c r="DK16" i="14"/>
  <c r="DN12" i="14"/>
  <c r="DQ12" i="14"/>
  <c r="DT12" i="14"/>
  <c r="DK12" i="14"/>
  <c r="DN10" i="14"/>
  <c r="DQ10" i="14"/>
  <c r="DT10" i="14"/>
  <c r="DK10" i="14"/>
  <c r="DT7" i="14"/>
  <c r="DN7" i="14"/>
  <c r="DQ7" i="14"/>
  <c r="DK7" i="14"/>
  <c r="DT4" i="14"/>
  <c r="DF6" i="13"/>
  <c r="DF10" i="13"/>
  <c r="DR10" i="13" s="1"/>
  <c r="DF11" i="13"/>
  <c r="DL11" i="13" s="1"/>
  <c r="DF9" i="13"/>
  <c r="DR9" i="13" s="1"/>
  <c r="DF7" i="13"/>
  <c r="DF8" i="13"/>
  <c r="DL8" i="13" s="1"/>
  <c r="DF5" i="13"/>
  <c r="DL5" i="13" s="1"/>
  <c r="DI6" i="8"/>
  <c r="DL6" i="8" s="1"/>
  <c r="DI22" i="8"/>
  <c r="DU22" i="8" s="1"/>
  <c r="DL19" i="8"/>
  <c r="DO19" i="8"/>
  <c r="DI16" i="8"/>
  <c r="DR16" i="8" s="1"/>
  <c r="DI11" i="8"/>
  <c r="DL11" i="8" s="1"/>
  <c r="DO23" i="8"/>
  <c r="DI15" i="8"/>
  <c r="DL15" i="8" s="1"/>
  <c r="DI5" i="8"/>
  <c r="DL5" i="8" s="1"/>
  <c r="DH16" i="2"/>
  <c r="DK16" i="2" s="1"/>
  <c r="DH6" i="2"/>
  <c r="DT6" i="2" s="1"/>
  <c r="DK23" i="2"/>
  <c r="DN23" i="2"/>
  <c r="DH4" i="2"/>
  <c r="DK4" i="2" s="1"/>
  <c r="DF12" i="13"/>
  <c r="DL12" i="13" s="1"/>
  <c r="DF16" i="13"/>
  <c r="DI16" i="13" s="1"/>
  <c r="DF22" i="13"/>
  <c r="DR22" i="13" s="1"/>
  <c r="DF15" i="13"/>
  <c r="DI15" i="13" s="1"/>
  <c r="DF4" i="13"/>
  <c r="DO4" i="13" s="1"/>
  <c r="DF21" i="13"/>
  <c r="DO21" i="13" s="1"/>
  <c r="DI4" i="6"/>
  <c r="DU4" i="6" s="1"/>
  <c r="DI10" i="6"/>
  <c r="DL10" i="6" s="1"/>
  <c r="DI5" i="6"/>
  <c r="DU5" i="6" s="1"/>
  <c r="DI15" i="6"/>
  <c r="DL15" i="6" s="1"/>
  <c r="DI20" i="6"/>
  <c r="DL20" i="6" s="1"/>
  <c r="DI21" i="6"/>
  <c r="DL21" i="6" s="1"/>
  <c r="DI18" i="6"/>
  <c r="DO18" i="6" s="1"/>
  <c r="DI9" i="6"/>
  <c r="DL9" i="6" s="1"/>
  <c r="DI23" i="13"/>
  <c r="DL23" i="13"/>
  <c r="DO23" i="13"/>
  <c r="DR23" i="13"/>
  <c r="DI17" i="13"/>
  <c r="DL17" i="13"/>
  <c r="DO17" i="13"/>
  <c r="DR17" i="13"/>
  <c r="DI13" i="13"/>
  <c r="DL13" i="13"/>
  <c r="DO13" i="13"/>
  <c r="DR13" i="13"/>
  <c r="DO22" i="13"/>
  <c r="DI12" i="13"/>
  <c r="DR12" i="13"/>
  <c r="DI8" i="13"/>
  <c r="DO8" i="13"/>
  <c r="DF19" i="13"/>
  <c r="DL21" i="13"/>
  <c r="DI11" i="13"/>
  <c r="DR11" i="13"/>
  <c r="DI7" i="13"/>
  <c r="DL7" i="13"/>
  <c r="DO7" i="13"/>
  <c r="DR7" i="13"/>
  <c r="DI20" i="13"/>
  <c r="DL20" i="13"/>
  <c r="DR20" i="13"/>
  <c r="DO20" i="13"/>
  <c r="DI18" i="13"/>
  <c r="DL18" i="13"/>
  <c r="DR18" i="13"/>
  <c r="DO18" i="13"/>
  <c r="DI14" i="13"/>
  <c r="DL14" i="13"/>
  <c r="DO14" i="13"/>
  <c r="DR14" i="13"/>
  <c r="DI6" i="13"/>
  <c r="DL6" i="13"/>
  <c r="DO6" i="13"/>
  <c r="DR6" i="13"/>
  <c r="DK20" i="4"/>
  <c r="DT23" i="4"/>
  <c r="DQ7" i="4"/>
  <c r="DN7" i="4"/>
  <c r="DT7" i="4"/>
  <c r="DN8" i="4"/>
  <c r="DQ8" i="4"/>
  <c r="DT5" i="4"/>
  <c r="DN5" i="4"/>
  <c r="DQ13" i="4"/>
  <c r="DK13" i="4"/>
  <c r="DT13" i="4"/>
  <c r="DN13" i="4"/>
  <c r="DT20" i="4"/>
  <c r="DQ20" i="4"/>
  <c r="DT8" i="4"/>
  <c r="DK8" i="4"/>
  <c r="DN19" i="4"/>
  <c r="DK11" i="4"/>
  <c r="DT11" i="4"/>
  <c r="DN11" i="4"/>
  <c r="DQ11" i="4"/>
  <c r="DH20" i="5"/>
  <c r="DK20" i="5" s="1"/>
  <c r="DH18" i="5"/>
  <c r="DN18" i="5" s="1"/>
  <c r="DH7" i="5"/>
  <c r="DK7" i="5" s="1"/>
  <c r="DK19" i="5"/>
  <c r="DN19" i="5"/>
  <c r="DH9" i="5"/>
  <c r="DK9" i="5" s="1"/>
  <c r="DK10" i="5"/>
  <c r="DT10" i="5"/>
  <c r="DT5" i="5"/>
  <c r="DN5" i="5"/>
  <c r="DK5" i="5"/>
  <c r="DQ5" i="5"/>
  <c r="DH6" i="5"/>
  <c r="DT6" i="5" s="1"/>
  <c r="DH17" i="5"/>
  <c r="DK17" i="5" s="1"/>
  <c r="DH11" i="5"/>
  <c r="DT23" i="5"/>
  <c r="DN10" i="5"/>
  <c r="DQ10" i="5"/>
  <c r="DH8" i="5"/>
  <c r="DT8" i="5" s="1"/>
  <c r="DQ23" i="5"/>
  <c r="DT19" i="5"/>
  <c r="DQ19" i="5"/>
  <c r="DN23" i="5"/>
  <c r="DH15" i="5"/>
  <c r="DN15" i="5" s="1"/>
  <c r="DI7" i="6"/>
  <c r="DO7" i="6" s="1"/>
  <c r="DI11" i="6"/>
  <c r="DR11" i="6" s="1"/>
  <c r="DI19" i="6"/>
  <c r="DO19" i="6" s="1"/>
  <c r="DU21" i="6"/>
  <c r="DR21" i="6"/>
  <c r="DI22" i="6"/>
  <c r="DU22" i="6" s="1"/>
  <c r="DI16" i="6"/>
  <c r="DR16" i="6" s="1"/>
  <c r="DI14" i="6"/>
  <c r="DR14" i="6" s="1"/>
  <c r="DR18" i="6"/>
  <c r="DI6" i="6"/>
  <c r="DR6" i="6" s="1"/>
  <c r="DI17" i="6"/>
  <c r="DL17" i="6" s="1"/>
  <c r="DI8" i="6"/>
  <c r="DL8" i="6" s="1"/>
  <c r="DI12" i="6"/>
  <c r="DO12" i="6" s="1"/>
  <c r="DQ23" i="2"/>
  <c r="DT23" i="2"/>
  <c r="DH5" i="2"/>
  <c r="DN18" i="2"/>
  <c r="DK7" i="2"/>
  <c r="DQ7" i="2"/>
  <c r="DT18" i="2"/>
  <c r="DK18" i="2"/>
  <c r="DN7" i="2"/>
  <c r="DN10" i="2"/>
  <c r="DT13" i="2"/>
  <c r="DN13" i="2"/>
  <c r="DT15" i="2"/>
  <c r="DQ17" i="2"/>
  <c r="DT17" i="2"/>
  <c r="DN17" i="2"/>
  <c r="DK17" i="2"/>
  <c r="DK11" i="2"/>
  <c r="DK15" i="2"/>
  <c r="DT22" i="2"/>
  <c r="DK22" i="2"/>
  <c r="DQ22" i="2"/>
  <c r="DN22" i="2"/>
  <c r="DT20" i="2"/>
  <c r="DQ20" i="2"/>
  <c r="DK20" i="2"/>
  <c r="DN20" i="2"/>
  <c r="DN15" i="2"/>
  <c r="DT19" i="2"/>
  <c r="DK19" i="2"/>
  <c r="DQ19" i="2"/>
  <c r="DN19" i="2"/>
  <c r="DT21" i="2"/>
  <c r="DQ21" i="2"/>
  <c r="DN21" i="2"/>
  <c r="DK21" i="2"/>
  <c r="DO13" i="6"/>
  <c r="DL13" i="6"/>
  <c r="DU13" i="6"/>
  <c r="DL23" i="6"/>
  <c r="DU23" i="6"/>
  <c r="DR23" i="6"/>
  <c r="DO23" i="6"/>
  <c r="DG16" i="7"/>
  <c r="DJ16" i="7" s="1"/>
  <c r="DG18" i="7"/>
  <c r="DM18" i="7" s="1"/>
  <c r="DG22" i="7"/>
  <c r="DJ22" i="7" s="1"/>
  <c r="DP9" i="7"/>
  <c r="DJ14" i="7"/>
  <c r="DS14" i="7"/>
  <c r="DP11" i="7"/>
  <c r="DM11" i="7"/>
  <c r="DS9" i="7"/>
  <c r="DJ9" i="7"/>
  <c r="DS10" i="7"/>
  <c r="DP10" i="7"/>
  <c r="DJ10" i="7"/>
  <c r="DM10" i="7"/>
  <c r="DS23" i="7"/>
  <c r="DJ23" i="7"/>
  <c r="DP23" i="7"/>
  <c r="DM23" i="7"/>
  <c r="DS7" i="7"/>
  <c r="DP7" i="7"/>
  <c r="DJ7" i="7"/>
  <c r="DM7" i="7"/>
  <c r="DT22" i="5"/>
  <c r="DN22" i="5"/>
  <c r="DN16" i="5"/>
  <c r="DQ22" i="5"/>
  <c r="DQ16" i="5"/>
  <c r="DH13" i="5"/>
  <c r="DT13" i="5" s="1"/>
  <c r="DK21" i="5"/>
  <c r="DT21" i="5"/>
  <c r="DQ21" i="5"/>
  <c r="DN21" i="5"/>
  <c r="DK14" i="5"/>
  <c r="DT14" i="5"/>
  <c r="DQ14" i="5"/>
  <c r="DN14" i="5"/>
  <c r="DI14" i="8"/>
  <c r="DL14" i="8" s="1"/>
  <c r="DU19" i="8"/>
  <c r="DR13" i="8"/>
  <c r="DU13" i="8"/>
  <c r="DL13" i="8"/>
  <c r="DO13" i="8"/>
  <c r="DO9" i="8"/>
  <c r="DL7" i="8"/>
  <c r="DR7" i="8"/>
  <c r="DU7" i="8"/>
  <c r="DO7" i="8"/>
  <c r="DR23" i="8"/>
  <c r="DR19" i="8"/>
  <c r="DI17" i="8"/>
  <c r="DL23" i="8"/>
  <c r="DI21" i="8"/>
  <c r="DU21" i="8" s="1"/>
  <c r="DI4" i="8"/>
  <c r="DU4" i="8" s="1"/>
  <c r="DI18" i="8"/>
  <c r="DO18" i="8" s="1"/>
  <c r="DI12" i="8"/>
  <c r="DU12" i="8" s="1"/>
  <c r="DO22" i="8"/>
  <c r="DI20" i="8"/>
  <c r="DL20" i="8" s="1"/>
  <c r="DI8" i="8"/>
  <c r="DO8" i="8" s="1"/>
  <c r="DI10" i="8"/>
  <c r="DR10" i="8" s="1"/>
  <c r="DR22" i="8"/>
  <c r="DL22" i="8"/>
  <c r="DS6" i="15" l="1"/>
  <c r="DV4" i="15"/>
  <c r="DM19" i="15"/>
  <c r="DP13" i="15"/>
  <c r="DP5" i="15"/>
  <c r="DJ11" i="7"/>
  <c r="DM8" i="7"/>
  <c r="DM14" i="7"/>
  <c r="DS8" i="7"/>
  <c r="DP8" i="7"/>
  <c r="DM17" i="7"/>
  <c r="DJ15" i="7"/>
  <c r="DM22" i="7"/>
  <c r="DP19" i="7"/>
  <c r="DP13" i="7"/>
  <c r="DJ13" i="7"/>
  <c r="DP18" i="7"/>
  <c r="DM13" i="7"/>
  <c r="DQ15" i="4"/>
  <c r="DQ5" i="4"/>
  <c r="DT15" i="4"/>
  <c r="DK17" i="4"/>
  <c r="DQ14" i="4"/>
  <c r="DT14" i="4"/>
  <c r="DN6" i="4"/>
  <c r="DT17" i="4"/>
  <c r="DQ21" i="4"/>
  <c r="DK16" i="4"/>
  <c r="DK21" i="4"/>
  <c r="DN16" i="4"/>
  <c r="DK6" i="4"/>
  <c r="DK14" i="4"/>
  <c r="DN21" i="4"/>
  <c r="DQ16" i="4"/>
  <c r="DT6" i="4"/>
  <c r="DT19" i="4"/>
  <c r="DQ19" i="4"/>
  <c r="DN12" i="4"/>
  <c r="DQ17" i="4"/>
  <c r="DK12" i="4"/>
  <c r="DQ12" i="4"/>
  <c r="DK16" i="5"/>
  <c r="DN12" i="5"/>
  <c r="DQ12" i="5"/>
  <c r="DN20" i="5"/>
  <c r="DT20" i="5"/>
  <c r="DT12" i="5"/>
  <c r="DQ20" i="5"/>
  <c r="DM9" i="15"/>
  <c r="DM6" i="15"/>
  <c r="DP10" i="15"/>
  <c r="DP22" i="15"/>
  <c r="DS18" i="15"/>
  <c r="DP20" i="15"/>
  <c r="DP8" i="15"/>
  <c r="DP16" i="15"/>
  <c r="DP21" i="15"/>
  <c r="DP14" i="15"/>
  <c r="DP4" i="15"/>
  <c r="DQ10" i="2"/>
  <c r="DK10" i="2"/>
  <c r="DT16" i="2"/>
  <c r="DT14" i="2"/>
  <c r="DI14" i="14"/>
  <c r="DX8" i="15"/>
  <c r="DX13" i="15"/>
  <c r="DV5" i="15"/>
  <c r="DS14" i="15"/>
  <c r="DX17" i="15"/>
  <c r="DP23" i="15"/>
  <c r="DS23" i="15"/>
  <c r="DP15" i="15"/>
  <c r="DS7" i="15"/>
  <c r="DX23" i="15"/>
  <c r="DM20" i="15"/>
  <c r="DP19" i="15"/>
  <c r="DP18" i="15"/>
  <c r="DP17" i="15"/>
  <c r="DS15" i="15"/>
  <c r="DS21" i="15"/>
  <c r="DP11" i="15"/>
  <c r="DM11" i="15"/>
  <c r="DS9" i="15"/>
  <c r="DP7" i="15"/>
  <c r="DM8" i="15"/>
  <c r="DP12" i="15"/>
  <c r="DP9" i="15"/>
  <c r="DS11" i="15"/>
  <c r="DS10" i="15"/>
  <c r="DS8" i="15"/>
  <c r="DS13" i="15"/>
  <c r="DS16" i="15"/>
  <c r="DS5" i="15"/>
  <c r="DS19" i="15"/>
  <c r="DS17" i="15"/>
  <c r="DS22" i="15"/>
  <c r="DS20" i="15"/>
  <c r="DS12" i="15"/>
  <c r="DS4" i="15"/>
  <c r="DV7" i="15"/>
  <c r="DV6" i="15"/>
  <c r="DM21" i="15"/>
  <c r="DM10" i="15"/>
  <c r="DX5" i="15"/>
  <c r="DX20" i="15"/>
  <c r="DX18" i="15"/>
  <c r="DM15" i="15"/>
  <c r="DX12" i="15"/>
  <c r="DX9" i="15"/>
  <c r="DX16" i="15"/>
  <c r="DX10" i="15"/>
  <c r="DM17" i="15"/>
  <c r="DM4" i="15"/>
  <c r="DX7" i="15"/>
  <c r="DX6" i="15"/>
  <c r="DM22" i="15"/>
  <c r="DX15" i="15"/>
  <c r="DM16" i="15"/>
  <c r="DX11" i="15"/>
  <c r="DX22" i="15"/>
  <c r="DM23" i="15"/>
  <c r="DM12" i="15"/>
  <c r="DM14" i="15"/>
  <c r="DM5" i="15"/>
  <c r="DX19" i="15"/>
  <c r="DX14" i="15"/>
  <c r="DM7" i="15"/>
  <c r="DM13" i="15"/>
  <c r="DM18" i="15"/>
  <c r="DX4" i="15"/>
  <c r="DU9" i="8"/>
  <c r="DR9" i="8"/>
  <c r="DN11" i="2"/>
  <c r="DN12" i="2"/>
  <c r="DQ11" i="2"/>
  <c r="DL9" i="16"/>
  <c r="DN14" i="2"/>
  <c r="DQ14" i="2"/>
  <c r="DI21" i="13"/>
  <c r="DR21" i="13"/>
  <c r="DI22" i="13"/>
  <c r="DL22" i="13"/>
  <c r="DL9" i="13"/>
  <c r="DQ13" i="2"/>
  <c r="DQ12" i="2"/>
  <c r="DK12" i="2"/>
  <c r="DT9" i="2"/>
  <c r="DN9" i="2"/>
  <c r="DK9" i="2"/>
  <c r="DM16" i="7"/>
  <c r="DP16" i="7"/>
  <c r="DP15" i="7"/>
  <c r="DM6" i="7"/>
  <c r="DJ6" i="7"/>
  <c r="DS6" i="7"/>
  <c r="DS15" i="7"/>
  <c r="DP6" i="7"/>
  <c r="DJ12" i="7"/>
  <c r="DM12" i="7"/>
  <c r="DP12" i="7"/>
  <c r="DS12" i="7"/>
  <c r="DJ19" i="7"/>
  <c r="DM4" i="7"/>
  <c r="DS19" i="7"/>
  <c r="DS18" i="7"/>
  <c r="DS16" i="7"/>
  <c r="DJ18" i="7"/>
  <c r="DS17" i="7"/>
  <c r="DP17" i="7"/>
  <c r="DH21" i="7"/>
  <c r="DP22" i="7"/>
  <c r="DV3" i="7"/>
  <c r="DV6" i="7" s="1"/>
  <c r="DS22" i="7"/>
  <c r="DH9" i="7"/>
  <c r="DK15" i="4"/>
  <c r="DL23" i="16"/>
  <c r="DL6" i="16"/>
  <c r="DO23" i="16"/>
  <c r="DU4" i="16"/>
  <c r="DW12" i="16"/>
  <c r="DU6" i="16"/>
  <c r="DW23" i="16"/>
  <c r="DW18" i="16"/>
  <c r="DW14" i="16"/>
  <c r="DW10" i="16"/>
  <c r="DR23" i="16"/>
  <c r="DW13" i="16"/>
  <c r="DW15" i="16"/>
  <c r="DW17" i="16"/>
  <c r="DW22" i="16"/>
  <c r="DW7" i="16"/>
  <c r="DH8" i="7"/>
  <c r="DH13" i="7"/>
  <c r="DH7" i="7"/>
  <c r="DH22" i="7"/>
  <c r="DH12" i="7"/>
  <c r="DH4" i="7"/>
  <c r="DH10" i="7"/>
  <c r="DH11" i="7"/>
  <c r="DH23" i="7"/>
  <c r="DH18" i="7"/>
  <c r="DS4" i="7"/>
  <c r="DH20" i="7"/>
  <c r="DH6" i="7"/>
  <c r="DH19" i="7"/>
  <c r="DJ4" i="7"/>
  <c r="DH16" i="7"/>
  <c r="DH5" i="7"/>
  <c r="DH17" i="7"/>
  <c r="DH14" i="7"/>
  <c r="DH15" i="7"/>
  <c r="DI10" i="14"/>
  <c r="DI12" i="14"/>
  <c r="DW3" i="14"/>
  <c r="DW4" i="14" s="1"/>
  <c r="DI16" i="14"/>
  <c r="DI7" i="14"/>
  <c r="DI22" i="14"/>
  <c r="DI13" i="14"/>
  <c r="DI6" i="14"/>
  <c r="DI4" i="14"/>
  <c r="DL13" i="16"/>
  <c r="DR13" i="16"/>
  <c r="DL22" i="16"/>
  <c r="DO22" i="16"/>
  <c r="DL15" i="16"/>
  <c r="DR15" i="16"/>
  <c r="DO14" i="16"/>
  <c r="DO10" i="16"/>
  <c r="DU9" i="16"/>
  <c r="DR7" i="16"/>
  <c r="DO17" i="16"/>
  <c r="DO5" i="16"/>
  <c r="DO4" i="16"/>
  <c r="DR11" i="16"/>
  <c r="DO12" i="16"/>
  <c r="DO8" i="16"/>
  <c r="DL18" i="16"/>
  <c r="DO21" i="16"/>
  <c r="DO9" i="16"/>
  <c r="DL14" i="16"/>
  <c r="DR14" i="16"/>
  <c r="DL10" i="16"/>
  <c r="DO7" i="16"/>
  <c r="DL7" i="16"/>
  <c r="DO16" i="16"/>
  <c r="DL17" i="16"/>
  <c r="DR17" i="16"/>
  <c r="DW4" i="16"/>
  <c r="DW21" i="16"/>
  <c r="DW19" i="16"/>
  <c r="DW6" i="16"/>
  <c r="DW20" i="16"/>
  <c r="DW9" i="16"/>
  <c r="DW8" i="16"/>
  <c r="DU5" i="16"/>
  <c r="DR8" i="16"/>
  <c r="DL12" i="16"/>
  <c r="DR12" i="16"/>
  <c r="DR19" i="16"/>
  <c r="DR18" i="16"/>
  <c r="DL21" i="16"/>
  <c r="DR6" i="16"/>
  <c r="DU8" i="16"/>
  <c r="DO19" i="16"/>
  <c r="DL16" i="16"/>
  <c r="DR16" i="16"/>
  <c r="DR9" i="16"/>
  <c r="DL5" i="16"/>
  <c r="DL4" i="16"/>
  <c r="DO11" i="16"/>
  <c r="DO20" i="16"/>
  <c r="DL8" i="16"/>
  <c r="DR20" i="16"/>
  <c r="DO18" i="16"/>
  <c r="DO13" i="16"/>
  <c r="DR22" i="16"/>
  <c r="DO15" i="16"/>
  <c r="DL19" i="16"/>
  <c r="DR10" i="16"/>
  <c r="DU7" i="16"/>
  <c r="DR21" i="16"/>
  <c r="DW16" i="16"/>
  <c r="DO6" i="16"/>
  <c r="DR5" i="16"/>
  <c r="DR4" i="16"/>
  <c r="DW5" i="16"/>
  <c r="DL11" i="16"/>
  <c r="DL20" i="16"/>
  <c r="DN8" i="2"/>
  <c r="DQ8" i="2"/>
  <c r="DK8" i="2"/>
  <c r="DQ5" i="14"/>
  <c r="DN5" i="14"/>
  <c r="DT5" i="14"/>
  <c r="DQ18" i="5"/>
  <c r="DK13" i="5"/>
  <c r="DT18" i="5"/>
  <c r="DQ7" i="5"/>
  <c r="DK18" i="5"/>
  <c r="DQ23" i="4"/>
  <c r="DK10" i="4"/>
  <c r="DQ10" i="4"/>
  <c r="DN18" i="4"/>
  <c r="DK23" i="4"/>
  <c r="DT18" i="4"/>
  <c r="DT10" i="4"/>
  <c r="DN20" i="4"/>
  <c r="DK18" i="4"/>
  <c r="DT4" i="4"/>
  <c r="DK4" i="4"/>
  <c r="DI9" i="14"/>
  <c r="DI18" i="14"/>
  <c r="DI15" i="14"/>
  <c r="DI5" i="14"/>
  <c r="DK19" i="14"/>
  <c r="DT19" i="14"/>
  <c r="DN19" i="14"/>
  <c r="DI19" i="14"/>
  <c r="DQ19" i="14"/>
  <c r="DQ21" i="14"/>
  <c r="DI21" i="14"/>
  <c r="DK21" i="14"/>
  <c r="DL21" i="14" s="1"/>
  <c r="DN21" i="14"/>
  <c r="DT21" i="14"/>
  <c r="DI23" i="14"/>
  <c r="DL14" i="14"/>
  <c r="DL10" i="14"/>
  <c r="DL23" i="14"/>
  <c r="DL7" i="14"/>
  <c r="DL12" i="14"/>
  <c r="DL4" i="14"/>
  <c r="DL9" i="14"/>
  <c r="DL18" i="14"/>
  <c r="DI17" i="14"/>
  <c r="DI11" i="14"/>
  <c r="DL15" i="14"/>
  <c r="DL5" i="14"/>
  <c r="DL8" i="14"/>
  <c r="DI8" i="14"/>
  <c r="DI20" i="14"/>
  <c r="DL22" i="14"/>
  <c r="DU6" i="8"/>
  <c r="DR6" i="8"/>
  <c r="DO16" i="13"/>
  <c r="DI9" i="13"/>
  <c r="DO11" i="13"/>
  <c r="DO12" i="13"/>
  <c r="DO5" i="13"/>
  <c r="DO9" i="13"/>
  <c r="DR15" i="13"/>
  <c r="DI5" i="13"/>
  <c r="DR5" i="13"/>
  <c r="DL4" i="6"/>
  <c r="DO5" i="6"/>
  <c r="DL5" i="6"/>
  <c r="DO4" i="6"/>
  <c r="DR4" i="6"/>
  <c r="DO14" i="8"/>
  <c r="DO15" i="8"/>
  <c r="DO6" i="8"/>
  <c r="DR15" i="8"/>
  <c r="DO16" i="8"/>
  <c r="DO11" i="8"/>
  <c r="DU11" i="8"/>
  <c r="DR11" i="8"/>
  <c r="DL16" i="8"/>
  <c r="DU16" i="8"/>
  <c r="DU15" i="8"/>
  <c r="DU14" i="8"/>
  <c r="DU5" i="8"/>
  <c r="DO5" i="8"/>
  <c r="DR5" i="8"/>
  <c r="DR14" i="8"/>
  <c r="DR8" i="8"/>
  <c r="DQ16" i="2"/>
  <c r="DN16" i="2"/>
  <c r="DN6" i="2"/>
  <c r="DQ6" i="2"/>
  <c r="DK6" i="2"/>
  <c r="DI21" i="2"/>
  <c r="DK5" i="2"/>
  <c r="DI20" i="2"/>
  <c r="DT4" i="2"/>
  <c r="DI16" i="2"/>
  <c r="DI19" i="2"/>
  <c r="DI10" i="2"/>
  <c r="DI12" i="2"/>
  <c r="DQ5" i="2"/>
  <c r="DI8" i="2"/>
  <c r="DI23" i="2"/>
  <c r="DI4" i="2"/>
  <c r="DI5" i="2"/>
  <c r="DI15" i="2"/>
  <c r="DI18" i="2"/>
  <c r="DI11" i="2"/>
  <c r="DI14" i="2"/>
  <c r="DI7" i="2"/>
  <c r="DW3" i="2"/>
  <c r="DW7" i="2" s="1"/>
  <c r="DN4" i="2"/>
  <c r="DI17" i="2"/>
  <c r="DI22" i="2"/>
  <c r="DI6" i="2"/>
  <c r="DQ4" i="2"/>
  <c r="DI13" i="2"/>
  <c r="DO10" i="13"/>
  <c r="DO15" i="13"/>
  <c r="DL10" i="13"/>
  <c r="DR16" i="13"/>
  <c r="DL4" i="13"/>
  <c r="DG17" i="13"/>
  <c r="DI10" i="13"/>
  <c r="DL15" i="13"/>
  <c r="DL16" i="13"/>
  <c r="DI4" i="13"/>
  <c r="DR4" i="13"/>
  <c r="DG5" i="13"/>
  <c r="DR8" i="13"/>
  <c r="DG7" i="13"/>
  <c r="DG14" i="13"/>
  <c r="DG20" i="13"/>
  <c r="DG11" i="13"/>
  <c r="DG6" i="13"/>
  <c r="DG15" i="13"/>
  <c r="DG8" i="13"/>
  <c r="DG18" i="13"/>
  <c r="DG10" i="13"/>
  <c r="DG21" i="13"/>
  <c r="DR5" i="6"/>
  <c r="DR7" i="6"/>
  <c r="DU10" i="6"/>
  <c r="DR10" i="6"/>
  <c r="DO10" i="6"/>
  <c r="DO21" i="6"/>
  <c r="DL18" i="6"/>
  <c r="DL7" i="6"/>
  <c r="DO20" i="6"/>
  <c r="DO11" i="6"/>
  <c r="DL22" i="6"/>
  <c r="DU11" i="6"/>
  <c r="DU7" i="6"/>
  <c r="DU18" i="6"/>
  <c r="DO15" i="6"/>
  <c r="DL12" i="6"/>
  <c r="DU20" i="6"/>
  <c r="DJ10" i="6"/>
  <c r="DU15" i="6"/>
  <c r="DO9" i="6"/>
  <c r="DU6" i="6"/>
  <c r="DR20" i="6"/>
  <c r="DR15" i="6"/>
  <c r="DL11" i="6"/>
  <c r="DL6" i="6"/>
  <c r="DR9" i="6"/>
  <c r="DR22" i="6"/>
  <c r="DU9" i="6"/>
  <c r="DU12" i="6"/>
  <c r="DO6" i="6"/>
  <c r="DO22" i="6"/>
  <c r="DR19" i="6"/>
  <c r="DL19" i="6"/>
  <c r="DU19" i="6"/>
  <c r="DG16" i="13"/>
  <c r="DU3" i="13"/>
  <c r="DU19" i="13" s="1"/>
  <c r="DG9" i="13"/>
  <c r="DI19" i="13"/>
  <c r="DL19" i="13"/>
  <c r="DO19" i="13"/>
  <c r="DG19" i="13"/>
  <c r="DR19" i="13"/>
  <c r="DG12" i="13"/>
  <c r="DG22" i="13"/>
  <c r="DG4" i="13"/>
  <c r="DG13" i="13"/>
  <c r="DG23" i="13"/>
  <c r="DK9" i="4"/>
  <c r="DN9" i="4"/>
  <c r="DI10" i="4"/>
  <c r="DI19" i="4"/>
  <c r="DI15" i="4"/>
  <c r="DI12" i="4"/>
  <c r="DT9" i="4"/>
  <c r="DI11" i="4"/>
  <c r="DI20" i="4"/>
  <c r="DK22" i="4"/>
  <c r="DI23" i="4"/>
  <c r="DI21" i="4"/>
  <c r="DT22" i="4"/>
  <c r="DQ22" i="4"/>
  <c r="DI14" i="4"/>
  <c r="DW3" i="4"/>
  <c r="DW19" i="4" s="1"/>
  <c r="DI13" i="4"/>
  <c r="DI6" i="4"/>
  <c r="DI5" i="4"/>
  <c r="DI4" i="4"/>
  <c r="DI22" i="4"/>
  <c r="DI8" i="4"/>
  <c r="DN4" i="4"/>
  <c r="DI18" i="4"/>
  <c r="DI9" i="4"/>
  <c r="DI17" i="4"/>
  <c r="DI16" i="4"/>
  <c r="DI7" i="4"/>
  <c r="DN8" i="5"/>
  <c r="DN9" i="5"/>
  <c r="DT7" i="5"/>
  <c r="DN6" i="5"/>
  <c r="DN7" i="5"/>
  <c r="DQ9" i="5"/>
  <c r="DK6" i="5"/>
  <c r="DQ17" i="5"/>
  <c r="DT9" i="5"/>
  <c r="DT15" i="5"/>
  <c r="DQ8" i="5"/>
  <c r="DQ11" i="5"/>
  <c r="DK11" i="5"/>
  <c r="DT11" i="5"/>
  <c r="DK8" i="5"/>
  <c r="DQ6" i="5"/>
  <c r="DN17" i="5"/>
  <c r="DT17" i="5"/>
  <c r="DN11" i="5"/>
  <c r="DK15" i="5"/>
  <c r="DQ15" i="5"/>
  <c r="DJ16" i="6"/>
  <c r="DJ20" i="6"/>
  <c r="DJ7" i="6"/>
  <c r="DO16" i="6"/>
  <c r="DR17" i="6"/>
  <c r="DJ9" i="6"/>
  <c r="DU17" i="6"/>
  <c r="DJ14" i="6"/>
  <c r="DO17" i="6"/>
  <c r="DJ8" i="6"/>
  <c r="DJ18" i="6"/>
  <c r="DJ23" i="6"/>
  <c r="DJ19" i="6"/>
  <c r="DJ5" i="6"/>
  <c r="DJ15" i="6"/>
  <c r="DX3" i="6"/>
  <c r="DX21" i="6" s="1"/>
  <c r="DJ11" i="6"/>
  <c r="DJ4" i="6"/>
  <c r="DJ22" i="6"/>
  <c r="DJ6" i="6"/>
  <c r="DJ12" i="6"/>
  <c r="DJ13" i="6"/>
  <c r="DJ17" i="6"/>
  <c r="DJ21" i="6"/>
  <c r="DO14" i="6"/>
  <c r="DR12" i="6"/>
  <c r="DU8" i="6"/>
  <c r="DU14" i="6"/>
  <c r="DR8" i="6"/>
  <c r="DO8" i="6"/>
  <c r="DL14" i="6"/>
  <c r="DL16" i="6"/>
  <c r="DU16" i="6"/>
  <c r="DT5" i="2"/>
  <c r="DN5" i="2"/>
  <c r="DQ13" i="5"/>
  <c r="DN13" i="5"/>
  <c r="DJ18" i="8"/>
  <c r="DR4" i="8"/>
  <c r="DL4" i="8"/>
  <c r="DO4" i="8"/>
  <c r="DR18" i="8"/>
  <c r="DO12" i="8"/>
  <c r="DU17" i="8"/>
  <c r="DR17" i="8"/>
  <c r="DO17" i="8"/>
  <c r="DL17" i="8"/>
  <c r="DL21" i="8"/>
  <c r="DR21" i="8"/>
  <c r="DJ20" i="8"/>
  <c r="DO21" i="8"/>
  <c r="DJ8" i="8"/>
  <c r="DJ4" i="8"/>
  <c r="DU10" i="8"/>
  <c r="DU18" i="8"/>
  <c r="DL12" i="8"/>
  <c r="DR12" i="8"/>
  <c r="DJ23" i="8"/>
  <c r="DJ13" i="8"/>
  <c r="DL18" i="8"/>
  <c r="DJ19" i="8"/>
  <c r="DJ14" i="8"/>
  <c r="DX3" i="8"/>
  <c r="DX23" i="8" s="1"/>
  <c r="DU8" i="8"/>
  <c r="DR20" i="8"/>
  <c r="DU20" i="8"/>
  <c r="DJ22" i="8"/>
  <c r="DJ7" i="8"/>
  <c r="DJ5" i="8"/>
  <c r="DJ9" i="8"/>
  <c r="DJ6" i="8"/>
  <c r="DJ15" i="8"/>
  <c r="DJ16" i="8"/>
  <c r="DO20" i="8"/>
  <c r="DL10" i="8"/>
  <c r="DO10" i="8"/>
  <c r="DJ11" i="8"/>
  <c r="DJ17" i="8"/>
  <c r="DJ10" i="8"/>
  <c r="DJ12" i="8"/>
  <c r="DJ21" i="8"/>
  <c r="DL8" i="8"/>
  <c r="DV7" i="16" l="1"/>
  <c r="DN20" i="7"/>
  <c r="DN7" i="7"/>
  <c r="DN4" i="7"/>
  <c r="DN6" i="7"/>
  <c r="DQ6" i="7"/>
  <c r="DV17" i="7"/>
  <c r="DV8" i="7"/>
  <c r="DK6" i="7"/>
  <c r="DN15" i="7"/>
  <c r="DN14" i="7"/>
  <c r="DN8" i="7"/>
  <c r="DN19" i="7"/>
  <c r="DN11" i="7"/>
  <c r="DQ4" i="7"/>
  <c r="DN10" i="7"/>
  <c r="DK12" i="7"/>
  <c r="DK21" i="7"/>
  <c r="DK7" i="7"/>
  <c r="DR10" i="14"/>
  <c r="DW5" i="15"/>
  <c r="DW4" i="15"/>
  <c r="DW6" i="15"/>
  <c r="DW7" i="15"/>
  <c r="DV8" i="8"/>
  <c r="DU5" i="14"/>
  <c r="DO23" i="14"/>
  <c r="DR17" i="14"/>
  <c r="DQ11" i="7"/>
  <c r="DN12" i="7"/>
  <c r="DQ20" i="7"/>
  <c r="DV5" i="7"/>
  <c r="DK20" i="7"/>
  <c r="DN18" i="7"/>
  <c r="DQ14" i="7"/>
  <c r="DN23" i="7"/>
  <c r="DN17" i="7"/>
  <c r="DN13" i="7"/>
  <c r="DN9" i="7"/>
  <c r="DN5" i="7"/>
  <c r="DV12" i="7"/>
  <c r="DV4" i="7"/>
  <c r="DN22" i="7"/>
  <c r="DK11" i="7"/>
  <c r="DV13" i="7"/>
  <c r="DV22" i="7"/>
  <c r="DN21" i="7"/>
  <c r="DN16" i="7"/>
  <c r="DV19" i="7"/>
  <c r="DV9" i="7"/>
  <c r="DQ8" i="7"/>
  <c r="DK16" i="7"/>
  <c r="DK5" i="7"/>
  <c r="DQ22" i="7"/>
  <c r="DQ19" i="7"/>
  <c r="DQ10" i="7"/>
  <c r="DK4" i="7"/>
  <c r="DK15" i="7"/>
  <c r="DK9" i="7"/>
  <c r="DQ15" i="7"/>
  <c r="DQ7" i="7"/>
  <c r="DQ18" i="7"/>
  <c r="DK22" i="7"/>
  <c r="DV18" i="7"/>
  <c r="DQ23" i="7"/>
  <c r="DQ17" i="7"/>
  <c r="DQ13" i="7"/>
  <c r="DQ9" i="7"/>
  <c r="DQ5" i="7"/>
  <c r="DV21" i="7"/>
  <c r="DV15" i="7"/>
  <c r="DV11" i="7"/>
  <c r="DV7" i="7"/>
  <c r="DV23" i="7"/>
  <c r="DV16" i="7"/>
  <c r="DQ21" i="7"/>
  <c r="DQ16" i="7"/>
  <c r="DQ12" i="7"/>
  <c r="DV20" i="7"/>
  <c r="DV14" i="7"/>
  <c r="DV10" i="7"/>
  <c r="DT4" i="7"/>
  <c r="DU4" i="7" s="1"/>
  <c r="N29" i="7" s="1"/>
  <c r="DK18" i="7"/>
  <c r="DK17" i="7"/>
  <c r="DK23" i="7"/>
  <c r="DK10" i="7"/>
  <c r="DK13" i="7"/>
  <c r="DK14" i="7"/>
  <c r="DK19" i="7"/>
  <c r="DK8" i="7"/>
  <c r="DV7" i="8"/>
  <c r="DV10" i="8"/>
  <c r="DV9" i="8"/>
  <c r="DR12" i="14"/>
  <c r="DR22" i="14"/>
  <c r="DR9" i="14"/>
  <c r="DR21" i="14"/>
  <c r="DR14" i="14"/>
  <c r="DR20" i="14"/>
  <c r="DR4" i="14"/>
  <c r="DR23" i="14"/>
  <c r="DR16" i="14"/>
  <c r="DR15" i="14"/>
  <c r="DW7" i="14"/>
  <c r="DW20" i="14"/>
  <c r="DW16" i="14"/>
  <c r="DO9" i="14"/>
  <c r="DW14" i="14"/>
  <c r="DW17" i="14"/>
  <c r="DW6" i="14"/>
  <c r="DW21" i="14"/>
  <c r="DW19" i="14"/>
  <c r="DU4" i="14"/>
  <c r="DW11" i="14"/>
  <c r="DW12" i="14"/>
  <c r="DW15" i="14"/>
  <c r="DW9" i="14"/>
  <c r="DW10" i="14"/>
  <c r="DW23" i="14"/>
  <c r="DW13" i="14"/>
  <c r="DO15" i="14"/>
  <c r="DW22" i="14"/>
  <c r="DW18" i="14"/>
  <c r="DO19" i="14"/>
  <c r="DW5" i="14"/>
  <c r="DW8" i="14"/>
  <c r="DV4" i="16"/>
  <c r="DV9" i="16"/>
  <c r="DV8" i="16"/>
  <c r="DV5" i="16"/>
  <c r="DV6" i="16"/>
  <c r="DU7" i="14"/>
  <c r="DU6" i="14"/>
  <c r="DR10" i="4"/>
  <c r="DR7" i="4"/>
  <c r="DR8" i="4"/>
  <c r="DO22" i="4"/>
  <c r="DR18" i="4"/>
  <c r="DR20" i="4"/>
  <c r="DL15" i="4"/>
  <c r="DO17" i="4"/>
  <c r="DO15" i="4"/>
  <c r="DO5" i="4"/>
  <c r="DO21" i="4"/>
  <c r="DO9" i="4"/>
  <c r="DO6" i="4"/>
  <c r="DO18" i="4"/>
  <c r="DO20" i="4"/>
  <c r="DO7" i="4"/>
  <c r="DO16" i="4"/>
  <c r="DO10" i="4"/>
  <c r="DO13" i="4"/>
  <c r="DO11" i="4"/>
  <c r="DO23" i="4"/>
  <c r="DO14" i="4"/>
  <c r="DO12" i="4"/>
  <c r="DO4" i="4"/>
  <c r="DO8" i="4"/>
  <c r="DO19" i="4"/>
  <c r="DL11" i="4"/>
  <c r="DU4" i="4"/>
  <c r="DV4" i="4" s="1"/>
  <c r="DW8" i="4"/>
  <c r="DL16" i="4"/>
  <c r="DL22" i="4"/>
  <c r="DL14" i="4"/>
  <c r="DL5" i="4"/>
  <c r="DL18" i="4"/>
  <c r="DL19" i="4"/>
  <c r="DU14" i="2"/>
  <c r="DU10" i="2"/>
  <c r="DU12" i="2"/>
  <c r="DU13" i="2"/>
  <c r="DU11" i="2"/>
  <c r="DO13" i="14"/>
  <c r="DO18" i="14"/>
  <c r="DR19" i="14"/>
  <c r="DL19" i="14"/>
  <c r="DO8" i="14"/>
  <c r="DO11" i="14"/>
  <c r="DL17" i="14"/>
  <c r="DR6" i="14"/>
  <c r="DO16" i="14"/>
  <c r="DO20" i="14"/>
  <c r="DO4" i="14"/>
  <c r="DO12" i="14"/>
  <c r="DR8" i="14"/>
  <c r="DO6" i="14"/>
  <c r="DO22" i="14"/>
  <c r="DR5" i="14"/>
  <c r="DR18" i="14"/>
  <c r="DL20" i="14"/>
  <c r="DO5" i="14"/>
  <c r="DL11" i="14"/>
  <c r="DL6" i="14"/>
  <c r="DL16" i="14"/>
  <c r="DR11" i="14"/>
  <c r="DO10" i="14"/>
  <c r="DO14" i="14"/>
  <c r="DO21" i="14"/>
  <c r="DO17" i="14"/>
  <c r="DL13" i="14"/>
  <c r="DO7" i="14"/>
  <c r="DR13" i="14"/>
  <c r="DR7" i="14"/>
  <c r="DV6" i="8"/>
  <c r="DS11" i="8"/>
  <c r="DL5" i="2"/>
  <c r="DL17" i="2"/>
  <c r="DR17" i="2"/>
  <c r="DL16" i="2"/>
  <c r="DL22" i="2"/>
  <c r="DL12" i="2"/>
  <c r="DL13" i="2"/>
  <c r="DL4" i="2"/>
  <c r="DL21" i="2"/>
  <c r="DL11" i="2"/>
  <c r="DL10" i="2"/>
  <c r="DL6" i="2"/>
  <c r="DU4" i="2"/>
  <c r="DO6" i="2"/>
  <c r="DU7" i="2"/>
  <c r="DL7" i="2"/>
  <c r="DL20" i="2"/>
  <c r="DL15" i="2"/>
  <c r="DL18" i="2"/>
  <c r="DL23" i="2"/>
  <c r="DL9" i="2"/>
  <c r="DL19" i="2"/>
  <c r="DL14" i="2"/>
  <c r="DL8" i="2"/>
  <c r="DW11" i="2"/>
  <c r="DW16" i="2"/>
  <c r="DW22" i="2"/>
  <c r="DW23" i="2"/>
  <c r="DW19" i="2"/>
  <c r="DW20" i="2"/>
  <c r="DO14" i="2"/>
  <c r="DW18" i="2"/>
  <c r="DW17" i="2"/>
  <c r="DW5" i="2"/>
  <c r="DW12" i="2"/>
  <c r="DW21" i="2"/>
  <c r="DR7" i="2"/>
  <c r="DW10" i="2"/>
  <c r="DW13" i="2"/>
  <c r="DW9" i="2"/>
  <c r="DW14" i="2"/>
  <c r="DR5" i="2"/>
  <c r="DR11" i="2"/>
  <c r="DR18" i="2"/>
  <c r="DR13" i="2"/>
  <c r="DW6" i="2"/>
  <c r="DW15" i="2"/>
  <c r="DW4" i="2"/>
  <c r="DW8" i="2"/>
  <c r="DR19" i="2"/>
  <c r="DR10" i="2"/>
  <c r="DO13" i="2"/>
  <c r="DR20" i="2"/>
  <c r="DR4" i="2"/>
  <c r="DR8" i="2"/>
  <c r="DO23" i="2"/>
  <c r="DO15" i="2"/>
  <c r="DR23" i="2"/>
  <c r="DR22" i="2"/>
  <c r="DR6" i="2"/>
  <c r="DR16" i="2"/>
  <c r="DR9" i="2"/>
  <c r="DO10" i="2"/>
  <c r="DO17" i="2"/>
  <c r="DO20" i="2"/>
  <c r="DO7" i="2"/>
  <c r="DO9" i="2"/>
  <c r="DO16" i="2"/>
  <c r="DR15" i="2"/>
  <c r="DR12" i="2"/>
  <c r="DR21" i="2"/>
  <c r="DR14" i="2"/>
  <c r="DO11" i="2"/>
  <c r="DO21" i="2"/>
  <c r="DU5" i="2"/>
  <c r="DU9" i="2"/>
  <c r="DU8" i="2"/>
  <c r="DU6" i="2"/>
  <c r="DS4" i="13"/>
  <c r="DM8" i="13"/>
  <c r="DP19" i="13"/>
  <c r="DM19" i="13"/>
  <c r="DJ17" i="13"/>
  <c r="DJ19" i="13"/>
  <c r="DJ16" i="13"/>
  <c r="DJ11" i="13"/>
  <c r="DP12" i="13"/>
  <c r="DP23" i="13"/>
  <c r="DP15" i="13"/>
  <c r="DP4" i="13"/>
  <c r="DJ9" i="13"/>
  <c r="DJ8" i="13"/>
  <c r="DJ5" i="13"/>
  <c r="DJ21" i="13"/>
  <c r="DM17" i="13"/>
  <c r="DS5" i="13"/>
  <c r="DJ6" i="13"/>
  <c r="DP5" i="13"/>
  <c r="DP7" i="13"/>
  <c r="DP9" i="13"/>
  <c r="DP13" i="13"/>
  <c r="DP22" i="13"/>
  <c r="DP20" i="13"/>
  <c r="DM14" i="6"/>
  <c r="DX13" i="6"/>
  <c r="DX12" i="6"/>
  <c r="DV9" i="6"/>
  <c r="DS9" i="6"/>
  <c r="DM10" i="6"/>
  <c r="DV8" i="6"/>
  <c r="DV5" i="6"/>
  <c r="DV7" i="6"/>
  <c r="DP14" i="6"/>
  <c r="DM20" i="6"/>
  <c r="DP21" i="6"/>
  <c r="DV6" i="6"/>
  <c r="DX15" i="6"/>
  <c r="DX22" i="6"/>
  <c r="DM18" i="13"/>
  <c r="DM16" i="13"/>
  <c r="DJ14" i="13"/>
  <c r="DP17" i="13"/>
  <c r="DP8" i="13"/>
  <c r="DP11" i="13"/>
  <c r="DM6" i="13"/>
  <c r="DM4" i="13"/>
  <c r="DM12" i="13"/>
  <c r="DP18" i="13"/>
  <c r="DM10" i="13"/>
  <c r="DM9" i="13"/>
  <c r="DM21" i="13"/>
  <c r="DP10" i="13"/>
  <c r="DJ13" i="13"/>
  <c r="DJ22" i="13"/>
  <c r="DM5" i="13"/>
  <c r="DJ7" i="13"/>
  <c r="DM23" i="13"/>
  <c r="DU5" i="13"/>
  <c r="DU20" i="13"/>
  <c r="DU14" i="13"/>
  <c r="DU6" i="13"/>
  <c r="DU23" i="13"/>
  <c r="DU13" i="13"/>
  <c r="DU4" i="13"/>
  <c r="DU22" i="13"/>
  <c r="DU12" i="13"/>
  <c r="DU15" i="13"/>
  <c r="DU7" i="13"/>
  <c r="DU18" i="13"/>
  <c r="DU10" i="13"/>
  <c r="DU17" i="13"/>
  <c r="DU9" i="13"/>
  <c r="DU16" i="13"/>
  <c r="DU8" i="13"/>
  <c r="DU21" i="13"/>
  <c r="DU11" i="13"/>
  <c r="DM15" i="13"/>
  <c r="DP14" i="13"/>
  <c r="DM11" i="13"/>
  <c r="DP16" i="13"/>
  <c r="DP21" i="13"/>
  <c r="DM20" i="13"/>
  <c r="DM13" i="13"/>
  <c r="DM22" i="13"/>
  <c r="DM7" i="13"/>
  <c r="DJ10" i="13"/>
  <c r="DJ20" i="13"/>
  <c r="DJ23" i="13"/>
  <c r="DJ4" i="13"/>
  <c r="DJ12" i="13"/>
  <c r="DJ15" i="13"/>
  <c r="DM14" i="13"/>
  <c r="DJ18" i="13"/>
  <c r="DP6" i="13"/>
  <c r="DW6" i="4"/>
  <c r="DW23" i="4"/>
  <c r="DW17" i="4"/>
  <c r="DW12" i="4"/>
  <c r="DW13" i="4"/>
  <c r="DL8" i="4"/>
  <c r="DR23" i="4"/>
  <c r="DL12" i="4"/>
  <c r="DR6" i="4"/>
  <c r="DR15" i="4"/>
  <c r="DL21" i="4"/>
  <c r="DR14" i="4"/>
  <c r="DR19" i="4"/>
  <c r="DL7" i="4"/>
  <c r="DL13" i="4"/>
  <c r="DL6" i="4"/>
  <c r="DR4" i="4"/>
  <c r="DR22" i="4"/>
  <c r="DR21" i="4"/>
  <c r="DR12" i="4"/>
  <c r="DR13" i="4"/>
  <c r="DR5" i="4"/>
  <c r="DL17" i="4"/>
  <c r="DL20" i="4"/>
  <c r="DL10" i="4"/>
  <c r="DR11" i="4"/>
  <c r="DR9" i="4"/>
  <c r="DR17" i="4"/>
  <c r="DL23" i="4"/>
  <c r="DW21" i="4"/>
  <c r="DW9" i="4"/>
  <c r="DW4" i="4"/>
  <c r="DR16" i="4"/>
  <c r="DL4" i="4"/>
  <c r="DL9" i="4"/>
  <c r="DW14" i="4"/>
  <c r="DW15" i="4"/>
  <c r="DW16" i="4"/>
  <c r="DW20" i="4"/>
  <c r="DW7" i="4"/>
  <c r="DW11" i="4"/>
  <c r="DW18" i="4"/>
  <c r="DW5" i="4"/>
  <c r="DW22" i="4"/>
  <c r="DW10" i="4"/>
  <c r="DU4" i="5"/>
  <c r="DX6" i="6"/>
  <c r="DX11" i="6"/>
  <c r="DX16" i="6"/>
  <c r="DX17" i="6"/>
  <c r="DM15" i="6"/>
  <c r="DX14" i="6"/>
  <c r="DX19" i="6"/>
  <c r="DX20" i="6"/>
  <c r="DX23" i="6"/>
  <c r="DM4" i="6"/>
  <c r="DM8" i="6"/>
  <c r="DX18" i="6"/>
  <c r="DX4" i="6"/>
  <c r="DX9" i="6"/>
  <c r="DM16" i="6"/>
  <c r="DM22" i="6"/>
  <c r="DV4" i="6"/>
  <c r="DP9" i="6"/>
  <c r="DP6" i="6"/>
  <c r="DP16" i="6"/>
  <c r="DM17" i="6"/>
  <c r="DP13" i="6"/>
  <c r="DP15" i="6"/>
  <c r="DS13" i="6"/>
  <c r="DP18" i="6"/>
  <c r="DS12" i="6"/>
  <c r="DM21" i="6"/>
  <c r="DP19" i="6"/>
  <c r="DP20" i="6"/>
  <c r="DP22" i="6"/>
  <c r="DP7" i="6"/>
  <c r="DP23" i="6"/>
  <c r="DP4" i="6"/>
  <c r="DS15" i="6"/>
  <c r="DP5" i="6"/>
  <c r="DX10" i="6"/>
  <c r="DX7" i="6"/>
  <c r="DX8" i="6"/>
  <c r="DX5" i="6"/>
  <c r="DP10" i="6"/>
  <c r="DM11" i="6"/>
  <c r="DP11" i="6"/>
  <c r="DM5" i="6"/>
  <c r="DP8" i="6"/>
  <c r="DS16" i="6"/>
  <c r="DS11" i="6"/>
  <c r="DM9" i="6"/>
  <c r="DP17" i="6"/>
  <c r="DM23" i="6"/>
  <c r="DM18" i="6"/>
  <c r="DM6" i="6"/>
  <c r="DP12" i="6"/>
  <c r="DS20" i="6"/>
  <c r="DS22" i="6"/>
  <c r="DS23" i="6"/>
  <c r="DS7" i="6"/>
  <c r="DS18" i="6"/>
  <c r="DS17" i="6"/>
  <c r="DS5" i="6"/>
  <c r="DS14" i="6"/>
  <c r="DS19" i="6"/>
  <c r="DS21" i="6"/>
  <c r="DS8" i="6"/>
  <c r="DS10" i="6"/>
  <c r="DM19" i="6"/>
  <c r="DM12" i="6"/>
  <c r="DM13" i="6"/>
  <c r="DM7" i="6"/>
  <c r="DS6" i="6"/>
  <c r="DS4" i="6"/>
  <c r="DO18" i="2"/>
  <c r="DO22" i="2"/>
  <c r="DO8" i="2"/>
  <c r="DO5" i="2"/>
  <c r="DO4" i="2"/>
  <c r="DO12" i="2"/>
  <c r="DO19" i="2"/>
  <c r="DX10" i="8"/>
  <c r="DX15" i="8"/>
  <c r="DS20" i="8"/>
  <c r="DS22" i="8"/>
  <c r="DS21" i="8"/>
  <c r="DX22" i="8"/>
  <c r="DX16" i="8"/>
  <c r="DX13" i="8"/>
  <c r="DX14" i="8"/>
  <c r="DX12" i="8"/>
  <c r="DX21" i="8"/>
  <c r="DX17" i="8"/>
  <c r="DX8" i="8"/>
  <c r="DX5" i="8"/>
  <c r="DX11" i="8"/>
  <c r="DS6" i="8"/>
  <c r="DS15" i="8"/>
  <c r="DS18" i="8"/>
  <c r="DX18" i="8"/>
  <c r="DX4" i="8"/>
  <c r="DX20" i="8"/>
  <c r="DX9" i="8"/>
  <c r="DX19" i="8"/>
  <c r="DM5" i="8"/>
  <c r="DP14" i="8"/>
  <c r="DV4" i="8"/>
  <c r="DP5" i="8"/>
  <c r="DP21" i="8"/>
  <c r="DM23" i="8"/>
  <c r="DM4" i="8"/>
  <c r="DV5" i="8"/>
  <c r="DP19" i="8"/>
  <c r="DM7" i="8"/>
  <c r="DP15" i="8"/>
  <c r="DS13" i="8"/>
  <c r="DS8" i="8"/>
  <c r="DS23" i="8"/>
  <c r="DM21" i="8"/>
  <c r="DM14" i="8"/>
  <c r="DS4" i="8"/>
  <c r="DM20" i="8"/>
  <c r="DP9" i="8"/>
  <c r="DM19" i="8"/>
  <c r="DM9" i="8"/>
  <c r="DM18" i="8"/>
  <c r="DM22" i="8"/>
  <c r="DM10" i="8"/>
  <c r="DS16" i="8"/>
  <c r="DS14" i="8"/>
  <c r="DS7" i="8"/>
  <c r="DP20" i="8"/>
  <c r="DP17" i="8"/>
  <c r="DP7" i="8"/>
  <c r="DP11" i="8"/>
  <c r="DM8" i="8"/>
  <c r="DM11" i="8"/>
  <c r="DP22" i="8"/>
  <c r="DP8" i="8"/>
  <c r="DS5" i="8"/>
  <c r="DM13" i="8"/>
  <c r="DP12" i="8"/>
  <c r="DP23" i="8"/>
  <c r="DM12" i="8"/>
  <c r="DM6" i="8"/>
  <c r="DM17" i="8"/>
  <c r="DS12" i="8"/>
  <c r="DS10" i="8"/>
  <c r="DS19" i="8"/>
  <c r="DP16" i="8"/>
  <c r="DP13" i="8"/>
  <c r="DS9" i="8"/>
  <c r="DS17" i="8"/>
  <c r="DP4" i="8"/>
  <c r="DM15" i="8"/>
  <c r="DP6" i="8"/>
  <c r="DM16" i="8"/>
  <c r="DP18" i="8"/>
  <c r="DP10" i="8"/>
  <c r="DX6" i="8"/>
  <c r="DX7" i="8"/>
  <c r="DV4" i="5" l="1"/>
  <c r="DV6" i="5"/>
  <c r="DV5" i="5"/>
  <c r="N30" i="5" s="1"/>
  <c r="AB29" i="7"/>
  <c r="Z29" i="7"/>
  <c r="G29" i="7"/>
  <c r="F29" i="7"/>
  <c r="AC29" i="7"/>
  <c r="K30" i="7"/>
  <c r="S30" i="7"/>
  <c r="AA30" i="7"/>
  <c r="AD30" i="7" s="1"/>
  <c r="O31" i="7"/>
  <c r="W31" i="7"/>
  <c r="J32" i="7"/>
  <c r="R32" i="7"/>
  <c r="Z32" i="7"/>
  <c r="F31" i="7"/>
  <c r="Y32" i="7"/>
  <c r="D32" i="7" s="1"/>
  <c r="H32" i="7" s="1"/>
  <c r="L30" i="7"/>
  <c r="T30" i="7"/>
  <c r="AB30" i="7"/>
  <c r="P31" i="7"/>
  <c r="X31" i="7"/>
  <c r="K32" i="7"/>
  <c r="S32" i="7"/>
  <c r="AA32" i="7"/>
  <c r="AD32" i="7" s="1"/>
  <c r="F32" i="7"/>
  <c r="M30" i="7"/>
  <c r="U30" i="7"/>
  <c r="AC30" i="7"/>
  <c r="Q31" i="7"/>
  <c r="Y31" i="7"/>
  <c r="D31" i="7" s="1"/>
  <c r="H31" i="7" s="1"/>
  <c r="L32" i="7"/>
  <c r="T32" i="7"/>
  <c r="AB32" i="7"/>
  <c r="E30" i="7"/>
  <c r="V31" i="7"/>
  <c r="N30" i="7"/>
  <c r="V30" i="7"/>
  <c r="J31" i="7"/>
  <c r="R31" i="7"/>
  <c r="Z31" i="7"/>
  <c r="M32" i="7"/>
  <c r="U32" i="7"/>
  <c r="AC32" i="7"/>
  <c r="E31" i="7"/>
  <c r="O30" i="7"/>
  <c r="W30" i="7"/>
  <c r="K31" i="7"/>
  <c r="S31" i="7"/>
  <c r="AA31" i="7"/>
  <c r="AD31" i="7" s="1"/>
  <c r="N32" i="7"/>
  <c r="V32" i="7"/>
  <c r="G30" i="7"/>
  <c r="E32" i="7"/>
  <c r="P30" i="7"/>
  <c r="X30" i="7"/>
  <c r="L31" i="7"/>
  <c r="T31" i="7"/>
  <c r="AB31" i="7"/>
  <c r="O32" i="7"/>
  <c r="W32" i="7"/>
  <c r="G31" i="7"/>
  <c r="Q30" i="7"/>
  <c r="Y30" i="7"/>
  <c r="D30" i="7" s="1"/>
  <c r="H30" i="7" s="1"/>
  <c r="M31" i="7"/>
  <c r="U31" i="7"/>
  <c r="AC31" i="7"/>
  <c r="P32" i="7"/>
  <c r="X32" i="7"/>
  <c r="G32" i="7"/>
  <c r="J30" i="7"/>
  <c r="R30" i="7"/>
  <c r="Z30" i="7"/>
  <c r="N31" i="7"/>
  <c r="Q32" i="7"/>
  <c r="F30" i="7"/>
  <c r="Y29" i="7"/>
  <c r="D29" i="7" s="1"/>
  <c r="H29" i="7" s="1"/>
  <c r="E29" i="7"/>
  <c r="AA29" i="7"/>
  <c r="AD29" i="7" s="1"/>
  <c r="S29" i="7"/>
  <c r="K29" i="7"/>
  <c r="T29" i="7"/>
  <c r="Q31" i="15"/>
  <c r="X31" i="15"/>
  <c r="AC31" i="15"/>
  <c r="AF31" i="15" s="1"/>
  <c r="O31" i="15"/>
  <c r="S31" i="15"/>
  <c r="AE31" i="15"/>
  <c r="T31" i="15"/>
  <c r="AD31" i="15"/>
  <c r="P31" i="15"/>
  <c r="W31" i="15"/>
  <c r="M30" i="15"/>
  <c r="V30" i="15"/>
  <c r="AE30" i="15"/>
  <c r="Y30" i="15"/>
  <c r="O30" i="15"/>
  <c r="X30" i="15"/>
  <c r="AB30" i="15"/>
  <c r="L30" i="15"/>
  <c r="AA30" i="15"/>
  <c r="W30" i="15"/>
  <c r="N30" i="15"/>
  <c r="AD30" i="15"/>
  <c r="R30" i="15"/>
  <c r="Z31" i="15"/>
  <c r="AA31" i="15"/>
  <c r="N31" i="15"/>
  <c r="R31" i="15"/>
  <c r="M31" i="15"/>
  <c r="T30" i="15"/>
  <c r="S30" i="15"/>
  <c r="P30" i="15"/>
  <c r="U31" i="15"/>
  <c r="U30" i="15"/>
  <c r="L29" i="15"/>
  <c r="L31" i="15"/>
  <c r="AB31" i="15"/>
  <c r="Y31" i="15"/>
  <c r="Q30" i="15"/>
  <c r="AC30" i="15"/>
  <c r="AF30" i="15" s="1"/>
  <c r="Z30" i="15"/>
  <c r="V31" i="15"/>
  <c r="G35" i="15"/>
  <c r="Y34" i="15"/>
  <c r="AD36" i="15"/>
  <c r="N33" i="15"/>
  <c r="F38" i="15"/>
  <c r="F33" i="15"/>
  <c r="AE32" i="15"/>
  <c r="F35" i="15"/>
  <c r="X33" i="15"/>
  <c r="Y29" i="15"/>
  <c r="AD33" i="15"/>
  <c r="AE38" i="15"/>
  <c r="R35" i="15"/>
  <c r="T35" i="15"/>
  <c r="H33" i="15"/>
  <c r="H34" i="15"/>
  <c r="AE34" i="15"/>
  <c r="P34" i="15"/>
  <c r="R33" i="15"/>
  <c r="V35" i="15"/>
  <c r="V29" i="15"/>
  <c r="N36" i="15"/>
  <c r="AA37" i="15"/>
  <c r="D37" i="15" s="1"/>
  <c r="O34" i="15"/>
  <c r="G36" i="15"/>
  <c r="U37" i="15"/>
  <c r="L33" i="15"/>
  <c r="S34" i="15"/>
  <c r="S38" i="15"/>
  <c r="N32" i="15"/>
  <c r="N37" i="15"/>
  <c r="M36" i="15"/>
  <c r="AD32" i="15"/>
  <c r="Q32" i="15"/>
  <c r="R32" i="15"/>
  <c r="L38" i="15"/>
  <c r="AC32" i="15"/>
  <c r="AF32" i="15" s="1"/>
  <c r="F34" i="15"/>
  <c r="T32" i="15"/>
  <c r="U32" i="15"/>
  <c r="W35" i="15"/>
  <c r="AE36" i="15"/>
  <c r="X34" i="15"/>
  <c r="X35" i="15"/>
  <c r="X36" i="15"/>
  <c r="G33" i="15"/>
  <c r="L36" i="15"/>
  <c r="P37" i="15"/>
  <c r="T38" i="15"/>
  <c r="L32" i="15"/>
  <c r="P33" i="15"/>
  <c r="T34" i="15"/>
  <c r="G34" i="15"/>
  <c r="U33" i="15"/>
  <c r="O36" i="15"/>
  <c r="V37" i="15"/>
  <c r="V38" i="15"/>
  <c r="V32" i="15"/>
  <c r="M34" i="15"/>
  <c r="S37" i="15"/>
  <c r="W38" i="15"/>
  <c r="O32" i="15"/>
  <c r="AB32" i="15"/>
  <c r="V33" i="15"/>
  <c r="Q34" i="15"/>
  <c r="T36" i="15"/>
  <c r="AA32" i="15"/>
  <c r="G38" i="15"/>
  <c r="AC34" i="15"/>
  <c r="AF34" i="15" s="1"/>
  <c r="W37" i="15"/>
  <c r="AA38" i="15"/>
  <c r="D38" i="15" s="1"/>
  <c r="W32" i="15"/>
  <c r="W33" i="15"/>
  <c r="T37" i="15"/>
  <c r="R34" i="15"/>
  <c r="O33" i="15"/>
  <c r="U36" i="15"/>
  <c r="P35" i="15"/>
  <c r="H36" i="15"/>
  <c r="Z38" i="15"/>
  <c r="X32" i="15"/>
  <c r="Y38" i="15"/>
  <c r="AB33" i="15"/>
  <c r="X38" i="15"/>
  <c r="H35" i="15"/>
  <c r="O29" i="15"/>
  <c r="Q29" i="15"/>
  <c r="M29" i="15"/>
  <c r="P32" i="15"/>
  <c r="T33" i="15"/>
  <c r="Q37" i="15"/>
  <c r="Q38" i="15"/>
  <c r="M32" i="15"/>
  <c r="Q33" i="15"/>
  <c r="AD37" i="15"/>
  <c r="AD38" i="15"/>
  <c r="AD34" i="15"/>
  <c r="F36" i="15"/>
  <c r="M37" i="15"/>
  <c r="AB36" i="15"/>
  <c r="Y36" i="15"/>
  <c r="S35" i="15"/>
  <c r="S36" i="15"/>
  <c r="L34" i="15"/>
  <c r="AB35" i="15"/>
  <c r="R36" i="15"/>
  <c r="R38" i="15"/>
  <c r="AC38" i="15"/>
  <c r="AF38" i="15" s="1"/>
  <c r="M38" i="15"/>
  <c r="M33" i="15"/>
  <c r="G37" i="15"/>
  <c r="AB34" i="15"/>
  <c r="W36" i="15"/>
  <c r="Z33" i="15"/>
  <c r="P36" i="15"/>
  <c r="Y32" i="15"/>
  <c r="Y37" i="15"/>
  <c r="O37" i="15"/>
  <c r="AC35" i="15"/>
  <c r="AF35" i="15" s="1"/>
  <c r="N34" i="15"/>
  <c r="Z36" i="15"/>
  <c r="L37" i="15"/>
  <c r="H37" i="15"/>
  <c r="O38" i="15"/>
  <c r="Q35" i="15"/>
  <c r="V36" i="15"/>
  <c r="AB29" i="15"/>
  <c r="W29" i="15"/>
  <c r="AE37" i="15"/>
  <c r="AE33" i="15"/>
  <c r="AB37" i="15"/>
  <c r="S33" i="15"/>
  <c r="W34" i="15"/>
  <c r="AA35" i="15"/>
  <c r="D35" i="15" s="1"/>
  <c r="AA36" i="15"/>
  <c r="D36" i="15" s="1"/>
  <c r="U38" i="15"/>
  <c r="H38" i="15"/>
  <c r="U35" i="15"/>
  <c r="AC37" i="15"/>
  <c r="AF37" i="15" s="1"/>
  <c r="Y35" i="15"/>
  <c r="AC36" i="15"/>
  <c r="AF36" i="15" s="1"/>
  <c r="V34" i="15"/>
  <c r="Z35" i="15"/>
  <c r="U34" i="15"/>
  <c r="N35" i="15"/>
  <c r="R37" i="15"/>
  <c r="O35" i="15"/>
  <c r="AA33" i="15"/>
  <c r="D33" i="15" s="1"/>
  <c r="X37" i="15"/>
  <c r="AB38" i="15"/>
  <c r="M35" i="15"/>
  <c r="Q36" i="15"/>
  <c r="Z34" i="15"/>
  <c r="AD35" i="15"/>
  <c r="F37" i="15"/>
  <c r="AA34" i="15"/>
  <c r="D34" i="15" s="1"/>
  <c r="AE35" i="15"/>
  <c r="Z37" i="15"/>
  <c r="N38" i="15"/>
  <c r="Z32" i="15"/>
  <c r="AC33" i="15"/>
  <c r="AF33" i="15" s="1"/>
  <c r="L35" i="15"/>
  <c r="Y33" i="15"/>
  <c r="P38" i="15"/>
  <c r="S32" i="15"/>
  <c r="T29" i="15"/>
  <c r="AD29" i="15"/>
  <c r="P29" i="15"/>
  <c r="Z29" i="15"/>
  <c r="AE29" i="15"/>
  <c r="U29" i="15"/>
  <c r="X29" i="15"/>
  <c r="S29" i="15"/>
  <c r="N29" i="15"/>
  <c r="R29" i="15"/>
  <c r="AC29" i="15"/>
  <c r="AF29" i="15" s="1"/>
  <c r="AA29" i="15"/>
  <c r="DW8" i="8"/>
  <c r="R29" i="7"/>
  <c r="V29" i="7"/>
  <c r="L29" i="7"/>
  <c r="M29" i="7"/>
  <c r="X29" i="7"/>
  <c r="W29" i="7"/>
  <c r="P29" i="7"/>
  <c r="O29" i="7"/>
  <c r="U29" i="7"/>
  <c r="J29" i="7"/>
  <c r="Q29" i="7"/>
  <c r="G29" i="4"/>
  <c r="Z30" i="4"/>
  <c r="D30" i="4" s="1"/>
  <c r="AD30" i="4"/>
  <c r="AB31" i="4"/>
  <c r="AE31" i="4" s="1"/>
  <c r="AA32" i="4"/>
  <c r="W30" i="4"/>
  <c r="U31" i="4"/>
  <c r="Y31" i="4"/>
  <c r="W32" i="4"/>
  <c r="P30" i="4"/>
  <c r="O31" i="4"/>
  <c r="S31" i="4"/>
  <c r="R32" i="4"/>
  <c r="M30" i="4"/>
  <c r="M31" i="4"/>
  <c r="M32" i="4"/>
  <c r="N29" i="4"/>
  <c r="R29" i="4"/>
  <c r="G32" i="4"/>
  <c r="E30" i="4"/>
  <c r="AA30" i="4"/>
  <c r="AC31" i="4"/>
  <c r="AB32" i="4"/>
  <c r="AE32" i="4" s="1"/>
  <c r="T30" i="4"/>
  <c r="X30" i="4"/>
  <c r="V31" i="4"/>
  <c r="T32" i="4"/>
  <c r="X32" i="4"/>
  <c r="Q30" i="4"/>
  <c r="P31" i="4"/>
  <c r="O32" i="4"/>
  <c r="S32" i="4"/>
  <c r="N30" i="4"/>
  <c r="N31" i="4"/>
  <c r="N32" i="4"/>
  <c r="O29" i="4"/>
  <c r="S29" i="4"/>
  <c r="F30" i="4"/>
  <c r="E31" i="4"/>
  <c r="AB30" i="4"/>
  <c r="AE30" i="4" s="1"/>
  <c r="Z31" i="4"/>
  <c r="D31" i="4" s="1"/>
  <c r="AD31" i="4"/>
  <c r="AC32" i="4"/>
  <c r="U30" i="4"/>
  <c r="Y30" i="4"/>
  <c r="W31" i="4"/>
  <c r="U32" i="4"/>
  <c r="Y32" i="4"/>
  <c r="R30" i="4"/>
  <c r="Q31" i="4"/>
  <c r="P32" i="4"/>
  <c r="K30" i="4"/>
  <c r="K31" i="4"/>
  <c r="K32" i="4"/>
  <c r="L29" i="4"/>
  <c r="P29" i="4"/>
  <c r="G30" i="4"/>
  <c r="F31" i="4"/>
  <c r="E32" i="4"/>
  <c r="AC30" i="4"/>
  <c r="AA31" i="4"/>
  <c r="Z32" i="4"/>
  <c r="D32" i="4" s="1"/>
  <c r="AD32" i="4"/>
  <c r="V30" i="4"/>
  <c r="T31" i="4"/>
  <c r="X31" i="4"/>
  <c r="V32" i="4"/>
  <c r="O30" i="4"/>
  <c r="S30" i="4"/>
  <c r="R31" i="4"/>
  <c r="Q32" i="4"/>
  <c r="L30" i="4"/>
  <c r="L31" i="4"/>
  <c r="L32" i="4"/>
  <c r="M29" i="4"/>
  <c r="Q29" i="4"/>
  <c r="G31" i="4"/>
  <c r="F32" i="4"/>
  <c r="AA29" i="16"/>
  <c r="M29" i="16"/>
  <c r="AC29" i="16"/>
  <c r="V29" i="16"/>
  <c r="T29" i="16"/>
  <c r="O29" i="16"/>
  <c r="DW9" i="8"/>
  <c r="DW10" i="8"/>
  <c r="DW7" i="8"/>
  <c r="DV6" i="14"/>
  <c r="E29" i="16"/>
  <c r="X29" i="16"/>
  <c r="Q29" i="16"/>
  <c r="G29" i="16"/>
  <c r="Z29" i="16"/>
  <c r="D29" i="16" s="1"/>
  <c r="S29" i="16"/>
  <c r="L29" i="16"/>
  <c r="AB29" i="16"/>
  <c r="AE29" i="16" s="1"/>
  <c r="U29" i="16"/>
  <c r="N29" i="16"/>
  <c r="AD29" i="16"/>
  <c r="W29" i="16"/>
  <c r="P29" i="16"/>
  <c r="F29" i="16"/>
  <c r="Y29" i="16"/>
  <c r="R29" i="16"/>
  <c r="K29" i="16"/>
  <c r="AA37" i="16"/>
  <c r="O30" i="16"/>
  <c r="G31" i="16"/>
  <c r="Z31" i="16"/>
  <c r="D31" i="16" s="1"/>
  <c r="Q32" i="16"/>
  <c r="E33" i="16"/>
  <c r="X33" i="16"/>
  <c r="S34" i="16"/>
  <c r="N35" i="16"/>
  <c r="AD35" i="16"/>
  <c r="U36" i="16"/>
  <c r="L37" i="16"/>
  <c r="AB37" i="16"/>
  <c r="AE37" i="16" s="1"/>
  <c r="L30" i="16"/>
  <c r="AB30" i="16"/>
  <c r="AE30" i="16" s="1"/>
  <c r="W31" i="16"/>
  <c r="R32" i="16"/>
  <c r="F33" i="16"/>
  <c r="Y33" i="16"/>
  <c r="P34" i="16"/>
  <c r="K35" i="16"/>
  <c r="AA35" i="16"/>
  <c r="V36" i="16"/>
  <c r="M37" i="16"/>
  <c r="AC37" i="16"/>
  <c r="M30" i="16"/>
  <c r="AC30" i="16"/>
  <c r="T31" i="16"/>
  <c r="O32" i="16"/>
  <c r="G33" i="16"/>
  <c r="Z33" i="16"/>
  <c r="D33" i="16" s="1"/>
  <c r="Q34" i="16"/>
  <c r="E35" i="16"/>
  <c r="X35" i="16"/>
  <c r="S36" i="16"/>
  <c r="N37" i="16"/>
  <c r="AD37" i="16"/>
  <c r="R30" i="16"/>
  <c r="F31" i="16"/>
  <c r="Y31" i="16"/>
  <c r="P32" i="16"/>
  <c r="K33" i="16"/>
  <c r="AA33" i="16"/>
  <c r="V34" i="16"/>
  <c r="M35" i="16"/>
  <c r="AC35" i="16"/>
  <c r="T36" i="16"/>
  <c r="O37" i="16"/>
  <c r="S30" i="16"/>
  <c r="N31" i="16"/>
  <c r="AD31" i="16"/>
  <c r="U32" i="16"/>
  <c r="L33" i="16"/>
  <c r="AB33" i="16"/>
  <c r="AE33" i="16" s="1"/>
  <c r="W34" i="16"/>
  <c r="R35" i="16"/>
  <c r="F36" i="16"/>
  <c r="Y36" i="16"/>
  <c r="P37" i="16"/>
  <c r="P30" i="16"/>
  <c r="K31" i="16"/>
  <c r="AA31" i="16"/>
  <c r="V32" i="16"/>
  <c r="M33" i="16"/>
  <c r="AC33" i="16"/>
  <c r="T34" i="16"/>
  <c r="O35" i="16"/>
  <c r="G36" i="16"/>
  <c r="Z36" i="16"/>
  <c r="D36" i="16" s="1"/>
  <c r="Q37" i="16"/>
  <c r="Q30" i="16"/>
  <c r="E31" i="16"/>
  <c r="X31" i="16"/>
  <c r="S32" i="16"/>
  <c r="N33" i="16"/>
  <c r="AD33" i="16"/>
  <c r="U34" i="16"/>
  <c r="L35" i="16"/>
  <c r="AB35" i="16"/>
  <c r="AE35" i="16" s="1"/>
  <c r="W36" i="16"/>
  <c r="R37" i="16"/>
  <c r="V30" i="16"/>
  <c r="M31" i="16"/>
  <c r="AC31" i="16"/>
  <c r="T32" i="16"/>
  <c r="O33" i="16"/>
  <c r="G34" i="16"/>
  <c r="Z34" i="16"/>
  <c r="D34" i="16" s="1"/>
  <c r="Q35" i="16"/>
  <c r="E36" i="16"/>
  <c r="X36" i="16"/>
  <c r="S37" i="16"/>
  <c r="W30" i="16"/>
  <c r="R31" i="16"/>
  <c r="F32" i="16"/>
  <c r="Y32" i="16"/>
  <c r="P33" i="16"/>
  <c r="K34" i="16"/>
  <c r="AA34" i="16"/>
  <c r="V35" i="16"/>
  <c r="M36" i="16"/>
  <c r="AC36" i="16"/>
  <c r="T37" i="16"/>
  <c r="T30" i="16"/>
  <c r="O31" i="16"/>
  <c r="G32" i="16"/>
  <c r="Z32" i="16"/>
  <c r="D32" i="16" s="1"/>
  <c r="Q33" i="16"/>
  <c r="E34" i="16"/>
  <c r="X34" i="16"/>
  <c r="S35" i="16"/>
  <c r="N36" i="16"/>
  <c r="AD36" i="16"/>
  <c r="U37" i="16"/>
  <c r="U30" i="16"/>
  <c r="L31" i="16"/>
  <c r="AB31" i="16"/>
  <c r="AE31" i="16" s="1"/>
  <c r="W32" i="16"/>
  <c r="R33" i="16"/>
  <c r="F34" i="16"/>
  <c r="Y34" i="16"/>
  <c r="P35" i="16"/>
  <c r="K36" i="16"/>
  <c r="AA36" i="16"/>
  <c r="V37" i="16"/>
  <c r="G30" i="16"/>
  <c r="Z30" i="16"/>
  <c r="D30" i="16" s="1"/>
  <c r="Q31" i="16"/>
  <c r="E32" i="16"/>
  <c r="X32" i="16"/>
  <c r="S33" i="16"/>
  <c r="N34" i="16"/>
  <c r="AD34" i="16"/>
  <c r="U35" i="16"/>
  <c r="L36" i="16"/>
  <c r="AB36" i="16"/>
  <c r="AE36" i="16" s="1"/>
  <c r="W37" i="16"/>
  <c r="K30" i="16"/>
  <c r="AA30" i="16"/>
  <c r="V31" i="16"/>
  <c r="M32" i="16"/>
  <c r="AC32" i="16"/>
  <c r="T33" i="16"/>
  <c r="O34" i="16"/>
  <c r="G35" i="16"/>
  <c r="Z35" i="16"/>
  <c r="D35" i="16" s="1"/>
  <c r="Q36" i="16"/>
  <c r="E37" i="16"/>
  <c r="X37" i="16"/>
  <c r="E30" i="16"/>
  <c r="X30" i="16"/>
  <c r="S31" i="16"/>
  <c r="N32" i="16"/>
  <c r="AD32" i="16"/>
  <c r="U33" i="16"/>
  <c r="L34" i="16"/>
  <c r="AB34" i="16"/>
  <c r="AE34" i="16" s="1"/>
  <c r="W35" i="16"/>
  <c r="R36" i="16"/>
  <c r="F37" i="16"/>
  <c r="Y37" i="16"/>
  <c r="F30" i="16"/>
  <c r="Y30" i="16"/>
  <c r="P31" i="16"/>
  <c r="K32" i="16"/>
  <c r="AA32" i="16"/>
  <c r="V33" i="16"/>
  <c r="M34" i="16"/>
  <c r="AC34" i="16"/>
  <c r="T35" i="16"/>
  <c r="O36" i="16"/>
  <c r="G37" i="16"/>
  <c r="Z37" i="16"/>
  <c r="D37" i="16" s="1"/>
  <c r="N30" i="16"/>
  <c r="AD30" i="16"/>
  <c r="U31" i="16"/>
  <c r="L32" i="16"/>
  <c r="AB32" i="16"/>
  <c r="AE32" i="16" s="1"/>
  <c r="W33" i="16"/>
  <c r="R34" i="16"/>
  <c r="F35" i="16"/>
  <c r="Y35" i="16"/>
  <c r="P36" i="16"/>
  <c r="K37" i="16"/>
  <c r="DV11" i="2"/>
  <c r="DV14" i="2"/>
  <c r="DV13" i="2"/>
  <c r="DV12" i="2"/>
  <c r="DV10" i="2"/>
  <c r="DV4" i="14"/>
  <c r="DV5" i="14"/>
  <c r="DV7" i="14"/>
  <c r="U29" i="4"/>
  <c r="W29" i="4"/>
  <c r="F29" i="4"/>
  <c r="AC29" i="4"/>
  <c r="AD29" i="4"/>
  <c r="AA29" i="4"/>
  <c r="T29" i="4"/>
  <c r="Z29" i="4"/>
  <c r="D29" i="4" s="1"/>
  <c r="Y29" i="4"/>
  <c r="K29" i="4"/>
  <c r="AB29" i="4"/>
  <c r="AE29" i="4" s="1"/>
  <c r="E29" i="4"/>
  <c r="X29" i="4"/>
  <c r="V29" i="4"/>
  <c r="DW6" i="8"/>
  <c r="DV9" i="2"/>
  <c r="DV6" i="2"/>
  <c r="DV8" i="2"/>
  <c r="DV7" i="2"/>
  <c r="DV4" i="2"/>
  <c r="DV5" i="2"/>
  <c r="DT5" i="13"/>
  <c r="DT4" i="13"/>
  <c r="DW4" i="6"/>
  <c r="DW9" i="6"/>
  <c r="DW8" i="6"/>
  <c r="DW6" i="6"/>
  <c r="DW7" i="6"/>
  <c r="DW5" i="6"/>
  <c r="DW5" i="8"/>
  <c r="DW4" i="8"/>
  <c r="Z32" i="5" l="1"/>
  <c r="D32" i="5" s="1"/>
  <c r="AA29" i="5"/>
  <c r="F32" i="5"/>
  <c r="S31" i="5"/>
  <c r="U29" i="5"/>
  <c r="L32" i="5"/>
  <c r="Q30" i="5"/>
  <c r="K31" i="5"/>
  <c r="AB32" i="5"/>
  <c r="AE32" i="5" s="1"/>
  <c r="Z31" i="5"/>
  <c r="D31" i="5" s="1"/>
  <c r="M29" i="5"/>
  <c r="G30" i="5"/>
  <c r="G31" i="5"/>
  <c r="AC32" i="5"/>
  <c r="G29" i="5"/>
  <c r="V31" i="5"/>
  <c r="U32" i="5"/>
  <c r="Z29" i="5"/>
  <c r="D29" i="5" s="1"/>
  <c r="AD31" i="5"/>
  <c r="T30" i="5"/>
  <c r="P29" i="5"/>
  <c r="R30" i="5"/>
  <c r="P30" i="5"/>
  <c r="W32" i="5"/>
  <c r="Z30" i="5"/>
  <c r="D30" i="5" s="1"/>
  <c r="Y31" i="5"/>
  <c r="W31" i="5"/>
  <c r="G32" i="5"/>
  <c r="W30" i="5"/>
  <c r="S30" i="5"/>
  <c r="O30" i="5"/>
  <c r="Y29" i="5"/>
  <c r="Y32" i="5"/>
  <c r="AB30" i="5"/>
  <c r="AE30" i="5" s="1"/>
  <c r="M32" i="5"/>
  <c r="AD30" i="5"/>
  <c r="V32" i="5"/>
  <c r="F30" i="5"/>
  <c r="R31" i="5"/>
  <c r="AB31" i="5"/>
  <c r="AE31" i="5" s="1"/>
  <c r="W29" i="5"/>
  <c r="P31" i="5"/>
  <c r="E31" i="5"/>
  <c r="Y30" i="5"/>
  <c r="E30" i="5"/>
  <c r="M31" i="5"/>
  <c r="X30" i="5"/>
  <c r="U31" i="5"/>
  <c r="Q32" i="5"/>
  <c r="X29" i="5"/>
  <c r="AC30" i="5"/>
  <c r="U30" i="5"/>
  <c r="S29" i="5"/>
  <c r="F31" i="5"/>
  <c r="M30" i="5"/>
  <c r="AC29" i="5"/>
  <c r="V29" i="5"/>
  <c r="N31" i="5"/>
  <c r="R29" i="5"/>
  <c r="X32" i="5"/>
  <c r="V30" i="5"/>
  <c r="F29" i="5"/>
  <c r="R32" i="5"/>
  <c r="K29" i="5"/>
  <c r="X31" i="5"/>
  <c r="S32" i="5"/>
  <c r="T31" i="5"/>
  <c r="L31" i="5"/>
  <c r="N29" i="5"/>
  <c r="L29" i="5"/>
  <c r="Q31" i="5"/>
  <c r="E29" i="5"/>
  <c r="K32" i="5"/>
  <c r="AD29" i="5"/>
  <c r="O29" i="5"/>
  <c r="T29" i="5"/>
  <c r="T32" i="5"/>
  <c r="P32" i="5"/>
  <c r="N32" i="5"/>
  <c r="AB29" i="5"/>
  <c r="AE29" i="5" s="1"/>
  <c r="AC31" i="5"/>
  <c r="E32" i="5"/>
  <c r="O31" i="5"/>
  <c r="Q29" i="5"/>
  <c r="L30" i="5"/>
  <c r="K30" i="5"/>
  <c r="AA32" i="5"/>
  <c r="AA31" i="5"/>
  <c r="AD32" i="5"/>
  <c r="AA30" i="5"/>
  <c r="O32" i="5"/>
  <c r="K39" i="2"/>
  <c r="O39" i="2"/>
  <c r="T39" i="2"/>
  <c r="AE29" i="6"/>
  <c r="X31" i="14"/>
  <c r="M33" i="14"/>
  <c r="P34" i="14"/>
  <c r="AA34" i="14"/>
  <c r="X34" i="14"/>
  <c r="O37" i="14"/>
  <c r="AD32" i="14"/>
  <c r="L36" i="14"/>
  <c r="Y31" i="14"/>
  <c r="O30" i="14"/>
  <c r="Y29" i="14"/>
  <c r="G33" i="14"/>
  <c r="AB30" i="14"/>
  <c r="AE30" i="14" s="1"/>
  <c r="AB31" i="14"/>
  <c r="AE31" i="14" s="1"/>
  <c r="S30" i="14"/>
  <c r="F30" i="14"/>
  <c r="AC36" i="14"/>
  <c r="Z34" i="14"/>
  <c r="D34" i="14" s="1"/>
  <c r="S31" i="14"/>
  <c r="W33" i="14"/>
  <c r="AA37" i="14"/>
  <c r="N30" i="14"/>
  <c r="E31" i="14"/>
  <c r="F29" i="14"/>
  <c r="O32" i="14"/>
  <c r="L30" i="14"/>
  <c r="U30" i="14"/>
  <c r="X29" i="14"/>
  <c r="R36" i="14"/>
  <c r="V35" i="14"/>
  <c r="L32" i="14"/>
  <c r="E30" i="14"/>
  <c r="R30" i="14"/>
  <c r="E37" i="14"/>
  <c r="Q29" i="14"/>
  <c r="Q30" i="14"/>
  <c r="P37" i="14"/>
  <c r="T31" i="14"/>
  <c r="U29" i="14"/>
  <c r="N29" i="14"/>
  <c r="E29" i="14"/>
  <c r="U33" i="14"/>
  <c r="K34" i="14"/>
  <c r="W29" i="14"/>
  <c r="X37" i="14"/>
  <c r="X36" i="14"/>
  <c r="Q32" i="14"/>
  <c r="AC31" i="14"/>
  <c r="O34" i="14"/>
  <c r="P30" i="14"/>
  <c r="W31" i="14"/>
  <c r="N31" i="14"/>
  <c r="M29" i="14"/>
  <c r="M35" i="14"/>
  <c r="Q36" i="14"/>
  <c r="G34" i="14"/>
  <c r="S37" i="14"/>
  <c r="G30" i="14"/>
  <c r="F36" i="14"/>
  <c r="M30" i="14"/>
  <c r="L37" i="14"/>
  <c r="S35" i="14"/>
  <c r="T32" i="14"/>
  <c r="P35" i="14"/>
  <c r="M32" i="14"/>
  <c r="E32" i="14"/>
  <c r="G35" i="14"/>
  <c r="U31" i="14"/>
  <c r="Q35" i="14"/>
  <c r="E33" i="14"/>
  <c r="Q37" i="14"/>
  <c r="R35" i="14"/>
  <c r="V29" i="14"/>
  <c r="U36" i="14"/>
  <c r="E34" i="14"/>
  <c r="O29" i="14"/>
  <c r="F34" i="14"/>
  <c r="V31" i="14"/>
  <c r="S29" i="14"/>
  <c r="T33" i="14"/>
  <c r="K37" i="14"/>
  <c r="X32" i="14"/>
  <c r="X30" i="14"/>
  <c r="Z36" i="14"/>
  <c r="D36" i="14" s="1"/>
  <c r="W34" i="14"/>
  <c r="AC37" i="14"/>
  <c r="AD35" i="14"/>
  <c r="Z32" i="14"/>
  <c r="D32" i="14" s="1"/>
  <c r="U35" i="14"/>
  <c r="W32" i="14"/>
  <c r="AA30" i="14"/>
  <c r="AA36" i="14"/>
  <c r="Y32" i="14"/>
  <c r="V34" i="14"/>
  <c r="N32" i="14"/>
  <c r="Q34" i="14"/>
  <c r="F31" i="14"/>
  <c r="R34" i="14"/>
  <c r="Z29" i="14"/>
  <c r="D29" i="14" s="1"/>
  <c r="S36" i="14"/>
  <c r="G37" i="14"/>
  <c r="AD30" i="14"/>
  <c r="K30" i="14"/>
  <c r="AC34" i="14"/>
  <c r="F32" i="14"/>
  <c r="Q31" i="14"/>
  <c r="Z35" i="14"/>
  <c r="D35" i="14" s="1"/>
  <c r="O35" i="14"/>
  <c r="L33" i="14"/>
  <c r="V36" i="14"/>
  <c r="S34" i="14"/>
  <c r="AC29" i="14"/>
  <c r="AA29" i="14"/>
  <c r="AD29" i="14"/>
  <c r="P29" i="14"/>
  <c r="V33" i="14"/>
  <c r="R31" i="14"/>
  <c r="T35" i="14"/>
  <c r="Z31" i="14"/>
  <c r="D31" i="14" s="1"/>
  <c r="W36" i="14"/>
  <c r="T34" i="14"/>
  <c r="AD37" i="14"/>
  <c r="AA35" i="14"/>
  <c r="X33" i="14"/>
  <c r="T37" i="14"/>
  <c r="E36" i="14"/>
  <c r="U37" i="14"/>
  <c r="P36" i="14"/>
  <c r="K32" i="14"/>
  <c r="W30" i="14"/>
  <c r="AA32" i="14"/>
  <c r="W37" i="14"/>
  <c r="AB35" i="14"/>
  <c r="AE35" i="14" s="1"/>
  <c r="AC33" i="14"/>
  <c r="N37" i="14"/>
  <c r="K35" i="14"/>
  <c r="Z37" i="14"/>
  <c r="D37" i="14" s="1"/>
  <c r="M36" i="14"/>
  <c r="S33" i="14"/>
  <c r="N36" i="14"/>
  <c r="AA33" i="14"/>
  <c r="Y30" i="14"/>
  <c r="AB29" i="14"/>
  <c r="AE29" i="14" s="1"/>
  <c r="P31" i="14"/>
  <c r="AD34" i="14"/>
  <c r="K31" i="14"/>
  <c r="T30" i="14"/>
  <c r="V30" i="14"/>
  <c r="U34" i="14"/>
  <c r="Z33" i="14"/>
  <c r="D33" i="14" s="1"/>
  <c r="R33" i="14"/>
  <c r="M34" i="14"/>
  <c r="M31" i="14"/>
  <c r="R29" i="14"/>
  <c r="L29" i="14"/>
  <c r="Y37" i="14"/>
  <c r="AB32" i="14"/>
  <c r="AE32" i="14" s="1"/>
  <c r="V32" i="14"/>
  <c r="X35" i="14"/>
  <c r="Y33" i="14"/>
  <c r="O36" i="14"/>
  <c r="P33" i="14"/>
  <c r="T36" i="14"/>
  <c r="Q33" i="14"/>
  <c r="AB36" i="14"/>
  <c r="AE36" i="14" s="1"/>
  <c r="F37" i="14"/>
  <c r="Y35" i="14"/>
  <c r="AB34" i="14"/>
  <c r="AE34" i="14" s="1"/>
  <c r="T29" i="14"/>
  <c r="AD33" i="14"/>
  <c r="AA31" i="14"/>
  <c r="E35" i="14"/>
  <c r="F33" i="14"/>
  <c r="K36" i="14"/>
  <c r="U32" i="14"/>
  <c r="O33" i="14"/>
  <c r="G32" i="14"/>
  <c r="N34" i="14"/>
  <c r="W35" i="14"/>
  <c r="K33" i="14"/>
  <c r="G31" i="14"/>
  <c r="AC35" i="14"/>
  <c r="N33" i="14"/>
  <c r="R32" i="14"/>
  <c r="Y34" i="14"/>
  <c r="AD31" i="14"/>
  <c r="Z30" i="14"/>
  <c r="D30" i="14" s="1"/>
  <c r="L34" i="14"/>
  <c r="K29" i="14"/>
  <c r="L31" i="14"/>
  <c r="M37" i="14"/>
  <c r="R37" i="14"/>
  <c r="AD36" i="14"/>
  <c r="G29" i="14"/>
  <c r="P32" i="14"/>
  <c r="AB33" i="14"/>
  <c r="AE33" i="14" s="1"/>
  <c r="AC32" i="14"/>
  <c r="AB37" i="14"/>
  <c r="AE37" i="14" s="1"/>
  <c r="O31" i="14"/>
  <c r="G36" i="14"/>
  <c r="V37" i="14"/>
  <c r="AC30" i="14"/>
  <c r="N35" i="14"/>
  <c r="L35" i="14"/>
  <c r="F35" i="14"/>
  <c r="Y36" i="14"/>
  <c r="S32" i="14"/>
  <c r="M29" i="13"/>
  <c r="P29" i="6"/>
  <c r="O30" i="6"/>
  <c r="O34" i="6"/>
  <c r="O31" i="6"/>
  <c r="O32" i="6"/>
  <c r="O33" i="6"/>
  <c r="AB31" i="2"/>
  <c r="AE31" i="2" s="1"/>
  <c r="Z31" i="2"/>
  <c r="D31" i="2" s="1"/>
  <c r="AC31" i="2"/>
  <c r="P42" i="2"/>
  <c r="P40" i="2"/>
  <c r="G32" i="2"/>
  <c r="W35" i="2"/>
  <c r="T40" i="2"/>
  <c r="W44" i="2"/>
  <c r="P44" i="2"/>
  <c r="E34" i="2"/>
  <c r="P33" i="2"/>
  <c r="N35" i="2"/>
  <c r="L44" i="2"/>
  <c r="G44" i="2"/>
  <c r="Q43" i="2"/>
  <c r="W43" i="2"/>
  <c r="AD39" i="2"/>
  <c r="V44" i="2"/>
  <c r="K30" i="2"/>
  <c r="T43" i="2"/>
  <c r="AB39" i="2"/>
  <c r="AE39" i="2" s="1"/>
  <c r="AB35" i="2"/>
  <c r="AE35" i="2" s="1"/>
  <c r="Y36" i="2"/>
  <c r="Y42" i="2"/>
  <c r="AD35" i="2"/>
  <c r="AA41" i="2"/>
  <c r="R34" i="2"/>
  <c r="Q35" i="2"/>
  <c r="S35" i="2"/>
  <c r="S36" i="2"/>
  <c r="O40" i="2"/>
  <c r="AB34" i="2"/>
  <c r="AE34" i="2" s="1"/>
  <c r="T32" i="2"/>
  <c r="O37" i="2"/>
  <c r="F41" i="2"/>
  <c r="T33" i="2"/>
  <c r="O44" i="2"/>
  <c r="M40" i="2"/>
  <c r="W40" i="2"/>
  <c r="E42" i="2"/>
  <c r="S42" i="2"/>
  <c r="L37" i="2"/>
  <c r="Y29" i="2"/>
  <c r="K42" i="2"/>
  <c r="P38" i="2"/>
  <c r="AA38" i="2"/>
  <c r="M29" i="2"/>
  <c r="X33" i="2"/>
  <c r="N33" i="2"/>
  <c r="K40" i="2"/>
  <c r="Z39" i="2"/>
  <c r="D39" i="2" s="1"/>
  <c r="O35" i="2"/>
  <c r="G42" i="2"/>
  <c r="X44" i="2"/>
  <c r="AA39" i="2"/>
  <c r="X34" i="2"/>
  <c r="T42" i="2"/>
  <c r="W38" i="2"/>
  <c r="U36" i="2"/>
  <c r="U29" i="2"/>
  <c r="AC30" i="2"/>
  <c r="E38" i="2"/>
  <c r="U38" i="2"/>
  <c r="L39" i="2"/>
  <c r="AA35" i="2"/>
  <c r="L41" i="2"/>
  <c r="V36" i="2"/>
  <c r="W32" i="2"/>
  <c r="G33" i="2"/>
  <c r="Z29" i="2"/>
  <c r="D29" i="2" s="1"/>
  <c r="M41" i="2"/>
  <c r="Y43" i="2"/>
  <c r="AB44" i="2"/>
  <c r="AE44" i="2" s="1"/>
  <c r="R32" i="2"/>
  <c r="G37" i="2"/>
  <c r="Z34" i="2"/>
  <c r="D34" i="2" s="1"/>
  <c r="Z37" i="2"/>
  <c r="D37" i="2" s="1"/>
  <c r="Q42" i="2"/>
  <c r="Z43" i="2"/>
  <c r="D43" i="2" s="1"/>
  <c r="P32" i="2"/>
  <c r="G38" i="2"/>
  <c r="AC39" i="2"/>
  <c r="G35" i="2"/>
  <c r="L32" i="2"/>
  <c r="N37" i="2"/>
  <c r="O41" i="2"/>
  <c r="P29" i="2"/>
  <c r="X29" i="2"/>
  <c r="W39" i="2"/>
  <c r="F36" i="2"/>
  <c r="M38" i="2"/>
  <c r="U43" i="2"/>
  <c r="AD36" i="2"/>
  <c r="AC41" i="2"/>
  <c r="N41" i="2"/>
  <c r="R42" i="2"/>
  <c r="F37" i="2"/>
  <c r="U44" i="2"/>
  <c r="T29" i="2"/>
  <c r="V32" i="2"/>
  <c r="T37" i="2"/>
  <c r="N34" i="2"/>
  <c r="S44" i="2"/>
  <c r="Q36" i="2"/>
  <c r="AC35" i="2"/>
  <c r="AA40" i="2"/>
  <c r="AD31" i="2"/>
  <c r="M44" i="2"/>
  <c r="E36" i="2"/>
  <c r="Y35" i="2"/>
  <c r="E43" i="2"/>
  <c r="N43" i="2"/>
  <c r="W29" i="2"/>
  <c r="L42" i="2"/>
  <c r="P30" i="2"/>
  <c r="T38" i="2"/>
  <c r="E39" i="2"/>
  <c r="V38" i="2"/>
  <c r="E37" i="2"/>
  <c r="AB38" i="2"/>
  <c r="AE38" i="2" s="1"/>
  <c r="Q44" i="2"/>
  <c r="M31" i="2"/>
  <c r="E35" i="2"/>
  <c r="S33" i="2"/>
  <c r="AA32" i="2"/>
  <c r="AC36" i="2"/>
  <c r="Q34" i="2"/>
  <c r="V34" i="2"/>
  <c r="N42" i="2"/>
  <c r="R43" i="2"/>
  <c r="F31" i="2"/>
  <c r="U31" i="2"/>
  <c r="U42" i="2"/>
  <c r="N36" i="2"/>
  <c r="T41" i="2"/>
  <c r="Y40" i="2"/>
  <c r="N40" i="2"/>
  <c r="F39" i="2"/>
  <c r="V37" i="2"/>
  <c r="U34" i="2"/>
  <c r="O31" i="2"/>
  <c r="AD43" i="2"/>
  <c r="AA31" i="2"/>
  <c r="AD34" i="2"/>
  <c r="W31" i="2"/>
  <c r="Q39" i="2"/>
  <c r="AD38" i="2"/>
  <c r="M36" i="2"/>
  <c r="S38" i="2"/>
  <c r="AC32" i="2"/>
  <c r="AB33" i="2"/>
  <c r="AE33" i="2" s="1"/>
  <c r="X40" i="2"/>
  <c r="N44" i="2"/>
  <c r="AA37" i="2"/>
  <c r="Q38" i="2"/>
  <c r="Z32" i="2"/>
  <c r="D32" i="2" s="1"/>
  <c r="G43" i="2"/>
  <c r="L40" i="2"/>
  <c r="P41" i="2"/>
  <c r="Z36" i="2"/>
  <c r="D36" i="2" s="1"/>
  <c r="Q41" i="2"/>
  <c r="F35" i="2"/>
  <c r="AA43" i="2"/>
  <c r="X38" i="2"/>
  <c r="X36" i="2"/>
  <c r="P43" i="2"/>
  <c r="Y39" i="2"/>
  <c r="M30" i="2"/>
  <c r="E40" i="2"/>
  <c r="AD41" i="2"/>
  <c r="E31" i="2"/>
  <c r="L29" i="2"/>
  <c r="AD40" i="2"/>
  <c r="AB40" i="2"/>
  <c r="AE40" i="2" s="1"/>
  <c r="AC43" i="2"/>
  <c r="V29" i="2"/>
  <c r="M37" i="2"/>
  <c r="K37" i="2"/>
  <c r="K41" i="2"/>
  <c r="Y34" i="2"/>
  <c r="R41" i="2"/>
  <c r="AB43" i="2"/>
  <c r="AE43" i="2" s="1"/>
  <c r="V43" i="2"/>
  <c r="M35" i="2"/>
  <c r="K35" i="2"/>
  <c r="N39" i="2"/>
  <c r="AA44" i="2"/>
  <c r="R39" i="2"/>
  <c r="G39" i="2"/>
  <c r="R38" i="2"/>
  <c r="AA30" i="2"/>
  <c r="Z40" i="2"/>
  <c r="D40" i="2" s="1"/>
  <c r="U33" i="2"/>
  <c r="X43" i="2"/>
  <c r="AB32" i="2"/>
  <c r="AE32" i="2" s="1"/>
  <c r="E44" i="2"/>
  <c r="O34" i="2"/>
  <c r="V33" i="2"/>
  <c r="AB36" i="2"/>
  <c r="AE36" i="2" s="1"/>
  <c r="T44" i="2"/>
  <c r="M32" i="2"/>
  <c r="Q37" i="2"/>
  <c r="R31" i="2"/>
  <c r="Y32" i="2"/>
  <c r="K36" i="2"/>
  <c r="K44" i="2"/>
  <c r="T34" i="2"/>
  <c r="S40" i="2"/>
  <c r="AA42" i="2"/>
  <c r="V40" i="2"/>
  <c r="S34" i="2"/>
  <c r="L35" i="2"/>
  <c r="AC44" i="2"/>
  <c r="P39" i="2"/>
  <c r="S29" i="2"/>
  <c r="P34" i="2"/>
  <c r="X37" i="2"/>
  <c r="K43" i="2"/>
  <c r="Z41" i="2"/>
  <c r="D41" i="2" s="1"/>
  <c r="K33" i="2"/>
  <c r="U30" i="2"/>
  <c r="K29" i="2"/>
  <c r="G40" i="2"/>
  <c r="AB42" i="2"/>
  <c r="AE42" i="2" s="1"/>
  <c r="S37" i="2"/>
  <c r="M34" i="2"/>
  <c r="N31" i="2"/>
  <c r="X42" i="2"/>
  <c r="W37" i="2"/>
  <c r="G41" i="2"/>
  <c r="Y33" i="2"/>
  <c r="O38" i="2"/>
  <c r="X41" i="2"/>
  <c r="Y44" i="2"/>
  <c r="AC34" i="2"/>
  <c r="AD32" i="2"/>
  <c r="AD33" i="2"/>
  <c r="K38" i="2"/>
  <c r="M43" i="2"/>
  <c r="Z42" i="2"/>
  <c r="D42" i="2" s="1"/>
  <c r="W34" i="2"/>
  <c r="AC42" i="2"/>
  <c r="O42" i="2"/>
  <c r="AD29" i="2"/>
  <c r="F33" i="2"/>
  <c r="R35" i="2"/>
  <c r="G34" i="2"/>
  <c r="E33" i="2"/>
  <c r="Y38" i="2"/>
  <c r="Y41" i="2"/>
  <c r="G29" i="2"/>
  <c r="F43" i="2"/>
  <c r="L43" i="2"/>
  <c r="L31" i="2"/>
  <c r="U41" i="2"/>
  <c r="Q29" i="2"/>
  <c r="V35" i="2"/>
  <c r="U40" i="2"/>
  <c r="R44" i="2"/>
  <c r="T31" i="2"/>
  <c r="S43" i="2"/>
  <c r="Z33" i="2"/>
  <c r="D33" i="2" s="1"/>
  <c r="AB41" i="2"/>
  <c r="AE41" i="2" s="1"/>
  <c r="S41" i="2"/>
  <c r="S31" i="2"/>
  <c r="AD42" i="2"/>
  <c r="O30" i="2"/>
  <c r="N30" i="2"/>
  <c r="G31" i="2"/>
  <c r="E30" i="2"/>
  <c r="AA29" i="2"/>
  <c r="T30" i="2"/>
  <c r="O43" i="2"/>
  <c r="W36" i="2"/>
  <c r="Q40" i="2"/>
  <c r="M42" i="2"/>
  <c r="N38" i="2"/>
  <c r="AC40" i="2"/>
  <c r="M33" i="2"/>
  <c r="AB37" i="2"/>
  <c r="AE37" i="2" s="1"/>
  <c r="U39" i="2"/>
  <c r="Y31" i="2"/>
  <c r="W42" i="2"/>
  <c r="G36" i="2"/>
  <c r="E41" i="2"/>
  <c r="R40" i="2"/>
  <c r="X39" i="2"/>
  <c r="Q31" i="2"/>
  <c r="AC37" i="2"/>
  <c r="AD37" i="2"/>
  <c r="AD44" i="2"/>
  <c r="S32" i="2"/>
  <c r="S30" i="2"/>
  <c r="T36" i="2"/>
  <c r="O32" i="2"/>
  <c r="W33" i="2"/>
  <c r="F30" i="2"/>
  <c r="AC29" i="2"/>
  <c r="T35" i="2"/>
  <c r="Y37" i="2"/>
  <c r="F34" i="2"/>
  <c r="P31" i="2"/>
  <c r="Z35" i="2"/>
  <c r="D35" i="2" s="1"/>
  <c r="L36" i="2"/>
  <c r="S39" i="2"/>
  <c r="P36" i="2"/>
  <c r="K34" i="2"/>
  <c r="AC38" i="2"/>
  <c r="V42" i="2"/>
  <c r="O33" i="2"/>
  <c r="AB30" i="2"/>
  <c r="AE30" i="2" s="1"/>
  <c r="V31" i="2"/>
  <c r="R29" i="2"/>
  <c r="Q30" i="2"/>
  <c r="X32" i="2"/>
  <c r="L38" i="2"/>
  <c r="M39" i="2"/>
  <c r="Y30" i="2"/>
  <c r="Z44" i="2"/>
  <c r="D44" i="2" s="1"/>
  <c r="U35" i="2"/>
  <c r="AB29" i="2"/>
  <c r="AE29" i="2" s="1"/>
  <c r="Q32" i="2"/>
  <c r="R37" i="2"/>
  <c r="K31" i="2"/>
  <c r="Q33" i="2"/>
  <c r="AA36" i="2"/>
  <c r="R33" i="2"/>
  <c r="V39" i="2"/>
  <c r="W41" i="2"/>
  <c r="X35" i="2"/>
  <c r="N29" i="2"/>
  <c r="P35" i="2"/>
  <c r="L30" i="2"/>
  <c r="L33" i="2"/>
  <c r="AD30" i="2"/>
  <c r="O29" i="2"/>
  <c r="U37" i="2"/>
  <c r="AA34" i="2"/>
  <c r="N32" i="2"/>
  <c r="P37" i="2"/>
  <c r="F42" i="2"/>
  <c r="AA33" i="2"/>
  <c r="W30" i="2"/>
  <c r="F29" i="2"/>
  <c r="F44" i="2"/>
  <c r="O36" i="2"/>
  <c r="L34" i="2"/>
  <c r="E29" i="2"/>
  <c r="K32" i="2"/>
  <c r="V41" i="2"/>
  <c r="F38" i="2"/>
  <c r="G30" i="2"/>
  <c r="Z30" i="2"/>
  <c r="D30" i="2" s="1"/>
  <c r="X30" i="2"/>
  <c r="AC33" i="2"/>
  <c r="F40" i="2"/>
  <c r="R36" i="2"/>
  <c r="U32" i="2"/>
  <c r="Z38" i="2"/>
  <c r="D38" i="2" s="1"/>
  <c r="R30" i="2"/>
  <c r="X31" i="2"/>
  <c r="F32" i="2"/>
  <c r="E32" i="2"/>
  <c r="V30" i="2"/>
  <c r="AA32" i="13"/>
  <c r="L37" i="13"/>
  <c r="Z34" i="13"/>
  <c r="AC34" i="13" s="1"/>
  <c r="S31" i="13"/>
  <c r="O33" i="13"/>
  <c r="Q37" i="13"/>
  <c r="AB31" i="13"/>
  <c r="E35" i="13"/>
  <c r="Y30" i="13"/>
  <c r="Y34" i="13"/>
  <c r="Y33" i="13"/>
  <c r="R31" i="13"/>
  <c r="O29" i="13"/>
  <c r="I37" i="13"/>
  <c r="AA34" i="13"/>
  <c r="P31" i="13"/>
  <c r="AB32" i="13"/>
  <c r="Q29" i="13"/>
  <c r="W31" i="13"/>
  <c r="P29" i="13"/>
  <c r="O36" i="13"/>
  <c r="F35" i="13"/>
  <c r="Y32" i="13"/>
  <c r="AB36" i="13"/>
  <c r="F33" i="13"/>
  <c r="I36" i="13"/>
  <c r="L33" i="13"/>
  <c r="U36" i="13"/>
  <c r="M35" i="13"/>
  <c r="R36" i="13"/>
  <c r="F31" i="13"/>
  <c r="O34" i="13"/>
  <c r="W37" i="13"/>
  <c r="L32" i="13"/>
  <c r="X35" i="13"/>
  <c r="D35" i="13" s="1"/>
  <c r="I30" i="13"/>
  <c r="P34" i="13"/>
  <c r="X37" i="13"/>
  <c r="D37" i="13" s="1"/>
  <c r="I32" i="13"/>
  <c r="M31" i="13"/>
  <c r="J29" i="13"/>
  <c r="J35" i="13"/>
  <c r="G31" i="13"/>
  <c r="AA33" i="13"/>
  <c r="O30" i="13"/>
  <c r="K33" i="13"/>
  <c r="X30" i="13"/>
  <c r="D30" i="13" s="1"/>
  <c r="S35" i="13"/>
  <c r="O32" i="13"/>
  <c r="T34" i="13"/>
  <c r="AB37" i="13"/>
  <c r="M32" i="13"/>
  <c r="U35" i="13"/>
  <c r="E30" i="13"/>
  <c r="R33" i="13"/>
  <c r="Y37" i="13"/>
  <c r="J32" i="13"/>
  <c r="R35" i="13"/>
  <c r="F30" i="13"/>
  <c r="AA36" i="13"/>
  <c r="N34" i="13"/>
  <c r="T37" i="13"/>
  <c r="J33" i="13"/>
  <c r="AA37" i="13"/>
  <c r="O37" i="13"/>
  <c r="N35" i="13"/>
  <c r="K31" i="13"/>
  <c r="F29" i="13"/>
  <c r="AA35" i="13"/>
  <c r="I33" i="13"/>
  <c r="P30" i="13"/>
  <c r="Q36" i="13"/>
  <c r="X33" i="13"/>
  <c r="D33" i="13" s="1"/>
  <c r="AA30" i="13"/>
  <c r="F37" i="13"/>
  <c r="J34" i="13"/>
  <c r="Q31" i="13"/>
  <c r="V37" i="13"/>
  <c r="G35" i="13"/>
  <c r="K32" i="13"/>
  <c r="N29" i="13"/>
  <c r="N36" i="13"/>
  <c r="U33" i="13"/>
  <c r="AB30" i="13"/>
  <c r="G37" i="13"/>
  <c r="K34" i="13"/>
  <c r="N31" i="13"/>
  <c r="L36" i="13"/>
  <c r="R30" i="13"/>
  <c r="I34" i="13"/>
  <c r="U37" i="13"/>
  <c r="M33" i="13"/>
  <c r="E31" i="13"/>
  <c r="Z37" i="13"/>
  <c r="AC37" i="13" s="1"/>
  <c r="L34" i="13"/>
  <c r="Z31" i="13"/>
  <c r="AC31" i="13" s="1"/>
  <c r="W29" i="13"/>
  <c r="E36" i="13"/>
  <c r="Z30" i="13"/>
  <c r="AC30" i="13" s="1"/>
  <c r="N30" i="13"/>
  <c r="P32" i="13"/>
  <c r="K35" i="13"/>
  <c r="N32" i="13"/>
  <c r="U29" i="13"/>
  <c r="V35" i="13"/>
  <c r="G33" i="13"/>
  <c r="K30" i="13"/>
  <c r="P36" i="13"/>
  <c r="S33" i="13"/>
  <c r="V30" i="13"/>
  <c r="E37" i="13"/>
  <c r="M34" i="13"/>
  <c r="T31" i="13"/>
  <c r="AB29" i="13"/>
  <c r="W35" i="13"/>
  <c r="Z32" i="13"/>
  <c r="AC32" i="13" s="1"/>
  <c r="L30" i="13"/>
  <c r="M36" i="13"/>
  <c r="T33" i="13"/>
  <c r="W30" i="13"/>
  <c r="E34" i="13"/>
  <c r="R37" i="13"/>
  <c r="F32" i="13"/>
  <c r="O35" i="13"/>
  <c r="AA31" i="13"/>
  <c r="T29" i="13"/>
  <c r="S36" i="13"/>
  <c r="V32" i="13"/>
  <c r="S30" i="13"/>
  <c r="N37" i="13"/>
  <c r="G34" i="13"/>
  <c r="J37" i="13"/>
  <c r="E32" i="13"/>
  <c r="L31" i="13"/>
  <c r="AB34" i="13"/>
  <c r="V31" i="13"/>
  <c r="S34" i="13"/>
  <c r="Q33" i="13"/>
  <c r="L29" i="13"/>
  <c r="Q35" i="13"/>
  <c r="X32" i="13"/>
  <c r="D32" i="13" s="1"/>
  <c r="AA29" i="13"/>
  <c r="K36" i="13"/>
  <c r="N33" i="13"/>
  <c r="U30" i="13"/>
  <c r="Z36" i="13"/>
  <c r="AC36" i="13" s="1"/>
  <c r="T30" i="13"/>
  <c r="AB33" i="13"/>
  <c r="K37" i="13"/>
  <c r="U31" i="13"/>
  <c r="L35" i="13"/>
  <c r="R29" i="13"/>
  <c r="O31" i="13"/>
  <c r="W34" i="13"/>
  <c r="G29" i="13"/>
  <c r="T32" i="13"/>
  <c r="F36" i="13"/>
  <c r="Q30" i="13"/>
  <c r="R32" i="13"/>
  <c r="T36" i="13"/>
  <c r="Q34" i="13"/>
  <c r="U32" i="13"/>
  <c r="W36" i="13"/>
  <c r="Y36" i="13"/>
  <c r="AB35" i="13"/>
  <c r="Y31" i="13"/>
  <c r="I35" i="13"/>
  <c r="S37" i="13"/>
  <c r="V34" i="13"/>
  <c r="G32" i="13"/>
  <c r="K29" i="13"/>
  <c r="T35" i="13"/>
  <c r="W32" i="13"/>
  <c r="Z29" i="13"/>
  <c r="AC29" i="13" s="1"/>
  <c r="V36" i="13"/>
  <c r="X34" i="13"/>
  <c r="D34" i="13" s="1"/>
  <c r="I29" i="13"/>
  <c r="Q32" i="13"/>
  <c r="Y35" i="13"/>
  <c r="J30" i="13"/>
  <c r="V33" i="13"/>
  <c r="J36" i="13"/>
  <c r="G30" i="13"/>
  <c r="P33" i="13"/>
  <c r="X36" i="13"/>
  <c r="D36" i="13" s="1"/>
  <c r="I31" i="13"/>
  <c r="U34" i="13"/>
  <c r="E29" i="13"/>
  <c r="Z35" i="13"/>
  <c r="AC35" i="13" s="1"/>
  <c r="W33" i="13"/>
  <c r="X31" i="13"/>
  <c r="D31" i="13" s="1"/>
  <c r="M37" i="13"/>
  <c r="G36" i="13"/>
  <c r="Z33" i="13"/>
  <c r="AC33" i="13" s="1"/>
  <c r="F34" i="13"/>
  <c r="M30" i="13"/>
  <c r="P35" i="13"/>
  <c r="E33" i="13"/>
  <c r="P37" i="13"/>
  <c r="V29" i="13"/>
  <c r="J31" i="13"/>
  <c r="R34" i="13"/>
  <c r="X29" i="13"/>
  <c r="D29" i="13" s="1"/>
  <c r="S32" i="13"/>
  <c r="Y29" i="13"/>
  <c r="S29" i="13"/>
  <c r="AC29" i="6"/>
  <c r="AF29" i="6" s="1"/>
  <c r="W29" i="6"/>
  <c r="AA29" i="6"/>
  <c r="D29" i="6" s="1"/>
  <c r="L29" i="6"/>
  <c r="U29" i="6"/>
  <c r="AB29" i="6"/>
  <c r="V31" i="6"/>
  <c r="Y29" i="6"/>
  <c r="F29" i="6"/>
  <c r="R30" i="6"/>
  <c r="M29" i="6"/>
  <c r="H29" i="6"/>
  <c r="AD29" i="6"/>
  <c r="Q29" i="6"/>
  <c r="R29" i="6"/>
  <c r="Z29" i="6"/>
  <c r="V29" i="6"/>
  <c r="O29" i="6"/>
  <c r="N29" i="6"/>
  <c r="G29" i="6"/>
  <c r="M30" i="6"/>
  <c r="AD33" i="6"/>
  <c r="M32" i="6"/>
  <c r="Q31" i="6"/>
  <c r="G31" i="6"/>
  <c r="AE33" i="6"/>
  <c r="F33" i="6"/>
  <c r="N33" i="6"/>
  <c r="H32" i="6"/>
  <c r="Y30" i="6"/>
  <c r="P32" i="6"/>
  <c r="Y33" i="6"/>
  <c r="L33" i="6"/>
  <c r="T29" i="6"/>
  <c r="S29" i="6"/>
  <c r="X29" i="6"/>
  <c r="Q33" i="6"/>
  <c r="AC30" i="6"/>
  <c r="AF30" i="6" s="1"/>
  <c r="L30" i="6"/>
  <c r="Q34" i="6"/>
  <c r="G35" i="6"/>
  <c r="P37" i="6"/>
  <c r="U35" i="6"/>
  <c r="O36" i="6"/>
  <c r="X37" i="6"/>
  <c r="M37" i="6"/>
  <c r="AB35" i="6"/>
  <c r="AE32" i="6"/>
  <c r="F37" i="6"/>
  <c r="L31" i="6"/>
  <c r="M31" i="6"/>
  <c r="R35" i="6"/>
  <c r="AC35" i="6"/>
  <c r="AF35" i="6" s="1"/>
  <c r="O37" i="6"/>
  <c r="F31" i="6"/>
  <c r="T32" i="6"/>
  <c r="V36" i="6"/>
  <c r="F34" i="6"/>
  <c r="Y35" i="6"/>
  <c r="AA36" i="6"/>
  <c r="D36" i="6" s="1"/>
  <c r="U32" i="6"/>
  <c r="T31" i="6"/>
  <c r="G32" i="6"/>
  <c r="N35" i="6"/>
  <c r="V34" i="6"/>
  <c r="Z35" i="6"/>
  <c r="AA32" i="6"/>
  <c r="D32" i="6" s="1"/>
  <c r="AD30" i="6"/>
  <c r="U33" i="6"/>
  <c r="AA33" i="6"/>
  <c r="D33" i="6" s="1"/>
  <c r="O35" i="6"/>
  <c r="H33" i="6"/>
  <c r="AE36" i="6"/>
  <c r="M34" i="6"/>
  <c r="W30" i="6"/>
  <c r="V32" i="6"/>
  <c r="W32" i="6"/>
  <c r="H36" i="6"/>
  <c r="Y36" i="6"/>
  <c r="F35" i="6"/>
  <c r="AC31" i="6"/>
  <c r="AF31" i="6" s="1"/>
  <c r="AA34" i="6"/>
  <c r="D34" i="6" s="1"/>
  <c r="AB34" i="6"/>
  <c r="AB31" i="6"/>
  <c r="AB37" i="6"/>
  <c r="S32" i="6"/>
  <c r="Q32" i="6"/>
  <c r="AE30" i="6"/>
  <c r="Q30" i="6"/>
  <c r="W35" i="6"/>
  <c r="G30" i="6"/>
  <c r="F32" i="6"/>
  <c r="X31" i="6"/>
  <c r="AE31" i="6"/>
  <c r="T36" i="6"/>
  <c r="X36" i="6"/>
  <c r="T37" i="6"/>
  <c r="T34" i="6"/>
  <c r="Y37" i="6"/>
  <c r="T35" i="6"/>
  <c r="L35" i="6"/>
  <c r="AD36" i="6"/>
  <c r="S36" i="6"/>
  <c r="V30" i="6"/>
  <c r="G34" i="6"/>
  <c r="AD35" i="6"/>
  <c r="AC37" i="6"/>
  <c r="AF37" i="6" s="1"/>
  <c r="Q36" i="6"/>
  <c r="AE34" i="6"/>
  <c r="Z31" i="6"/>
  <c r="Y32" i="6"/>
  <c r="R37" i="6"/>
  <c r="W36" i="6"/>
  <c r="AC34" i="6"/>
  <c r="AF34" i="6" s="1"/>
  <c r="X34" i="6"/>
  <c r="AC32" i="6"/>
  <c r="AF32" i="6" s="1"/>
  <c r="W37" i="6"/>
  <c r="S37" i="6"/>
  <c r="P35" i="6"/>
  <c r="F30" i="6"/>
  <c r="Z33" i="6"/>
  <c r="X32" i="6"/>
  <c r="AA31" i="6"/>
  <c r="D31" i="6" s="1"/>
  <c r="Z32" i="6"/>
  <c r="T33" i="6"/>
  <c r="L32" i="6"/>
  <c r="AA35" i="6"/>
  <c r="D35" i="6" s="1"/>
  <c r="H35" i="6"/>
  <c r="AA37" i="6"/>
  <c r="D37" i="6" s="1"/>
  <c r="AC33" i="6"/>
  <c r="AF33" i="6" s="1"/>
  <c r="AD31" i="6"/>
  <c r="H31" i="6"/>
  <c r="T30" i="6"/>
  <c r="AD32" i="6"/>
  <c r="AD34" i="6"/>
  <c r="Z30" i="6"/>
  <c r="L36" i="6"/>
  <c r="V37" i="6"/>
  <c r="S30" i="6"/>
  <c r="X30" i="6"/>
  <c r="R31" i="6"/>
  <c r="P31" i="6"/>
  <c r="X33" i="6"/>
  <c r="W34" i="6"/>
  <c r="G36" i="6"/>
  <c r="V35" i="6"/>
  <c r="M35" i="6"/>
  <c r="U31" i="6"/>
  <c r="N32" i="6"/>
  <c r="Z34" i="6"/>
  <c r="H37" i="6"/>
  <c r="X35" i="6"/>
  <c r="Q35" i="6"/>
  <c r="N36" i="6"/>
  <c r="AB36" i="6"/>
  <c r="R32" i="6"/>
  <c r="F36" i="6"/>
  <c r="AE37" i="6"/>
  <c r="R34" i="6"/>
  <c r="V33" i="6"/>
  <c r="L34" i="6"/>
  <c r="AB33" i="6"/>
  <c r="AB32" i="6"/>
  <c r="P34" i="6"/>
  <c r="N31" i="6"/>
  <c r="P36" i="6"/>
  <c r="U34" i="6"/>
  <c r="H34" i="6"/>
  <c r="Z36" i="6"/>
  <c r="U37" i="6"/>
  <c r="AB30" i="6"/>
  <c r="G33" i="6"/>
  <c r="H30" i="6"/>
  <c r="W33" i="6"/>
  <c r="R36" i="6"/>
  <c r="Y31" i="6"/>
  <c r="R33" i="6"/>
  <c r="U36" i="6"/>
  <c r="AE35" i="6"/>
  <c r="N30" i="6"/>
  <c r="Z37" i="6"/>
  <c r="P33" i="6"/>
  <c r="AD37" i="6"/>
  <c r="S31" i="6"/>
  <c r="U30" i="6"/>
  <c r="AC36" i="6"/>
  <c r="AF36" i="6" s="1"/>
  <c r="S35" i="6"/>
  <c r="AA30" i="6"/>
  <c r="D30" i="6" s="1"/>
  <c r="S33" i="6"/>
  <c r="M36" i="6"/>
  <c r="Q37" i="6"/>
  <c r="W31" i="6"/>
  <c r="N34" i="6"/>
  <c r="P30" i="6"/>
  <c r="G37" i="6"/>
  <c r="Y34" i="6"/>
  <c r="L37" i="6"/>
  <c r="N37" i="6"/>
  <c r="M33" i="6"/>
  <c r="S34" i="6"/>
  <c r="S37" i="8"/>
  <c r="F32" i="8"/>
  <c r="N34" i="8"/>
  <c r="F38" i="8"/>
  <c r="H33" i="8"/>
  <c r="Z34" i="8"/>
  <c r="W36" i="8"/>
  <c r="W38" i="8"/>
  <c r="AD32" i="8"/>
  <c r="X33" i="8"/>
  <c r="G37" i="8"/>
  <c r="G32" i="8"/>
  <c r="G31" i="8"/>
  <c r="M35" i="8"/>
  <c r="V33" i="8"/>
  <c r="Z38" i="8"/>
  <c r="AC33" i="8"/>
  <c r="AF33" i="8" s="1"/>
  <c r="Z31" i="8"/>
  <c r="T36" i="8"/>
  <c r="AC30" i="8"/>
  <c r="AF30" i="8" s="1"/>
  <c r="L31" i="8"/>
  <c r="Z30" i="8"/>
  <c r="V37" i="8"/>
  <c r="U29" i="8"/>
  <c r="AA31" i="8"/>
  <c r="D31" i="8" s="1"/>
  <c r="L29" i="8"/>
  <c r="V35" i="8"/>
  <c r="M30" i="8"/>
  <c r="M37" i="8"/>
  <c r="F37" i="8"/>
  <c r="T29" i="8"/>
  <c r="AD36" i="8"/>
  <c r="AA30" i="8"/>
  <c r="D30" i="8" s="1"/>
  <c r="Q31" i="8"/>
  <c r="AB38" i="8"/>
  <c r="Y36" i="8"/>
  <c r="W35" i="8"/>
  <c r="V38" i="8"/>
  <c r="T30" i="8"/>
  <c r="AD29" i="8"/>
  <c r="N38" i="8"/>
  <c r="M34" i="8"/>
  <c r="S38" i="8"/>
  <c r="W33" i="8"/>
  <c r="AC32" i="8"/>
  <c r="AF32" i="8" s="1"/>
  <c r="AE35" i="8"/>
  <c r="AA36" i="8"/>
  <c r="D36" i="8" s="1"/>
  <c r="Q38" i="8"/>
  <c r="X34" i="8"/>
  <c r="AA38" i="8"/>
  <c r="D38" i="8" s="1"/>
  <c r="Y38" i="8"/>
  <c r="P38" i="8"/>
  <c r="R32" i="8"/>
  <c r="L38" i="8"/>
  <c r="Y30" i="8"/>
  <c r="R33" i="8"/>
  <c r="W34" i="8"/>
  <c r="X36" i="8"/>
  <c r="M32" i="8"/>
  <c r="AE32" i="8"/>
  <c r="H29" i="8"/>
  <c r="Y31" i="8"/>
  <c r="M33" i="8"/>
  <c r="AC37" i="8"/>
  <c r="AF37" i="8" s="1"/>
  <c r="S36" i="8"/>
  <c r="L36" i="8"/>
  <c r="W37" i="8"/>
  <c r="W29" i="8"/>
  <c r="U32" i="8"/>
  <c r="T34" i="8"/>
  <c r="S35" i="8"/>
  <c r="N37" i="8"/>
  <c r="AD37" i="8"/>
  <c r="AE31" i="8"/>
  <c r="X35" i="8"/>
  <c r="N36" i="8"/>
  <c r="P30" i="8"/>
  <c r="O31" i="8"/>
  <c r="U34" i="8"/>
  <c r="AD33" i="8"/>
  <c r="T32" i="8"/>
  <c r="W31" i="8"/>
  <c r="R38" i="8"/>
  <c r="L35" i="8"/>
  <c r="N30" i="8"/>
  <c r="P32" i="8"/>
  <c r="O37" i="8"/>
  <c r="W30" i="8"/>
  <c r="X38" i="8"/>
  <c r="L30" i="8"/>
  <c r="P36" i="8"/>
  <c r="AB34" i="8"/>
  <c r="P35" i="8"/>
  <c r="V34" i="8"/>
  <c r="P31" i="8"/>
  <c r="G38" i="8"/>
  <c r="M29" i="8"/>
  <c r="H35" i="8"/>
  <c r="AA32" i="8"/>
  <c r="D32" i="8" s="1"/>
  <c r="Z37" i="8"/>
  <c r="H36" i="8"/>
  <c r="U30" i="8"/>
  <c r="P37" i="8"/>
  <c r="X31" i="8"/>
  <c r="N29" i="8"/>
  <c r="H31" i="8"/>
  <c r="Q37" i="8"/>
  <c r="U37" i="8"/>
  <c r="M36" i="8"/>
  <c r="Q30" i="8"/>
  <c r="F29" i="8"/>
  <c r="AB30" i="8"/>
  <c r="AC38" i="8"/>
  <c r="AF38" i="8" s="1"/>
  <c r="S34" i="8"/>
  <c r="AB37" i="8"/>
  <c r="Y34" i="8"/>
  <c r="AE33" i="8"/>
  <c r="G36" i="8"/>
  <c r="O33" i="8"/>
  <c r="T37" i="8"/>
  <c r="Q35" i="8"/>
  <c r="V30" i="8"/>
  <c r="AB35" i="8"/>
  <c r="Q32" i="8"/>
  <c r="O29" i="8"/>
  <c r="F35" i="8"/>
  <c r="R35" i="8"/>
  <c r="R29" i="8"/>
  <c r="U35" i="8"/>
  <c r="Y29" i="8"/>
  <c r="X30" i="8"/>
  <c r="R31" i="8"/>
  <c r="AC36" i="8"/>
  <c r="AF36" i="8" s="1"/>
  <c r="S32" i="8"/>
  <c r="V36" i="8"/>
  <c r="G29" i="8"/>
  <c r="R37" i="8"/>
  <c r="AC35" i="8"/>
  <c r="AF35" i="8" s="1"/>
  <c r="R30" i="8"/>
  <c r="X29" i="8"/>
  <c r="H38" i="8"/>
  <c r="N31" i="8"/>
  <c r="F36" i="8"/>
  <c r="L34" i="8"/>
  <c r="AD30" i="8"/>
  <c r="AD31" i="8"/>
  <c r="Q29" i="8"/>
  <c r="AB29" i="8"/>
  <c r="AC29" i="8"/>
  <c r="AF29" i="8" s="1"/>
  <c r="Y37" i="8"/>
  <c r="O35" i="8"/>
  <c r="T33" i="8"/>
  <c r="F31" i="8"/>
  <c r="W32" i="8"/>
  <c r="U31" i="8"/>
  <c r="Z32" i="8"/>
  <c r="T35" i="8"/>
  <c r="L33" i="8"/>
  <c r="V31" i="8"/>
  <c r="O32" i="8"/>
  <c r="G30" i="8"/>
  <c r="U33" i="8"/>
  <c r="Y35" i="8"/>
  <c r="O30" i="8"/>
  <c r="AC34" i="8"/>
  <c r="AF34" i="8" s="1"/>
  <c r="S33" i="8"/>
  <c r="F34" i="8"/>
  <c r="AE34" i="8"/>
  <c r="Q34" i="8"/>
  <c r="AB31" i="8"/>
  <c r="R36" i="8"/>
  <c r="AA29" i="8"/>
  <c r="D29" i="8" s="1"/>
  <c r="Z36" i="8"/>
  <c r="X37" i="8"/>
  <c r="O34" i="8"/>
  <c r="M31" i="8"/>
  <c r="AD34" i="8"/>
  <c r="Y32" i="8"/>
  <c r="P29" i="8"/>
  <c r="O38" i="8"/>
  <c r="S31" i="8"/>
  <c r="AE37" i="8"/>
  <c r="R34" i="8"/>
  <c r="G33" i="8"/>
  <c r="AA33" i="8"/>
  <c r="D33" i="8" s="1"/>
  <c r="U36" i="8"/>
  <c r="H37" i="8"/>
  <c r="AC31" i="8"/>
  <c r="AF31" i="8" s="1"/>
  <c r="S29" i="8"/>
  <c r="Z35" i="8"/>
  <c r="H30" i="8"/>
  <c r="AA34" i="8"/>
  <c r="D34" i="8" s="1"/>
  <c r="Z29" i="8"/>
  <c r="AB32" i="8"/>
  <c r="Q33" i="8"/>
  <c r="AE29" i="8"/>
  <c r="P34" i="8"/>
  <c r="L37" i="8"/>
  <c r="H32" i="8"/>
  <c r="AB36" i="8"/>
  <c r="AB33" i="8"/>
  <c r="F30" i="8"/>
  <c r="AD35" i="8"/>
  <c r="V32" i="8"/>
  <c r="G34" i="8"/>
  <c r="T38" i="8"/>
  <c r="S30" i="8"/>
  <c r="M38" i="8"/>
  <c r="Q36" i="8"/>
  <c r="AA37" i="8"/>
  <c r="D37" i="8" s="1"/>
  <c r="U38" i="8"/>
  <c r="F33" i="8"/>
  <c r="G35" i="8"/>
  <c r="Z33" i="8"/>
  <c r="AE36" i="8"/>
  <c r="AA35" i="8"/>
  <c r="D35" i="8" s="1"/>
  <c r="N33" i="8"/>
  <c r="V29" i="8"/>
  <c r="N35" i="8"/>
  <c r="P33" i="8"/>
  <c r="AD38" i="8"/>
  <c r="N32" i="8"/>
  <c r="AE30" i="8"/>
  <c r="L32" i="8"/>
  <c r="X32" i="8"/>
  <c r="H34" i="8"/>
  <c r="AE38" i="8"/>
  <c r="Y33" i="8"/>
  <c r="O36" i="8"/>
  <c r="T31" i="8"/>
  <c r="AY4" i="5"/>
  <c r="DH4" i="5" s="1"/>
  <c r="DI19" i="5" s="1"/>
  <c r="DI8" i="5" l="1"/>
  <c r="DI16" i="5"/>
  <c r="DT4" i="5"/>
  <c r="DI6" i="5"/>
  <c r="DW3" i="5"/>
  <c r="DW21" i="5" s="1"/>
  <c r="DI9" i="5"/>
  <c r="DN4" i="5"/>
  <c r="DO11" i="5" s="1"/>
  <c r="DI17" i="5"/>
  <c r="DI20" i="5"/>
  <c r="DI13" i="5"/>
  <c r="DI22" i="5"/>
  <c r="DI5" i="5"/>
  <c r="DI7" i="5"/>
  <c r="DQ4" i="5"/>
  <c r="DK4" i="5"/>
  <c r="DI21" i="5"/>
  <c r="DI11" i="5"/>
  <c r="DI12" i="5"/>
  <c r="DI18" i="5"/>
  <c r="DI15" i="5"/>
  <c r="DI4" i="5"/>
  <c r="DI10" i="5"/>
  <c r="DI23" i="5"/>
  <c r="DI14" i="5"/>
  <c r="DW5" i="5" l="1"/>
  <c r="DW17" i="5"/>
  <c r="DW11" i="5"/>
  <c r="DW8" i="5"/>
  <c r="DW9" i="5"/>
  <c r="DW19" i="5"/>
  <c r="DW15" i="5"/>
  <c r="DW16" i="5"/>
  <c r="DO13" i="5"/>
  <c r="DO18" i="5"/>
  <c r="DO4" i="5"/>
  <c r="DO23" i="5"/>
  <c r="DO6" i="5"/>
  <c r="DO22" i="5"/>
  <c r="DO19" i="5"/>
  <c r="DO9" i="5"/>
  <c r="DO20" i="5"/>
  <c r="DO10" i="5"/>
  <c r="DW14" i="5"/>
  <c r="DO14" i="5"/>
  <c r="DW23" i="5"/>
  <c r="DO21" i="5"/>
  <c r="DW20" i="5"/>
  <c r="DO12" i="5"/>
  <c r="DO16" i="5"/>
  <c r="DW13" i="5"/>
  <c r="DO7" i="5"/>
  <c r="DO5" i="5"/>
  <c r="DW7" i="5"/>
  <c r="DO17" i="5"/>
  <c r="DO15" i="5"/>
  <c r="DW4" i="5"/>
  <c r="DW12" i="5"/>
  <c r="DO8" i="5"/>
  <c r="DW22" i="5"/>
  <c r="DW18" i="5"/>
  <c r="DW10" i="5"/>
  <c r="DW6" i="5"/>
  <c r="DL11" i="5"/>
  <c r="DL7" i="5"/>
  <c r="DL18" i="5"/>
  <c r="DL17" i="5"/>
  <c r="DL16" i="5"/>
  <c r="DL5" i="5"/>
  <c r="DL8" i="5"/>
  <c r="DL9" i="5"/>
  <c r="DL22" i="5"/>
  <c r="DL12" i="5"/>
  <c r="DL20" i="5"/>
  <c r="DL4" i="5"/>
  <c r="DL19" i="5"/>
  <c r="DL10" i="5"/>
  <c r="DL6" i="5"/>
  <c r="DL13" i="5"/>
  <c r="DL14" i="5"/>
  <c r="DL23" i="5"/>
  <c r="DL21" i="5"/>
  <c r="DL15" i="5"/>
  <c r="DR9" i="5"/>
  <c r="DR21" i="5"/>
  <c r="DR5" i="5"/>
  <c r="DR19" i="5"/>
  <c r="DR18" i="5"/>
  <c r="DR15" i="5"/>
  <c r="DR17" i="5"/>
  <c r="DR11" i="5"/>
  <c r="DR16" i="5"/>
  <c r="DR20" i="5"/>
  <c r="DR7" i="5"/>
  <c r="DR6" i="5"/>
  <c r="DR12" i="5"/>
  <c r="DR22" i="5"/>
  <c r="DR4" i="5"/>
  <c r="DR23" i="5"/>
  <c r="DR10" i="5"/>
  <c r="DR14" i="5"/>
  <c r="DR13" i="5"/>
  <c r="DR8" i="5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<sst xmlns="http://schemas.openxmlformats.org/spreadsheetml/2006/main" count="1287" uniqueCount="178">
  <si>
    <t>Ordine di partenza</t>
  </si>
  <si>
    <t>Start Nr.</t>
  </si>
  <si>
    <t>Nome</t>
  </si>
  <si>
    <t>Cognome</t>
  </si>
  <si>
    <t>Cane</t>
  </si>
  <si>
    <t>HTM 1</t>
  </si>
  <si>
    <t>HTM1_1</t>
  </si>
  <si>
    <t>HTM1_2</t>
  </si>
  <si>
    <t>HTM1_3</t>
  </si>
  <si>
    <t>HTM1_4</t>
  </si>
  <si>
    <t>-</t>
  </si>
  <si>
    <t>HTM 2</t>
  </si>
  <si>
    <t>HTM2_1</t>
  </si>
  <si>
    <t>HTM 3</t>
  </si>
  <si>
    <t>HTM Senior</t>
  </si>
  <si>
    <t>FS 1</t>
  </si>
  <si>
    <t>FS1_1</t>
  </si>
  <si>
    <t>FS1_2</t>
  </si>
  <si>
    <t>FS1_4</t>
  </si>
  <si>
    <t>FS1_5</t>
  </si>
  <si>
    <t>FS 2</t>
  </si>
  <si>
    <t>FS2_1</t>
  </si>
  <si>
    <t>FS2_2</t>
  </si>
  <si>
    <t xml:space="preserve">Cane </t>
  </si>
  <si>
    <t>FS 3</t>
  </si>
  <si>
    <t>Senior</t>
  </si>
  <si>
    <t>Starter 1 (nome)</t>
  </si>
  <si>
    <t>Starter 2 (nome)</t>
  </si>
  <si>
    <t>Cane 1</t>
  </si>
  <si>
    <t>Cane 2</t>
  </si>
  <si>
    <t>Quartetto</t>
  </si>
  <si>
    <t>Trio</t>
  </si>
  <si>
    <t>Artistic</t>
  </si>
  <si>
    <t>Tecnic</t>
  </si>
  <si>
    <t>Penalty</t>
  </si>
  <si>
    <t>Teamwork</t>
  </si>
  <si>
    <t>Dynamics</t>
  </si>
  <si>
    <t>Concept</t>
  </si>
  <si>
    <t>Choreography</t>
  </si>
  <si>
    <t>Flow</t>
  </si>
  <si>
    <t>Execution</t>
  </si>
  <si>
    <t>Content</t>
  </si>
  <si>
    <t>Difficulty</t>
  </si>
  <si>
    <t>Vocalisation</t>
  </si>
  <si>
    <t>Health of dog</t>
  </si>
  <si>
    <t>Time</t>
  </si>
  <si>
    <t>Misconduct in the ring</t>
  </si>
  <si>
    <t>Leaving the ring</t>
  </si>
  <si>
    <t>Use of training aids</t>
  </si>
  <si>
    <t>Too many props</t>
  </si>
  <si>
    <t>Soiling in the ring</t>
  </si>
  <si>
    <t>Unfair treatment of the dog</t>
  </si>
  <si>
    <t>Help from outside</t>
  </si>
  <si>
    <t>Penalty for judge</t>
  </si>
  <si>
    <t>Total penalty</t>
  </si>
  <si>
    <t>Point</t>
  </si>
  <si>
    <t>Position</t>
  </si>
  <si>
    <t>Hilfspunkte Teamwork</t>
  </si>
  <si>
    <t>Posizione</t>
  </si>
  <si>
    <t>Fluidità</t>
  </si>
  <si>
    <t>Hilfspunkte Teamwork e Fluidità</t>
  </si>
  <si>
    <t>Dinamicità</t>
  </si>
  <si>
    <t>Hilfspunkte Teamwork, Fluidità e Dinamicità</t>
  </si>
  <si>
    <t>Esecuzione</t>
  </si>
  <si>
    <t>Hilfspunkte Teamwork, Fluidità, Dinamicità e Esecuzione</t>
  </si>
  <si>
    <t>Classifica finale</t>
  </si>
  <si>
    <t>Classifica T F  D E e Dis/Abbruch (fortlaufende Platzierung)</t>
  </si>
  <si>
    <t>Dis/Abbruch</t>
  </si>
  <si>
    <t>Total artistic/technic</t>
  </si>
  <si>
    <t xml:space="preserve">Misconduct in the ring </t>
  </si>
  <si>
    <t xml:space="preserve">Active touching </t>
  </si>
  <si>
    <t>x Disqualification</t>
  </si>
  <si>
    <t>Somma penalty</t>
  </si>
  <si>
    <t>Nome 1</t>
  </si>
  <si>
    <t>Nome 2</t>
  </si>
  <si>
    <t>TRIO</t>
  </si>
  <si>
    <t>Freestyle 2</t>
  </si>
  <si>
    <t>Freestyle 3</t>
  </si>
  <si>
    <t>FS3_1</t>
  </si>
  <si>
    <t>SENIOR_1</t>
  </si>
  <si>
    <t>TRIO_1</t>
  </si>
  <si>
    <t>HTM3_1</t>
  </si>
  <si>
    <t>FS1_3</t>
  </si>
  <si>
    <t>FS1_6</t>
  </si>
  <si>
    <t>HTM1_5</t>
  </si>
  <si>
    <t>HTM1_6</t>
  </si>
  <si>
    <t xml:space="preserve"> -</t>
  </si>
  <si>
    <t>FS2_3</t>
  </si>
  <si>
    <t>FS3_2</t>
  </si>
  <si>
    <t xml:space="preserve">Freestyle 1 </t>
  </si>
  <si>
    <t>FS 0</t>
  </si>
  <si>
    <t>FS0_1</t>
  </si>
  <si>
    <t>FS0_2</t>
  </si>
  <si>
    <t>FS0_3</t>
  </si>
  <si>
    <t>FS0_4</t>
  </si>
  <si>
    <t>QUART_1</t>
  </si>
  <si>
    <t>HTM2_2</t>
  </si>
  <si>
    <t>HTM2_3</t>
  </si>
  <si>
    <t>FS1_7</t>
  </si>
  <si>
    <t>FS1_8</t>
  </si>
  <si>
    <t>FS1_9</t>
  </si>
  <si>
    <t>FS1_10</t>
  </si>
  <si>
    <t>FS1_11</t>
  </si>
  <si>
    <t>FS2_4</t>
  </si>
  <si>
    <t>FS2_5</t>
  </si>
  <si>
    <t>FS2_6</t>
  </si>
  <si>
    <t>FS2_7</t>
  </si>
  <si>
    <t>FS3_3</t>
  </si>
  <si>
    <t>FS3_4</t>
  </si>
  <si>
    <t>Sum</t>
  </si>
  <si>
    <t>Points</t>
  </si>
  <si>
    <t>Check</t>
  </si>
  <si>
    <t>Judge 1</t>
  </si>
  <si>
    <t>Judge 2</t>
  </si>
  <si>
    <t>Judge 3</t>
  </si>
  <si>
    <t>%</t>
  </si>
  <si>
    <t>Results</t>
  </si>
  <si>
    <t>Freestyle 0</t>
  </si>
  <si>
    <t>Heelwork to Music 1</t>
  </si>
  <si>
    <t>Heelwork to Music 2</t>
  </si>
  <si>
    <t>Heelwork to Music 3</t>
  </si>
  <si>
    <t>Senior/Handicap</t>
  </si>
  <si>
    <t>Quartet</t>
  </si>
  <si>
    <t>Active touching during routine</t>
  </si>
  <si>
    <t>Interruption</t>
  </si>
  <si>
    <t>Incorrect use of props</t>
  </si>
  <si>
    <t>Artistic/Tecnic</t>
  </si>
  <si>
    <t>Data</t>
  </si>
  <si>
    <t>Giorno</t>
  </si>
  <si>
    <t>HTM0_1</t>
  </si>
  <si>
    <t>HTM0_2</t>
  </si>
  <si>
    <t>HTM3_2</t>
  </si>
  <si>
    <t>HTM3_3</t>
  </si>
  <si>
    <t>MARCELLIN</t>
  </si>
  <si>
    <t>VERONIQUE</t>
  </si>
  <si>
    <t>ROXIE BLUE</t>
  </si>
  <si>
    <t>SANDRA</t>
  </si>
  <si>
    <t>BOB</t>
  </si>
  <si>
    <t>FABIENNE</t>
  </si>
  <si>
    <t>FOURNIER</t>
  </si>
  <si>
    <t>RACHELE</t>
  </si>
  <si>
    <t>TULLI</t>
  </si>
  <si>
    <t>ELISA</t>
  </si>
  <si>
    <t>DOMENICHINI</t>
  </si>
  <si>
    <t>NUMA</t>
  </si>
  <si>
    <t>DANIELA</t>
  </si>
  <si>
    <t>MORSIANI</t>
  </si>
  <si>
    <t>KORI</t>
  </si>
  <si>
    <t>HTM 0_1</t>
  </si>
  <si>
    <t>HTM 0_2</t>
  </si>
  <si>
    <t>ROSE MARIE</t>
  </si>
  <si>
    <t>VOEGELI</t>
  </si>
  <si>
    <t>RAIN</t>
  </si>
  <si>
    <t>LUISELLA</t>
  </si>
  <si>
    <t>ATZARA</t>
  </si>
  <si>
    <t>PEPPER</t>
  </si>
  <si>
    <t>ODILE</t>
  </si>
  <si>
    <t>VALETTE</t>
  </si>
  <si>
    <t>TOKIO</t>
  </si>
  <si>
    <t>HTMO_1</t>
  </si>
  <si>
    <t>SILVIA</t>
  </si>
  <si>
    <t>TERRANOVA</t>
  </si>
  <si>
    <t>ARTU'</t>
  </si>
  <si>
    <t>JANSSEN</t>
  </si>
  <si>
    <t>LAIDJA</t>
  </si>
  <si>
    <t>SAPHIR</t>
  </si>
  <si>
    <t>GRETA</t>
  </si>
  <si>
    <t>ZINI</t>
  </si>
  <si>
    <t>LOKI</t>
  </si>
  <si>
    <t>BERTHET</t>
  </si>
  <si>
    <t>JAYZY</t>
  </si>
  <si>
    <t>ARIEL</t>
  </si>
  <si>
    <t>BARBARA</t>
  </si>
  <si>
    <t>CRISTALLINI</t>
  </si>
  <si>
    <t>KSAMI</t>
  </si>
  <si>
    <t>MARIE LAURANCE</t>
  </si>
  <si>
    <t>+</t>
  </si>
  <si>
    <t xml:space="preserve">BARBARA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</si>
</sst>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0.0%"/>
    <numFmt numFmtId="166" formatCode="mm/dd/yyyy"/>
    <numFmt numFmtId="167" formatCode="[$-410]d\ mmmm\ yyyy;@"/>
  </numFmts>
  <fonts count="22" x14ac:knownFonts="1">
    <font>
      <sz val="12"/>
      <color indexed="8"/>
      <name val="Verdana"/>
    </font>
    <font>
      <sz val="10"/>
      <color indexed="8"/>
      <name val="Arial"/>
      <family val="2"/>
    </font>
    <font>
      <sz val="12"/>
      <color indexed="8"/>
      <name val="Cambria"/>
      <family val="1"/>
    </font>
    <font>
      <b/>
      <sz val="12"/>
      <color indexed="8"/>
      <name val="Cambria"/>
      <family val="1"/>
    </font>
    <font>
      <sz val="10"/>
      <color indexed="8"/>
      <name val="Cambria"/>
      <family val="1"/>
    </font>
    <font>
      <b/>
      <sz val="10"/>
      <color indexed="8"/>
      <name val="Cambria"/>
      <family val="1"/>
    </font>
    <font>
      <b/>
      <i/>
      <sz val="10"/>
      <color indexed="8"/>
      <name val="Cambria"/>
      <family val="1"/>
    </font>
    <font>
      <sz val="9"/>
      <color indexed="21"/>
      <name val="Cambria"/>
      <family val="1"/>
    </font>
    <font>
      <b/>
      <sz val="10"/>
      <color indexed="22"/>
      <name val="Cambria"/>
      <family val="1"/>
    </font>
    <font>
      <sz val="10"/>
      <color indexed="14"/>
      <name val="Cambria"/>
      <family val="1"/>
    </font>
    <font>
      <b/>
      <sz val="10"/>
      <color indexed="8"/>
      <name val="Cambria"/>
      <family val="1"/>
    </font>
    <font>
      <b/>
      <i/>
      <sz val="10"/>
      <color indexed="8"/>
      <name val="Cambria"/>
      <family val="1"/>
    </font>
    <font>
      <b/>
      <sz val="12"/>
      <color indexed="8"/>
      <name val="Cambria"/>
      <family val="1"/>
    </font>
    <font>
      <sz val="8"/>
      <name val="Verdana"/>
      <family val="2"/>
    </font>
    <font>
      <sz val="12"/>
      <color indexed="8"/>
      <name val="Cambria"/>
      <family val="1"/>
    </font>
    <font>
      <b/>
      <sz val="12"/>
      <color rgb="FF000000"/>
      <name val="Cambria"/>
      <family val="1"/>
    </font>
    <font>
      <b/>
      <sz val="14"/>
      <color indexed="8"/>
      <name val="Baskerville Old Face"/>
    </font>
    <font>
      <b/>
      <sz val="14"/>
      <color indexed="11"/>
      <name val="Baskerville Old Face"/>
    </font>
    <font>
      <i/>
      <sz val="10"/>
      <color indexed="8"/>
      <name val="Arial"/>
      <family val="2"/>
    </font>
    <font>
      <b/>
      <sz val="14"/>
      <color theme="1"/>
      <name val="Baskerville Old Face"/>
    </font>
    <font>
      <b/>
      <sz val="10"/>
      <color rgb="FF000000"/>
      <name val="Cambria"/>
      <family val="1"/>
    </font>
    <font>
      <sz val="10"/>
      <color indexed="8"/>
      <name val="Cambria"/>
      <family val="1"/>
    </font>
  </fonts>
  <fills count="23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20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DAF2"/>
        <bgColor indexed="64"/>
      </patternFill>
    </fill>
  </fills>
  <borders count="22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hair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9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9"/>
      </right>
      <top style="hair">
        <color indexed="8"/>
      </top>
      <bottom style="medium">
        <color indexed="8"/>
      </bottom>
      <diagonal/>
    </border>
    <border>
      <left style="thin">
        <color indexed="9"/>
      </left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9"/>
      </top>
      <bottom style="thin">
        <color indexed="9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9"/>
      </left>
      <right/>
      <top/>
      <bottom/>
      <diagonal/>
    </border>
    <border>
      <left style="thin">
        <color indexed="8"/>
      </left>
      <right style="thin">
        <color indexed="9"/>
      </right>
      <top/>
      <bottom style="thin">
        <color indexed="8"/>
      </bottom>
      <diagonal/>
    </border>
    <border>
      <left style="thin">
        <color indexed="9"/>
      </left>
      <right style="thin">
        <color indexed="9"/>
      </right>
      <top/>
      <bottom style="thin">
        <color indexed="8"/>
      </bottom>
      <diagonal/>
    </border>
    <border>
      <left style="thin">
        <color indexed="9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/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9"/>
      </top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9"/>
      </right>
      <top style="thin">
        <color indexed="9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9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9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medium">
        <color indexed="8"/>
      </bottom>
      <diagonal/>
    </border>
    <border>
      <left/>
      <right style="thin">
        <color indexed="64"/>
      </right>
      <top style="medium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/>
      <diagonal/>
    </border>
    <border>
      <left/>
      <right style="thin">
        <color indexed="9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medium">
        <color indexed="8"/>
      </top>
      <bottom style="thin">
        <color indexed="9"/>
      </bottom>
      <diagonal/>
    </border>
    <border>
      <left/>
      <right/>
      <top style="medium">
        <color indexed="8"/>
      </top>
      <bottom style="thin">
        <color indexed="9"/>
      </bottom>
      <diagonal/>
    </border>
    <border>
      <left style="thin">
        <color indexed="9"/>
      </left>
      <right/>
      <top style="medium">
        <color indexed="8"/>
      </top>
      <bottom/>
      <diagonal/>
    </border>
    <border>
      <left/>
      <right style="thin">
        <color indexed="9"/>
      </right>
      <top style="medium">
        <color indexed="8"/>
      </top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hair">
        <color indexed="8"/>
      </right>
      <top style="medium">
        <color indexed="8"/>
      </top>
      <bottom/>
      <diagonal/>
    </border>
    <border>
      <left style="hair">
        <color indexed="8"/>
      </left>
      <right style="thin">
        <color indexed="9"/>
      </right>
      <top style="medium">
        <color indexed="8"/>
      </top>
      <bottom/>
      <diagonal/>
    </border>
    <border>
      <left style="thin">
        <color indexed="9"/>
      </left>
      <right/>
      <top style="thin">
        <color indexed="9"/>
      </top>
      <bottom style="medium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hair">
        <color indexed="8"/>
      </right>
      <top style="medium">
        <color indexed="64"/>
      </top>
      <bottom style="medium">
        <color indexed="8"/>
      </bottom>
      <diagonal/>
    </border>
    <border>
      <left style="hair">
        <color indexed="8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64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9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9"/>
      </right>
      <top style="medium">
        <color indexed="64"/>
      </top>
      <bottom style="medium">
        <color indexed="8"/>
      </bottom>
      <diagonal/>
    </border>
    <border>
      <left/>
      <right style="thin">
        <color indexed="9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/>
      <diagonal/>
    </border>
    <border>
      <left style="thin">
        <color indexed="9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9"/>
      </right>
      <top/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medium">
        <color indexed="8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9"/>
      </right>
      <top/>
      <bottom style="thin">
        <color indexed="8"/>
      </bottom>
      <diagonal/>
    </border>
    <border>
      <left style="thin">
        <color indexed="9"/>
      </left>
      <right style="medium">
        <color indexed="64"/>
      </right>
      <top/>
      <bottom style="thin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 style="thin">
        <color indexed="9"/>
      </left>
      <right/>
      <top/>
      <bottom style="thin">
        <color indexed="8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517">
    <xf numFmtId="0" fontId="0" fillId="0" borderId="0" xfId="0" applyFont="1" applyAlignment="1">
      <alignment vertical="top" wrapText="1"/>
    </xf>
    <xf numFmtId="0" fontId="1" fillId="0" borderId="0" xfId="0" applyNumberFormat="1" applyFont="1" applyAlignment="1"/>
    <xf numFmtId="0" fontId="3" fillId="0" borderId="11" xfId="0" applyNumberFormat="1" applyFont="1" applyBorder="1" applyAlignment="1">
      <alignment horizontal="center"/>
    </xf>
    <xf numFmtId="0" fontId="2" fillId="3" borderId="11" xfId="0" applyFont="1" applyFill="1" applyBorder="1" applyAlignment="1"/>
    <xf numFmtId="1" fontId="2" fillId="3" borderId="11" xfId="0" applyNumberFormat="1" applyFont="1" applyFill="1" applyBorder="1" applyAlignment="1"/>
    <xf numFmtId="1" fontId="2" fillId="3" borderId="11" xfId="0" applyNumberFormat="1" applyFont="1" applyFill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2" fillId="3" borderId="11" xfId="0" applyFont="1" applyFill="1" applyBorder="1" applyAlignment="1">
      <alignment horizontal="left"/>
    </xf>
    <xf numFmtId="0" fontId="2" fillId="3" borderId="11" xfId="0" applyNumberFormat="1" applyFont="1" applyFill="1" applyBorder="1" applyAlignment="1"/>
    <xf numFmtId="0" fontId="1" fillId="0" borderId="0" xfId="0" applyNumberFormat="1" applyFont="1" applyAlignment="1"/>
    <xf numFmtId="1" fontId="4" fillId="0" borderId="1" xfId="0" applyNumberFormat="1" applyFont="1" applyBorder="1" applyAlignment="1"/>
    <xf numFmtId="1" fontId="4" fillId="0" borderId="18" xfId="0" applyNumberFormat="1" applyFont="1" applyBorder="1" applyAlignment="1"/>
    <xf numFmtId="0" fontId="1" fillId="0" borderId="1" xfId="0" applyFont="1" applyBorder="1" applyAlignment="1"/>
    <xf numFmtId="1" fontId="5" fillId="0" borderId="19" xfId="0" applyNumberFormat="1" applyFont="1" applyBorder="1" applyAlignment="1"/>
    <xf numFmtId="1" fontId="5" fillId="0" borderId="20" xfId="0" applyNumberFormat="1" applyFont="1" applyBorder="1" applyAlignment="1"/>
    <xf numFmtId="1" fontId="5" fillId="4" borderId="22" xfId="0" applyNumberFormat="1" applyFont="1" applyFill="1" applyBorder="1" applyAlignment="1">
      <alignment horizontal="left"/>
    </xf>
    <xf numFmtId="0" fontId="5" fillId="4" borderId="22" xfId="0" applyNumberFormat="1" applyFont="1" applyFill="1" applyBorder="1" applyAlignment="1">
      <alignment horizontal="left"/>
    </xf>
    <xf numFmtId="0" fontId="5" fillId="5" borderId="22" xfId="0" applyNumberFormat="1" applyFont="1" applyFill="1" applyBorder="1" applyAlignment="1">
      <alignment horizontal="left"/>
    </xf>
    <xf numFmtId="0" fontId="5" fillId="5" borderId="26" xfId="0" applyNumberFormat="1" applyFont="1" applyFill="1" applyBorder="1" applyAlignment="1"/>
    <xf numFmtId="0" fontId="5" fillId="6" borderId="21" xfId="0" applyNumberFormat="1" applyFont="1" applyFill="1" applyBorder="1" applyAlignment="1">
      <alignment wrapText="1"/>
    </xf>
    <xf numFmtId="0" fontId="5" fillId="6" borderId="22" xfId="0" applyNumberFormat="1" applyFont="1" applyFill="1" applyBorder="1" applyAlignment="1">
      <alignment wrapText="1"/>
    </xf>
    <xf numFmtId="0" fontId="5" fillId="7" borderId="22" xfId="0" applyNumberFormat="1" applyFont="1" applyFill="1" applyBorder="1" applyAlignment="1"/>
    <xf numFmtId="0" fontId="5" fillId="7" borderId="22" xfId="0" applyNumberFormat="1" applyFont="1" applyFill="1" applyBorder="1" applyAlignment="1">
      <alignment wrapText="1"/>
    </xf>
    <xf numFmtId="0" fontId="5" fillId="8" borderId="22" xfId="0" applyNumberFormat="1" applyFont="1" applyFill="1" applyBorder="1" applyAlignment="1">
      <alignment wrapText="1"/>
    </xf>
    <xf numFmtId="0" fontId="5" fillId="9" borderId="22" xfId="0" applyNumberFormat="1" applyFont="1" applyFill="1" applyBorder="1" applyAlignment="1"/>
    <xf numFmtId="0" fontId="5" fillId="8" borderId="26" xfId="0" applyNumberFormat="1" applyFont="1" applyFill="1" applyBorder="1" applyAlignment="1">
      <alignment wrapText="1"/>
    </xf>
    <xf numFmtId="1" fontId="4" fillId="0" borderId="27" xfId="0" applyNumberFormat="1" applyFont="1" applyBorder="1" applyAlignment="1"/>
    <xf numFmtId="1" fontId="5" fillId="0" borderId="11" xfId="0" applyNumberFormat="1" applyFont="1" applyBorder="1" applyAlignment="1">
      <alignment horizontal="left"/>
    </xf>
    <xf numFmtId="1" fontId="5" fillId="0" borderId="11" xfId="0" applyNumberFormat="1" applyFont="1" applyBorder="1" applyAlignment="1">
      <alignment horizontal="center"/>
    </xf>
    <xf numFmtId="2" fontId="5" fillId="2" borderId="11" xfId="0" applyNumberFormat="1" applyFont="1" applyFill="1" applyBorder="1" applyAlignment="1"/>
    <xf numFmtId="2" fontId="5" fillId="0" borderId="11" xfId="0" applyNumberFormat="1" applyFont="1" applyBorder="1" applyAlignment="1"/>
    <xf numFmtId="2" fontId="6" fillId="4" borderId="11" xfId="0" applyNumberFormat="1" applyFont="1" applyFill="1" applyBorder="1" applyAlignment="1"/>
    <xf numFmtId="2" fontId="6" fillId="2" borderId="11" xfId="0" applyNumberFormat="1" applyFont="1" applyFill="1" applyBorder="1" applyAlignment="1"/>
    <xf numFmtId="2" fontId="6" fillId="4" borderId="11" xfId="0" applyNumberFormat="1" applyFont="1" applyFill="1" applyBorder="1" applyAlignment="1">
      <alignment horizontal="right"/>
    </xf>
    <xf numFmtId="2" fontId="6" fillId="2" borderId="11" xfId="0" applyNumberFormat="1" applyFont="1" applyFill="1" applyBorder="1" applyAlignment="1">
      <alignment horizontal="right"/>
    </xf>
    <xf numFmtId="2" fontId="5" fillId="0" borderId="29" xfId="0" applyNumberFormat="1" applyFont="1" applyBorder="1" applyAlignment="1"/>
    <xf numFmtId="2" fontId="6" fillId="10" borderId="28" xfId="0" applyNumberFormat="1" applyFont="1" applyFill="1" applyBorder="1" applyAlignment="1"/>
    <xf numFmtId="2" fontId="6" fillId="10" borderId="11" xfId="0" applyNumberFormat="1" applyFont="1" applyFill="1" applyBorder="1" applyAlignment="1"/>
    <xf numFmtId="2" fontId="6" fillId="2" borderId="29" xfId="0" applyNumberFormat="1" applyFont="1" applyFill="1" applyBorder="1" applyAlignment="1"/>
    <xf numFmtId="2" fontId="6" fillId="10" borderId="30" xfId="0" applyNumberFormat="1" applyFont="1" applyFill="1" applyBorder="1" applyAlignment="1"/>
    <xf numFmtId="2" fontId="5" fillId="7" borderId="28" xfId="0" applyNumberFormat="1" applyFont="1" applyFill="1" applyBorder="1" applyAlignment="1"/>
    <xf numFmtId="2" fontId="5" fillId="7" borderId="11" xfId="0" applyNumberFormat="1" applyFont="1" applyFill="1" applyBorder="1" applyAlignment="1"/>
    <xf numFmtId="0" fontId="5" fillId="0" borderId="29" xfId="0" applyNumberFormat="1" applyFont="1" applyBorder="1" applyAlignment="1"/>
    <xf numFmtId="2" fontId="5" fillId="0" borderId="28" xfId="0" applyNumberFormat="1" applyFont="1" applyBorder="1" applyAlignment="1"/>
    <xf numFmtId="1" fontId="5" fillId="0" borderId="11" xfId="0" applyNumberFormat="1" applyFont="1" applyBorder="1" applyAlignment="1"/>
    <xf numFmtId="0" fontId="5" fillId="0" borderId="11" xfId="0" applyNumberFormat="1" applyFont="1" applyBorder="1" applyAlignment="1"/>
    <xf numFmtId="165" fontId="5" fillId="0" borderId="11" xfId="0" applyNumberFormat="1" applyFont="1" applyBorder="1" applyAlignment="1"/>
    <xf numFmtId="0" fontId="7" fillId="0" borderId="29" xfId="0" applyNumberFormat="1" applyFont="1" applyBorder="1" applyAlignment="1"/>
    <xf numFmtId="1" fontId="4" fillId="0" borderId="11" xfId="0" applyNumberFormat="1" applyFont="1" applyBorder="1" applyAlignment="1"/>
    <xf numFmtId="1" fontId="4" fillId="0" borderId="32" xfId="0" applyNumberFormat="1" applyFont="1" applyBorder="1" applyAlignment="1"/>
    <xf numFmtId="2" fontId="5" fillId="2" borderId="32" xfId="0" applyNumberFormat="1" applyFont="1" applyFill="1" applyBorder="1" applyAlignment="1"/>
    <xf numFmtId="2" fontId="5" fillId="0" borderId="32" xfId="0" applyNumberFormat="1" applyFont="1" applyBorder="1" applyAlignment="1"/>
    <xf numFmtId="0" fontId="5" fillId="0" borderId="33" xfId="0" applyNumberFormat="1" applyFont="1" applyBorder="1" applyAlignment="1"/>
    <xf numFmtId="2" fontId="5" fillId="0" borderId="31" xfId="0" applyNumberFormat="1" applyFont="1" applyBorder="1" applyAlignment="1"/>
    <xf numFmtId="1" fontId="5" fillId="0" borderId="32" xfId="0" applyNumberFormat="1" applyFont="1" applyBorder="1" applyAlignment="1"/>
    <xf numFmtId="0" fontId="5" fillId="0" borderId="32" xfId="0" applyNumberFormat="1" applyFont="1" applyBorder="1" applyAlignment="1"/>
    <xf numFmtId="165" fontId="5" fillId="0" borderId="32" xfId="0" applyNumberFormat="1" applyFont="1" applyBorder="1" applyAlignment="1"/>
    <xf numFmtId="0" fontId="7" fillId="0" borderId="33" xfId="0" applyNumberFormat="1" applyFont="1" applyBorder="1" applyAlignment="1"/>
    <xf numFmtId="1" fontId="4" fillId="0" borderId="34" xfId="0" applyNumberFormat="1" applyFont="1" applyBorder="1" applyAlignment="1"/>
    <xf numFmtId="0" fontId="5" fillId="2" borderId="35" xfId="0" applyNumberFormat="1" applyFont="1" applyFill="1" applyBorder="1" applyAlignment="1">
      <alignment horizontal="left"/>
    </xf>
    <xf numFmtId="1" fontId="5" fillId="2" borderId="36" xfId="0" applyNumberFormat="1" applyFont="1" applyFill="1" applyBorder="1" applyAlignment="1">
      <alignment horizontal="left"/>
    </xf>
    <xf numFmtId="1" fontId="5" fillId="2" borderId="37" xfId="0" applyNumberFormat="1" applyFont="1" applyFill="1" applyBorder="1" applyAlignment="1">
      <alignment horizontal="left"/>
    </xf>
    <xf numFmtId="0" fontId="5" fillId="2" borderId="38" xfId="0" applyNumberFormat="1" applyFont="1" applyFill="1" applyBorder="1" applyAlignment="1">
      <alignment horizontal="left"/>
    </xf>
    <xf numFmtId="166" fontId="5" fillId="2" borderId="39" xfId="0" applyNumberFormat="1" applyFont="1" applyFill="1" applyBorder="1" applyAlignment="1">
      <alignment horizontal="right"/>
    </xf>
    <xf numFmtId="0" fontId="5" fillId="0" borderId="16" xfId="0" applyNumberFormat="1" applyFont="1" applyBorder="1" applyAlignment="1">
      <alignment horizontal="left"/>
    </xf>
    <xf numFmtId="0" fontId="5" fillId="0" borderId="17" xfId="0" applyNumberFormat="1" applyFont="1" applyBorder="1" applyAlignment="1">
      <alignment horizontal="left"/>
    </xf>
    <xf numFmtId="0" fontId="5" fillId="4" borderId="40" xfId="0" applyNumberFormat="1" applyFont="1" applyFill="1" applyBorder="1" applyAlignment="1">
      <alignment horizontal="left"/>
    </xf>
    <xf numFmtId="1" fontId="5" fillId="4" borderId="41" xfId="0" applyNumberFormat="1" applyFont="1" applyFill="1" applyBorder="1" applyAlignment="1">
      <alignment horizontal="left"/>
    </xf>
    <xf numFmtId="0" fontId="5" fillId="4" borderId="41" xfId="0" applyNumberFormat="1" applyFont="1" applyFill="1" applyBorder="1" applyAlignment="1">
      <alignment horizontal="left"/>
    </xf>
    <xf numFmtId="0" fontId="5" fillId="5" borderId="41" xfId="0" applyNumberFormat="1" applyFont="1" applyFill="1" applyBorder="1" applyAlignment="1">
      <alignment horizontal="left"/>
    </xf>
    <xf numFmtId="0" fontId="5" fillId="5" borderId="42" xfId="0" applyNumberFormat="1" applyFont="1" applyFill="1" applyBorder="1" applyAlignment="1">
      <alignment horizontal="left"/>
    </xf>
    <xf numFmtId="0" fontId="5" fillId="4" borderId="40" xfId="0" applyNumberFormat="1" applyFont="1" applyFill="1" applyBorder="1" applyAlignment="1">
      <alignment horizontal="center"/>
    </xf>
    <xf numFmtId="0" fontId="5" fillId="4" borderId="41" xfId="0" applyNumberFormat="1" applyFont="1" applyFill="1" applyBorder="1" applyAlignment="1">
      <alignment horizontal="center"/>
    </xf>
    <xf numFmtId="0" fontId="5" fillId="4" borderId="42" xfId="0" applyNumberFormat="1" applyFont="1" applyFill="1" applyBorder="1" applyAlignment="1">
      <alignment horizontal="center"/>
    </xf>
    <xf numFmtId="0" fontId="5" fillId="4" borderId="42" xfId="0" applyNumberFormat="1" applyFont="1" applyFill="1" applyBorder="1" applyAlignment="1">
      <alignment horizontal="right"/>
    </xf>
    <xf numFmtId="0" fontId="5" fillId="4" borderId="41" xfId="0" applyNumberFormat="1" applyFont="1" applyFill="1" applyBorder="1" applyAlignment="1"/>
    <xf numFmtId="1" fontId="5" fillId="5" borderId="21" xfId="0" applyNumberFormat="1" applyFont="1" applyFill="1" applyBorder="1" applyAlignment="1">
      <alignment horizontal="left"/>
    </xf>
    <xf numFmtId="1" fontId="5" fillId="5" borderId="22" xfId="0" applyNumberFormat="1" applyFont="1" applyFill="1" applyBorder="1" applyAlignment="1">
      <alignment horizontal="left"/>
    </xf>
    <xf numFmtId="0" fontId="5" fillId="0" borderId="22" xfId="0" applyNumberFormat="1" applyFont="1" applyBorder="1" applyAlignment="1">
      <alignment horizontal="left"/>
    </xf>
    <xf numFmtId="1" fontId="5" fillId="0" borderId="26" xfId="0" applyNumberFormat="1" applyFont="1" applyBorder="1" applyAlignment="1">
      <alignment horizontal="left"/>
    </xf>
    <xf numFmtId="2" fontId="5" fillId="0" borderId="21" xfId="0" applyNumberFormat="1" applyFont="1" applyBorder="1" applyAlignment="1"/>
    <xf numFmtId="2" fontId="5" fillId="0" borderId="22" xfId="0" applyNumberFormat="1" applyFont="1" applyBorder="1" applyAlignment="1"/>
    <xf numFmtId="2" fontId="5" fillId="0" borderId="26" xfId="0" applyNumberFormat="1" applyFont="1" applyBorder="1" applyAlignment="1"/>
    <xf numFmtId="0" fontId="5" fillId="0" borderId="22" xfId="0" applyNumberFormat="1" applyFont="1" applyBorder="1" applyAlignment="1"/>
    <xf numFmtId="165" fontId="5" fillId="0" borderId="22" xfId="0" applyNumberFormat="1" applyFont="1" applyBorder="1" applyAlignment="1"/>
    <xf numFmtId="1" fontId="5" fillId="5" borderId="28" xfId="0" applyNumberFormat="1" applyFont="1" applyFill="1" applyBorder="1" applyAlignment="1">
      <alignment horizontal="left"/>
    </xf>
    <xf numFmtId="0" fontId="5" fillId="0" borderId="11" xfId="0" applyNumberFormat="1" applyFont="1" applyBorder="1" applyAlignment="1">
      <alignment horizontal="left"/>
    </xf>
    <xf numFmtId="1" fontId="4" fillId="0" borderId="29" xfId="0" applyNumberFormat="1" applyFont="1" applyBorder="1" applyAlignment="1"/>
    <xf numFmtId="1" fontId="5" fillId="5" borderId="31" xfId="0" applyNumberFormat="1" applyFont="1" applyFill="1" applyBorder="1" applyAlignment="1">
      <alignment horizontal="left"/>
    </xf>
    <xf numFmtId="0" fontId="5" fillId="0" borderId="32" xfId="0" applyNumberFormat="1" applyFont="1" applyBorder="1" applyAlignment="1">
      <alignment horizontal="left"/>
    </xf>
    <xf numFmtId="1" fontId="4" fillId="0" borderId="33" xfId="0" applyNumberFormat="1" applyFont="1" applyBorder="1" applyAlignment="1"/>
    <xf numFmtId="1" fontId="5" fillId="0" borderId="22" xfId="0" applyNumberFormat="1" applyFont="1" applyBorder="1" applyAlignment="1">
      <alignment horizontal="left"/>
    </xf>
    <xf numFmtId="0" fontId="1" fillId="0" borderId="0" xfId="0" applyNumberFormat="1" applyFont="1" applyAlignment="1"/>
    <xf numFmtId="1" fontId="5" fillId="0" borderId="43" xfId="0" applyNumberFormat="1" applyFont="1" applyBorder="1" applyAlignment="1"/>
    <xf numFmtId="0" fontId="1" fillId="0" borderId="0" xfId="0" applyNumberFormat="1" applyFont="1" applyAlignment="1"/>
    <xf numFmtId="0" fontId="1" fillId="0" borderId="0" xfId="0" applyNumberFormat="1" applyFont="1" applyAlignment="1"/>
    <xf numFmtId="0" fontId="1" fillId="0" borderId="0" xfId="0" applyNumberFormat="1" applyFont="1" applyAlignment="1"/>
    <xf numFmtId="0" fontId="1" fillId="0" borderId="0" xfId="0" applyNumberFormat="1" applyFont="1" applyAlignment="1"/>
    <xf numFmtId="0" fontId="1" fillId="0" borderId="0" xfId="0" applyNumberFormat="1" applyFont="1" applyAlignment="1"/>
    <xf numFmtId="0" fontId="5" fillId="0" borderId="15" xfId="0" applyNumberFormat="1" applyFont="1" applyBorder="1" applyAlignment="1">
      <alignment horizontal="left"/>
    </xf>
    <xf numFmtId="0" fontId="5" fillId="0" borderId="15" xfId="0" applyNumberFormat="1" applyFont="1" applyBorder="1" applyAlignment="1">
      <alignment horizontal="left"/>
    </xf>
    <xf numFmtId="2" fontId="11" fillId="10" borderId="28" xfId="0" applyNumberFormat="1" applyFont="1" applyFill="1" applyBorder="1" applyAlignment="1"/>
    <xf numFmtId="0" fontId="12" fillId="0" borderId="11" xfId="0" applyNumberFormat="1" applyFont="1" applyBorder="1" applyAlignment="1">
      <alignment horizontal="center"/>
    </xf>
    <xf numFmtId="1" fontId="14" fillId="3" borderId="11" xfId="0" applyNumberFormat="1" applyFont="1" applyFill="1" applyBorder="1" applyAlignment="1"/>
    <xf numFmtId="0" fontId="14" fillId="3" borderId="11" xfId="0" applyFont="1" applyFill="1" applyBorder="1" applyAlignment="1"/>
    <xf numFmtId="0" fontId="15" fillId="0" borderId="47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1" fontId="4" fillId="0" borderId="3" xfId="0" applyNumberFormat="1" applyFont="1" applyBorder="1" applyAlignment="1"/>
    <xf numFmtId="1" fontId="4" fillId="0" borderId="49" xfId="0" applyNumberFormat="1" applyFont="1" applyBorder="1" applyAlignment="1"/>
    <xf numFmtId="1" fontId="5" fillId="0" borderId="49" xfId="0" applyNumberFormat="1" applyFont="1" applyBorder="1" applyAlignment="1">
      <alignment horizontal="left"/>
    </xf>
    <xf numFmtId="2" fontId="5" fillId="2" borderId="49" xfId="0" applyNumberFormat="1" applyFont="1" applyFill="1" applyBorder="1" applyAlignment="1"/>
    <xf numFmtId="2" fontId="5" fillId="0" borderId="49" xfId="0" applyNumberFormat="1" applyFont="1" applyBorder="1" applyAlignment="1"/>
    <xf numFmtId="1" fontId="4" fillId="0" borderId="50" xfId="0" applyNumberFormat="1" applyFont="1" applyBorder="1" applyAlignment="1"/>
    <xf numFmtId="0" fontId="1" fillId="0" borderId="2" xfId="0" applyFont="1" applyBorder="1" applyAlignment="1"/>
    <xf numFmtId="2" fontId="6" fillId="4" borderId="49" xfId="0" applyNumberFormat="1" applyFont="1" applyFill="1" applyBorder="1" applyAlignment="1"/>
    <xf numFmtId="2" fontId="6" fillId="4" borderId="49" xfId="0" applyNumberFormat="1" applyFont="1" applyFill="1" applyBorder="1" applyAlignment="1">
      <alignment horizontal="right"/>
    </xf>
    <xf numFmtId="2" fontId="5" fillId="0" borderId="51" xfId="0" applyNumberFormat="1" applyFont="1" applyBorder="1" applyAlignment="1"/>
    <xf numFmtId="2" fontId="6" fillId="10" borderId="48" xfId="0" applyNumberFormat="1" applyFont="1" applyFill="1" applyBorder="1" applyAlignment="1"/>
    <xf numFmtId="2" fontId="6" fillId="10" borderId="49" xfId="0" applyNumberFormat="1" applyFont="1" applyFill="1" applyBorder="1" applyAlignment="1"/>
    <xf numFmtId="0" fontId="5" fillId="0" borderId="15" xfId="0" applyNumberFormat="1" applyFont="1" applyBorder="1" applyAlignment="1">
      <alignment horizontal="left"/>
    </xf>
    <xf numFmtId="2" fontId="1" fillId="13" borderId="46" xfId="0" applyNumberFormat="1" applyFont="1" applyFill="1" applyBorder="1" applyAlignment="1"/>
    <xf numFmtId="0" fontId="1" fillId="0" borderId="52" xfId="0" applyFont="1" applyBorder="1" applyAlignment="1"/>
    <xf numFmtId="2" fontId="5" fillId="14" borderId="11" xfId="0" applyNumberFormat="1" applyFont="1" applyFill="1" applyBorder="1" applyAlignment="1"/>
    <xf numFmtId="2" fontId="5" fillId="14" borderId="49" xfId="0" applyNumberFormat="1" applyFont="1" applyFill="1" applyBorder="1" applyAlignment="1"/>
    <xf numFmtId="2" fontId="5" fillId="13" borderId="11" xfId="0" applyNumberFormat="1" applyFont="1" applyFill="1" applyBorder="1" applyAlignment="1"/>
    <xf numFmtId="2" fontId="5" fillId="13" borderId="49" xfId="0" applyNumberFormat="1" applyFont="1" applyFill="1" applyBorder="1" applyAlignment="1"/>
    <xf numFmtId="2" fontId="5" fillId="13" borderId="32" xfId="0" applyNumberFormat="1" applyFont="1" applyFill="1" applyBorder="1" applyAlignment="1"/>
    <xf numFmtId="0" fontId="16" fillId="2" borderId="4" xfId="0" applyNumberFormat="1" applyFont="1" applyFill="1" applyBorder="1" applyAlignment="1"/>
    <xf numFmtId="0" fontId="16" fillId="2" borderId="4" xfId="0" applyNumberFormat="1" applyFont="1" applyFill="1" applyBorder="1" applyAlignment="1">
      <alignment horizontal="left"/>
    </xf>
    <xf numFmtId="1" fontId="16" fillId="2" borderId="5" xfId="0" applyNumberFormat="1" applyFont="1" applyFill="1" applyBorder="1" applyAlignment="1"/>
    <xf numFmtId="1" fontId="16" fillId="2" borderId="6" xfId="0" applyNumberFormat="1" applyFont="1" applyFill="1" applyBorder="1" applyAlignment="1"/>
    <xf numFmtId="1" fontId="16" fillId="2" borderId="7" xfId="0" applyNumberFormat="1" applyFont="1" applyFill="1" applyBorder="1" applyAlignment="1"/>
    <xf numFmtId="1" fontId="16" fillId="2" borderId="8" xfId="0" applyNumberFormat="1" applyFont="1" applyFill="1" applyBorder="1" applyAlignment="1">
      <alignment horizontal="left"/>
    </xf>
    <xf numFmtId="1" fontId="16" fillId="2" borderId="9" xfId="0" applyNumberFormat="1" applyFont="1" applyFill="1" applyBorder="1" applyAlignment="1"/>
    <xf numFmtId="1" fontId="16" fillId="2" borderId="10" xfId="0" applyNumberFormat="1" applyFont="1" applyFill="1" applyBorder="1" applyAlignment="1"/>
    <xf numFmtId="0" fontId="16" fillId="2" borderId="8" xfId="0" applyNumberFormat="1" applyFont="1" applyFill="1" applyBorder="1" applyAlignment="1"/>
    <xf numFmtId="0" fontId="17" fillId="2" borderId="11" xfId="0" applyFont="1" applyFill="1" applyBorder="1" applyAlignment="1">
      <alignment horizontal="left"/>
    </xf>
    <xf numFmtId="1" fontId="16" fillId="2" borderId="8" xfId="0" applyNumberFormat="1" applyFont="1" applyFill="1" applyBorder="1" applyAlignment="1"/>
    <xf numFmtId="1" fontId="16" fillId="2" borderId="12" xfId="0" applyNumberFormat="1" applyFont="1" applyFill="1" applyBorder="1" applyAlignment="1"/>
    <xf numFmtId="1" fontId="16" fillId="2" borderId="13" xfId="0" applyNumberFormat="1" applyFont="1" applyFill="1" applyBorder="1" applyAlignment="1"/>
    <xf numFmtId="0" fontId="17" fillId="2" borderId="11" xfId="0" applyNumberFormat="1" applyFont="1" applyFill="1" applyBorder="1" applyAlignment="1">
      <alignment horizontal="left"/>
    </xf>
    <xf numFmtId="1" fontId="16" fillId="2" borderId="4" xfId="0" applyNumberFormat="1" applyFont="1" applyFill="1" applyBorder="1" applyAlignment="1"/>
    <xf numFmtId="0" fontId="16" fillId="2" borderId="7" xfId="0" applyNumberFormat="1" applyFont="1" applyFill="1" applyBorder="1" applyAlignment="1"/>
    <xf numFmtId="0" fontId="16" fillId="2" borderId="5" xfId="0" applyNumberFormat="1" applyFont="1" applyFill="1" applyBorder="1" applyAlignment="1"/>
    <xf numFmtId="0" fontId="16" fillId="2" borderId="12" xfId="0" applyNumberFormat="1" applyFont="1" applyFill="1" applyBorder="1" applyAlignment="1"/>
    <xf numFmtId="0" fontId="16" fillId="2" borderId="9" xfId="0" applyNumberFormat="1" applyFont="1" applyFill="1" applyBorder="1" applyAlignment="1"/>
    <xf numFmtId="0" fontId="17" fillId="2" borderId="62" xfId="0" applyNumberFormat="1" applyFont="1" applyFill="1" applyBorder="1" applyAlignment="1">
      <alignment horizontal="left"/>
    </xf>
    <xf numFmtId="0" fontId="16" fillId="2" borderId="63" xfId="0" applyNumberFormat="1" applyFont="1" applyFill="1" applyBorder="1" applyAlignment="1">
      <alignment horizontal="left"/>
    </xf>
    <xf numFmtId="1" fontId="16" fillId="2" borderId="64" xfId="0" applyNumberFormat="1" applyFont="1" applyFill="1" applyBorder="1" applyAlignment="1">
      <alignment horizontal="left"/>
    </xf>
    <xf numFmtId="0" fontId="1" fillId="0" borderId="0" xfId="0" applyNumberFormat="1" applyFont="1" applyBorder="1" applyAlignment="1"/>
    <xf numFmtId="0" fontId="18" fillId="0" borderId="0" xfId="0" applyNumberFormat="1" applyFont="1" applyAlignment="1"/>
    <xf numFmtId="0" fontId="5" fillId="16" borderId="29" xfId="0" applyNumberFormat="1" applyFont="1" applyFill="1" applyBorder="1" applyAlignment="1"/>
    <xf numFmtId="0" fontId="5" fillId="16" borderId="33" xfId="0" applyNumberFormat="1" applyFont="1" applyFill="1" applyBorder="1" applyAlignment="1"/>
    <xf numFmtId="1" fontId="4" fillId="0" borderId="52" xfId="0" applyNumberFormat="1" applyFont="1" applyBorder="1" applyAlignment="1"/>
    <xf numFmtId="1" fontId="5" fillId="0" borderId="75" xfId="0" applyNumberFormat="1" applyFont="1" applyBorder="1" applyAlignment="1"/>
    <xf numFmtId="0" fontId="5" fillId="11" borderId="0" xfId="0" applyNumberFormat="1" applyFont="1" applyFill="1" applyBorder="1" applyAlignment="1"/>
    <xf numFmtId="0" fontId="5" fillId="4" borderId="8" xfId="0" applyNumberFormat="1" applyFont="1" applyFill="1" applyBorder="1" applyAlignment="1">
      <alignment horizontal="left"/>
    </xf>
    <xf numFmtId="0" fontId="5" fillId="11" borderId="77" xfId="0" applyNumberFormat="1" applyFont="1" applyFill="1" applyBorder="1" applyAlignment="1"/>
    <xf numFmtId="1" fontId="4" fillId="0" borderId="78" xfId="0" applyNumberFormat="1" applyFont="1" applyBorder="1" applyAlignment="1"/>
    <xf numFmtId="1" fontId="4" fillId="0" borderId="79" xfId="0" applyNumberFormat="1" applyFont="1" applyBorder="1" applyAlignment="1"/>
    <xf numFmtId="0" fontId="9" fillId="0" borderId="79" xfId="0" applyNumberFormat="1" applyFont="1" applyBorder="1" applyAlignment="1"/>
    <xf numFmtId="1" fontId="4" fillId="0" borderId="65" xfId="0" applyNumberFormat="1" applyFont="1" applyBorder="1" applyAlignment="1"/>
    <xf numFmtId="1" fontId="4" fillId="0" borderId="0" xfId="0" applyNumberFormat="1" applyFont="1" applyBorder="1" applyAlignment="1"/>
    <xf numFmtId="2" fontId="6" fillId="2" borderId="49" xfId="0" applyNumberFormat="1" applyFont="1" applyFill="1" applyBorder="1" applyAlignment="1"/>
    <xf numFmtId="2" fontId="6" fillId="2" borderId="49" xfId="0" applyNumberFormat="1" applyFont="1" applyFill="1" applyBorder="1" applyAlignment="1">
      <alignment horizontal="right"/>
    </xf>
    <xf numFmtId="2" fontId="6" fillId="2" borderId="51" xfId="0" applyNumberFormat="1" applyFont="1" applyFill="1" applyBorder="1" applyAlignment="1"/>
    <xf numFmtId="2" fontId="6" fillId="10" borderId="80" xfId="0" applyNumberFormat="1" applyFont="1" applyFill="1" applyBorder="1" applyAlignment="1"/>
    <xf numFmtId="2" fontId="5" fillId="7" borderId="48" xfId="0" applyNumberFormat="1" applyFont="1" applyFill="1" applyBorder="1" applyAlignment="1"/>
    <xf numFmtId="2" fontId="5" fillId="7" borderId="49" xfId="0" applyNumberFormat="1" applyFont="1" applyFill="1" applyBorder="1" applyAlignment="1"/>
    <xf numFmtId="0" fontId="5" fillId="16" borderId="51" xfId="0" applyNumberFormat="1" applyFont="1" applyFill="1" applyBorder="1" applyAlignment="1"/>
    <xf numFmtId="2" fontId="5" fillId="0" borderId="48" xfId="0" applyNumberFormat="1" applyFont="1" applyBorder="1" applyAlignment="1"/>
    <xf numFmtId="1" fontId="5" fillId="0" borderId="49" xfId="0" applyNumberFormat="1" applyFont="1" applyBorder="1" applyAlignment="1"/>
    <xf numFmtId="0" fontId="5" fillId="0" borderId="49" xfId="0" applyNumberFormat="1" applyFont="1" applyBorder="1" applyAlignment="1"/>
    <xf numFmtId="165" fontId="5" fillId="0" borderId="49" xfId="0" applyNumberFormat="1" applyFont="1" applyBorder="1" applyAlignment="1"/>
    <xf numFmtId="0" fontId="7" fillId="0" borderId="51" xfId="0" applyNumberFormat="1" applyFont="1" applyBorder="1" applyAlignment="1"/>
    <xf numFmtId="1" fontId="4" fillId="0" borderId="81" xfId="0" applyNumberFormat="1" applyFont="1" applyBorder="1" applyAlignment="1"/>
    <xf numFmtId="0" fontId="1" fillId="0" borderId="0" xfId="0" applyFont="1" applyBorder="1" applyAlignment="1"/>
    <xf numFmtId="1" fontId="4" fillId="0" borderId="2" xfId="0" applyNumberFormat="1" applyFont="1" applyBorder="1" applyAlignment="1"/>
    <xf numFmtId="0" fontId="5" fillId="4" borderId="88" xfId="0" applyNumberFormat="1" applyFont="1" applyFill="1" applyBorder="1" applyAlignment="1">
      <alignment horizontal="left"/>
    </xf>
    <xf numFmtId="0" fontId="5" fillId="5" borderId="88" xfId="0" applyNumberFormat="1" applyFont="1" applyFill="1" applyBorder="1" applyAlignment="1">
      <alignment horizontal="left"/>
    </xf>
    <xf numFmtId="1" fontId="4" fillId="0" borderId="90" xfId="0" applyNumberFormat="1" applyFont="1" applyBorder="1" applyAlignment="1"/>
    <xf numFmtId="0" fontId="5" fillId="5" borderId="76" xfId="0" applyNumberFormat="1" applyFont="1" applyFill="1" applyBorder="1" applyAlignment="1"/>
    <xf numFmtId="0" fontId="5" fillId="4" borderId="87" xfId="0" applyNumberFormat="1" applyFont="1" applyFill="1" applyBorder="1" applyAlignment="1">
      <alignment horizontal="center"/>
    </xf>
    <xf numFmtId="0" fontId="5" fillId="4" borderId="88" xfId="0" applyNumberFormat="1" applyFont="1" applyFill="1" applyBorder="1" applyAlignment="1">
      <alignment horizontal="center"/>
    </xf>
    <xf numFmtId="0" fontId="5" fillId="4" borderId="89" xfId="0" applyNumberFormat="1" applyFont="1" applyFill="1" applyBorder="1" applyAlignment="1">
      <alignment horizontal="center"/>
    </xf>
    <xf numFmtId="0" fontId="5" fillId="18" borderId="72" xfId="0" applyNumberFormat="1" applyFont="1" applyFill="1" applyBorder="1" applyAlignment="1"/>
    <xf numFmtId="0" fontId="5" fillId="18" borderId="73" xfId="0" applyNumberFormat="1" applyFont="1" applyFill="1" applyBorder="1" applyAlignment="1"/>
    <xf numFmtId="0" fontId="5" fillId="18" borderId="74" xfId="0" applyNumberFormat="1" applyFont="1" applyFill="1" applyBorder="1" applyAlignment="1"/>
    <xf numFmtId="1" fontId="10" fillId="15" borderId="36" xfId="0" applyNumberFormat="1" applyFont="1" applyFill="1" applyBorder="1" applyAlignment="1"/>
    <xf numFmtId="0" fontId="21" fillId="0" borderId="59" xfId="0" applyFont="1" applyBorder="1" applyAlignment="1"/>
    <xf numFmtId="1" fontId="10" fillId="4" borderId="41" xfId="0" applyNumberFormat="1" applyFont="1" applyFill="1" applyBorder="1" applyAlignment="1"/>
    <xf numFmtId="0" fontId="5" fillId="0" borderId="8" xfId="0" applyNumberFormat="1" applyFont="1" applyBorder="1" applyAlignment="1"/>
    <xf numFmtId="165" fontId="5" fillId="0" borderId="8" xfId="0" applyNumberFormat="1" applyFont="1" applyBorder="1" applyAlignment="1"/>
    <xf numFmtId="0" fontId="5" fillId="0" borderId="76" xfId="0" applyNumberFormat="1" applyFont="1" applyBorder="1" applyAlignment="1"/>
    <xf numFmtId="0" fontId="10" fillId="4" borderId="96" xfId="0" applyNumberFormat="1" applyFont="1" applyFill="1" applyBorder="1" applyAlignment="1"/>
    <xf numFmtId="0" fontId="5" fillId="4" borderId="97" xfId="0" applyNumberFormat="1" applyFont="1" applyFill="1" applyBorder="1" applyAlignment="1"/>
    <xf numFmtId="1" fontId="10" fillId="4" borderId="97" xfId="0" applyNumberFormat="1" applyFont="1" applyFill="1" applyBorder="1" applyAlignment="1"/>
    <xf numFmtId="1" fontId="10" fillId="4" borderId="98" xfId="0" applyNumberFormat="1" applyFont="1" applyFill="1" applyBorder="1" applyAlignment="1"/>
    <xf numFmtId="2" fontId="11" fillId="10" borderId="11" xfId="0" applyNumberFormat="1" applyFont="1" applyFill="1" applyBorder="1" applyAlignment="1"/>
    <xf numFmtId="1" fontId="4" fillId="0" borderId="86" xfId="0" applyNumberFormat="1" applyFont="1" applyBorder="1" applyAlignment="1"/>
    <xf numFmtId="1" fontId="4" fillId="0" borderId="103" xfId="0" applyNumberFormat="1" applyFont="1" applyBorder="1" applyAlignment="1"/>
    <xf numFmtId="2" fontId="5" fillId="0" borderId="14" xfId="0" applyNumberFormat="1" applyFont="1" applyBorder="1" applyAlignment="1"/>
    <xf numFmtId="2" fontId="5" fillId="0" borderId="105" xfId="0" applyNumberFormat="1" applyFont="1" applyBorder="1" applyAlignment="1"/>
    <xf numFmtId="2" fontId="5" fillId="0" borderId="76" xfId="0" applyNumberFormat="1" applyFont="1" applyBorder="1" applyAlignment="1"/>
    <xf numFmtId="2" fontId="5" fillId="0" borderId="106" xfId="0" applyNumberFormat="1" applyFont="1" applyBorder="1" applyAlignment="1"/>
    <xf numFmtId="2" fontId="5" fillId="0" borderId="107" xfId="0" applyNumberFormat="1" applyFont="1" applyBorder="1" applyAlignment="1"/>
    <xf numFmtId="2" fontId="5" fillId="0" borderId="111" xfId="0" applyNumberFormat="1" applyFont="1" applyBorder="1" applyAlignment="1"/>
    <xf numFmtId="2" fontId="5" fillId="0" borderId="112" xfId="0" applyNumberFormat="1" applyFont="1" applyBorder="1" applyAlignment="1"/>
    <xf numFmtId="2" fontId="5" fillId="0" borderId="113" xfId="0" applyNumberFormat="1" applyFont="1" applyBorder="1" applyAlignment="1"/>
    <xf numFmtId="0" fontId="5" fillId="4" borderId="95" xfId="0" applyNumberFormat="1" applyFont="1" applyFill="1" applyBorder="1" applyAlignment="1">
      <alignment horizontal="center"/>
    </xf>
    <xf numFmtId="0" fontId="5" fillId="4" borderId="114" xfId="0" applyNumberFormat="1" applyFont="1" applyFill="1" applyBorder="1" applyAlignment="1">
      <alignment horizontal="center"/>
    </xf>
    <xf numFmtId="0" fontId="6" fillId="5" borderId="115" xfId="0" applyNumberFormat="1" applyFont="1" applyFill="1" applyBorder="1" applyAlignment="1">
      <alignment horizontal="center"/>
    </xf>
    <xf numFmtId="0" fontId="6" fillId="5" borderId="116" xfId="0" applyNumberFormat="1" applyFont="1" applyFill="1" applyBorder="1" applyAlignment="1">
      <alignment horizontal="center"/>
    </xf>
    <xf numFmtId="0" fontId="6" fillId="5" borderId="117" xfId="0" applyNumberFormat="1" applyFont="1" applyFill="1" applyBorder="1" applyAlignment="1">
      <alignment horizontal="center"/>
    </xf>
    <xf numFmtId="0" fontId="10" fillId="4" borderId="99" xfId="0" applyNumberFormat="1" applyFont="1" applyFill="1" applyBorder="1" applyAlignment="1"/>
    <xf numFmtId="2" fontId="5" fillId="16" borderId="13" xfId="0" applyNumberFormat="1" applyFont="1" applyFill="1" applyBorder="1" applyAlignment="1"/>
    <xf numFmtId="2" fontId="5" fillId="16" borderId="14" xfId="0" applyNumberFormat="1" applyFont="1" applyFill="1" applyBorder="1" applyAlignment="1"/>
    <xf numFmtId="2" fontId="5" fillId="16" borderId="105" xfId="0" applyNumberFormat="1" applyFont="1" applyFill="1" applyBorder="1" applyAlignment="1"/>
    <xf numFmtId="2" fontId="5" fillId="0" borderId="118" xfId="0" applyNumberFormat="1" applyFont="1" applyBorder="1" applyAlignment="1"/>
    <xf numFmtId="2" fontId="5" fillId="0" borderId="119" xfId="0" applyNumberFormat="1" applyFont="1" applyBorder="1" applyAlignment="1"/>
    <xf numFmtId="2" fontId="5" fillId="0" borderId="120" xfId="0" applyNumberFormat="1" applyFont="1" applyBorder="1" applyAlignment="1"/>
    <xf numFmtId="2" fontId="5" fillId="16" borderId="125" xfId="0" applyNumberFormat="1" applyFont="1" applyFill="1" applyBorder="1" applyAlignment="1"/>
    <xf numFmtId="0" fontId="5" fillId="0" borderId="126" xfId="0" applyNumberFormat="1" applyFont="1" applyBorder="1" applyAlignment="1"/>
    <xf numFmtId="2" fontId="5" fillId="16" borderId="127" xfId="0" applyNumberFormat="1" applyFont="1" applyFill="1" applyBorder="1" applyAlignment="1"/>
    <xf numFmtId="2" fontId="5" fillId="16" borderId="128" xfId="0" applyNumberFormat="1" applyFont="1" applyFill="1" applyBorder="1" applyAlignment="1"/>
    <xf numFmtId="0" fontId="5" fillId="0" borderId="129" xfId="0" applyNumberFormat="1" applyFont="1" applyBorder="1" applyAlignment="1"/>
    <xf numFmtId="2" fontId="5" fillId="11" borderId="108" xfId="0" applyNumberFormat="1" applyFont="1" applyFill="1" applyBorder="1" applyAlignment="1"/>
    <xf numFmtId="2" fontId="5" fillId="11" borderId="109" xfId="0" applyNumberFormat="1" applyFont="1" applyFill="1" applyBorder="1" applyAlignment="1"/>
    <xf numFmtId="2" fontId="5" fillId="11" borderId="110" xfId="0" applyNumberFormat="1" applyFont="1" applyFill="1" applyBorder="1" applyAlignment="1"/>
    <xf numFmtId="0" fontId="6" fillId="5" borderId="130" xfId="0" applyNumberFormat="1" applyFont="1" applyFill="1" applyBorder="1" applyAlignment="1">
      <alignment horizontal="center"/>
    </xf>
    <xf numFmtId="0" fontId="6" fillId="5" borderId="131" xfId="0" applyNumberFormat="1" applyFont="1" applyFill="1" applyBorder="1" applyAlignment="1">
      <alignment horizontal="center"/>
    </xf>
    <xf numFmtId="0" fontId="5" fillId="4" borderId="84" xfId="0" applyNumberFormat="1" applyFont="1" applyFill="1" applyBorder="1" applyAlignment="1">
      <alignment horizontal="right"/>
    </xf>
    <xf numFmtId="2" fontId="5" fillId="11" borderId="118" xfId="0" applyNumberFormat="1" applyFont="1" applyFill="1" applyBorder="1" applyAlignment="1"/>
    <xf numFmtId="2" fontId="5" fillId="11" borderId="119" xfId="0" applyNumberFormat="1" applyFont="1" applyFill="1" applyBorder="1" applyAlignment="1"/>
    <xf numFmtId="2" fontId="5" fillId="11" borderId="120" xfId="0" applyNumberFormat="1" applyFont="1" applyFill="1" applyBorder="1" applyAlignment="1"/>
    <xf numFmtId="0" fontId="5" fillId="4" borderId="132" xfId="0" applyNumberFormat="1" applyFont="1" applyFill="1" applyBorder="1" applyAlignment="1">
      <alignment horizontal="center"/>
    </xf>
    <xf numFmtId="0" fontId="5" fillId="4" borderId="133" xfId="0" applyNumberFormat="1" applyFont="1" applyFill="1" applyBorder="1" applyAlignment="1">
      <alignment horizontal="center"/>
    </xf>
    <xf numFmtId="2" fontId="5" fillId="0" borderId="134" xfId="0" applyNumberFormat="1" applyFont="1" applyBorder="1" applyAlignment="1"/>
    <xf numFmtId="2" fontId="5" fillId="0" borderId="135" xfId="0" applyNumberFormat="1" applyFont="1" applyBorder="1" applyAlignment="1"/>
    <xf numFmtId="2" fontId="5" fillId="0" borderId="127" xfId="0" applyNumberFormat="1" applyFont="1" applyBorder="1" applyAlignment="1"/>
    <xf numFmtId="2" fontId="5" fillId="0" borderId="136" xfId="0" applyNumberFormat="1" applyFont="1" applyBorder="1" applyAlignment="1"/>
    <xf numFmtId="2" fontId="5" fillId="0" borderId="128" xfId="0" applyNumberFormat="1" applyFont="1" applyBorder="1" applyAlignment="1"/>
    <xf numFmtId="2" fontId="5" fillId="0" borderId="137" xfId="0" applyNumberFormat="1" applyFont="1" applyBorder="1" applyAlignment="1"/>
    <xf numFmtId="0" fontId="6" fillId="5" borderId="138" xfId="0" applyNumberFormat="1" applyFont="1" applyFill="1" applyBorder="1" applyAlignment="1">
      <alignment horizontal="center"/>
    </xf>
    <xf numFmtId="2" fontId="5" fillId="0" borderId="139" xfId="0" applyNumberFormat="1" applyFont="1" applyBorder="1" applyAlignment="1"/>
    <xf numFmtId="0" fontId="1" fillId="0" borderId="57" xfId="0" applyNumberFormat="1" applyFont="1" applyBorder="1" applyAlignment="1"/>
    <xf numFmtId="1" fontId="4" fillId="0" borderId="141" xfId="0" applyNumberFormat="1" applyFont="1" applyBorder="1" applyAlignment="1"/>
    <xf numFmtId="1" fontId="4" fillId="0" borderId="142" xfId="0" applyNumberFormat="1" applyFont="1" applyBorder="1" applyAlignment="1"/>
    <xf numFmtId="1" fontId="4" fillId="0" borderId="143" xfId="0" applyNumberFormat="1" applyFont="1" applyBorder="1" applyAlignment="1"/>
    <xf numFmtId="1" fontId="4" fillId="0" borderId="144" xfId="0" applyNumberFormat="1" applyFont="1" applyBorder="1" applyAlignment="1"/>
    <xf numFmtId="1" fontId="4" fillId="0" borderId="145" xfId="0" applyNumberFormat="1" applyFont="1" applyBorder="1" applyAlignment="1"/>
    <xf numFmtId="1" fontId="4" fillId="0" borderId="146" xfId="0" applyNumberFormat="1" applyFont="1" applyBorder="1" applyAlignment="1"/>
    <xf numFmtId="1" fontId="4" fillId="0" borderId="147" xfId="0" applyNumberFormat="1" applyFont="1" applyBorder="1" applyAlignment="1"/>
    <xf numFmtId="2" fontId="5" fillId="0" borderId="144" xfId="0" applyNumberFormat="1" applyFont="1" applyBorder="1" applyAlignment="1"/>
    <xf numFmtId="1" fontId="4" fillId="0" borderId="82" xfId="0" applyNumberFormat="1" applyFont="1" applyBorder="1" applyAlignment="1"/>
    <xf numFmtId="1" fontId="4" fillId="0" borderId="148" xfId="0" applyNumberFormat="1" applyFont="1" applyBorder="1" applyAlignment="1"/>
    <xf numFmtId="1" fontId="4" fillId="0" borderId="149" xfId="0" applyNumberFormat="1" applyFont="1" applyBorder="1" applyAlignment="1"/>
    <xf numFmtId="1" fontId="4" fillId="0" borderId="95" xfId="0" applyNumberFormat="1" applyFont="1" applyBorder="1" applyAlignment="1"/>
    <xf numFmtId="1" fontId="4" fillId="0" borderId="102" xfId="0" applyNumberFormat="1" applyFont="1" applyBorder="1" applyAlignment="1"/>
    <xf numFmtId="1" fontId="4" fillId="0" borderId="83" xfId="0" applyNumberFormat="1" applyFont="1" applyBorder="1" applyAlignment="1"/>
    <xf numFmtId="1" fontId="4" fillId="0" borderId="150" xfId="0" applyNumberFormat="1" applyFont="1" applyBorder="1" applyAlignment="1"/>
    <xf numFmtId="2" fontId="5" fillId="0" borderId="0" xfId="0" applyNumberFormat="1" applyFont="1" applyBorder="1" applyAlignment="1"/>
    <xf numFmtId="1" fontId="5" fillId="0" borderId="142" xfId="0" applyNumberFormat="1" applyFont="1" applyBorder="1" applyAlignment="1"/>
    <xf numFmtId="1" fontId="5" fillId="0" borderId="151" xfId="0" applyNumberFormat="1" applyFont="1" applyBorder="1" applyAlignment="1"/>
    <xf numFmtId="1" fontId="5" fillId="0" borderId="152" xfId="0" applyNumberFormat="1" applyFont="1" applyBorder="1" applyAlignment="1"/>
    <xf numFmtId="1" fontId="8" fillId="0" borderId="0" xfId="0" applyNumberFormat="1" applyFont="1" applyBorder="1" applyAlignment="1"/>
    <xf numFmtId="1" fontId="5" fillId="0" borderId="0" xfId="0" applyNumberFormat="1" applyFont="1" applyBorder="1" applyAlignment="1"/>
    <xf numFmtId="1" fontId="4" fillId="0" borderId="153" xfId="0" applyNumberFormat="1" applyFont="1" applyBorder="1" applyAlignment="1"/>
    <xf numFmtId="1" fontId="4" fillId="0" borderId="77" xfId="0" applyNumberFormat="1" applyFont="1" applyBorder="1" applyAlignment="1"/>
    <xf numFmtId="164" fontId="5" fillId="0" borderId="0" xfId="0" applyNumberFormat="1" applyFont="1" applyBorder="1" applyAlignment="1"/>
    <xf numFmtId="1" fontId="4" fillId="0" borderId="154" xfId="0" applyNumberFormat="1" applyFont="1" applyBorder="1" applyAlignment="1"/>
    <xf numFmtId="0" fontId="1" fillId="0" borderId="54" xfId="0" applyNumberFormat="1" applyFont="1" applyBorder="1" applyAlignment="1"/>
    <xf numFmtId="0" fontId="1" fillId="0" borderId="54" xfId="0" applyFont="1" applyBorder="1" applyAlignment="1"/>
    <xf numFmtId="1" fontId="5" fillId="0" borderId="143" xfId="0" applyNumberFormat="1" applyFont="1" applyBorder="1" applyAlignment="1"/>
    <xf numFmtId="164" fontId="5" fillId="0" borderId="91" xfId="0" applyNumberFormat="1" applyFont="1" applyBorder="1" applyAlignment="1"/>
    <xf numFmtId="1" fontId="4" fillId="0" borderId="155" xfId="0" applyNumberFormat="1" applyFont="1" applyBorder="1" applyAlignment="1"/>
    <xf numFmtId="164" fontId="5" fillId="0" borderId="91" xfId="0" applyNumberFormat="1" applyFont="1" applyBorder="1" applyAlignment="1">
      <alignment vertical="center"/>
    </xf>
    <xf numFmtId="0" fontId="9" fillId="0" borderId="140" xfId="0" applyNumberFormat="1" applyFont="1" applyBorder="1" applyAlignment="1"/>
    <xf numFmtId="2" fontId="5" fillId="0" borderId="91" xfId="0" applyNumberFormat="1" applyFont="1" applyBorder="1" applyAlignment="1"/>
    <xf numFmtId="0" fontId="5" fillId="2" borderId="35" xfId="0" applyNumberFormat="1" applyFont="1" applyFill="1" applyBorder="1" applyAlignment="1"/>
    <xf numFmtId="0" fontId="5" fillId="2" borderId="36" xfId="0" applyNumberFormat="1" applyFont="1" applyFill="1" applyBorder="1" applyAlignment="1"/>
    <xf numFmtId="0" fontId="5" fillId="2" borderId="39" xfId="0" applyNumberFormat="1" applyFont="1" applyFill="1" applyBorder="1" applyAlignment="1"/>
    <xf numFmtId="164" fontId="5" fillId="0" borderId="0" xfId="0" applyNumberFormat="1" applyFont="1" applyBorder="1" applyAlignment="1">
      <alignment vertical="center"/>
    </xf>
    <xf numFmtId="0" fontId="1" fillId="0" borderId="78" xfId="0" applyFont="1" applyBorder="1" applyAlignment="1"/>
    <xf numFmtId="0" fontId="1" fillId="0" borderId="102" xfId="0" applyFont="1" applyBorder="1" applyAlignment="1"/>
    <xf numFmtId="0" fontId="10" fillId="4" borderId="88" xfId="0" applyNumberFormat="1" applyFont="1" applyFill="1" applyBorder="1" applyAlignment="1">
      <alignment horizontal="center"/>
    </xf>
    <xf numFmtId="0" fontId="1" fillId="0" borderId="102" xfId="0" applyNumberFormat="1" applyFont="1" applyBorder="1" applyAlignment="1"/>
    <xf numFmtId="0" fontId="10" fillId="4" borderId="157" xfId="0" applyNumberFormat="1" applyFont="1" applyFill="1" applyBorder="1" applyAlignment="1"/>
    <xf numFmtId="2" fontId="5" fillId="16" borderId="104" xfId="0" applyNumberFormat="1" applyFont="1" applyFill="1" applyBorder="1" applyAlignment="1"/>
    <xf numFmtId="0" fontId="5" fillId="0" borderId="158" xfId="0" applyNumberFormat="1" applyFont="1" applyBorder="1" applyAlignment="1"/>
    <xf numFmtId="0" fontId="5" fillId="0" borderId="107" xfId="0" applyNumberFormat="1" applyFont="1" applyBorder="1" applyAlignment="1"/>
    <xf numFmtId="2" fontId="5" fillId="0" borderId="159" xfId="0" applyNumberFormat="1" applyFont="1" applyBorder="1" applyAlignment="1"/>
    <xf numFmtId="2" fontId="5" fillId="0" borderId="160" xfId="0" applyNumberFormat="1" applyFont="1" applyBorder="1" applyAlignment="1"/>
    <xf numFmtId="2" fontId="5" fillId="0" borderId="161" xfId="0" applyNumberFormat="1" applyFont="1" applyBorder="1" applyAlignment="1"/>
    <xf numFmtId="0" fontId="6" fillId="5" borderId="162" xfId="0" applyNumberFormat="1" applyFont="1" applyFill="1" applyBorder="1" applyAlignment="1">
      <alignment horizontal="center"/>
    </xf>
    <xf numFmtId="2" fontId="5" fillId="0" borderId="163" xfId="0" applyNumberFormat="1" applyFont="1" applyBorder="1" applyAlignment="1"/>
    <xf numFmtId="0" fontId="9" fillId="0" borderId="0" xfId="0" applyNumberFormat="1" applyFont="1" applyBorder="1" applyAlignment="1"/>
    <xf numFmtId="0" fontId="9" fillId="0" borderId="65" xfId="0" applyNumberFormat="1" applyFont="1" applyBorder="1" applyAlignment="1"/>
    <xf numFmtId="0" fontId="5" fillId="2" borderId="100" xfId="0" applyNumberFormat="1" applyFont="1" applyFill="1" applyBorder="1" applyAlignment="1">
      <alignment horizontal="left"/>
    </xf>
    <xf numFmtId="1" fontId="5" fillId="2" borderId="164" xfId="0" applyNumberFormat="1" applyFont="1" applyFill="1" applyBorder="1" applyAlignment="1">
      <alignment horizontal="left"/>
    </xf>
    <xf numFmtId="1" fontId="5" fillId="2" borderId="165" xfId="0" applyNumberFormat="1" applyFont="1" applyFill="1" applyBorder="1" applyAlignment="1">
      <alignment horizontal="left"/>
    </xf>
    <xf numFmtId="0" fontId="5" fillId="2" borderId="166" xfId="0" applyNumberFormat="1" applyFont="1" applyFill="1" applyBorder="1" applyAlignment="1">
      <alignment horizontal="left"/>
    </xf>
    <xf numFmtId="166" fontId="5" fillId="2" borderId="167" xfId="0" applyNumberFormat="1" applyFont="1" applyFill="1" applyBorder="1" applyAlignment="1">
      <alignment horizontal="right"/>
    </xf>
    <xf numFmtId="0" fontId="5" fillId="0" borderId="168" xfId="0" applyNumberFormat="1" applyFont="1" applyBorder="1" applyAlignment="1">
      <alignment horizontal="left"/>
    </xf>
    <xf numFmtId="0" fontId="5" fillId="0" borderId="169" xfId="0" applyNumberFormat="1" applyFont="1" applyBorder="1" applyAlignment="1">
      <alignment horizontal="left"/>
    </xf>
    <xf numFmtId="0" fontId="5" fillId="0" borderId="170" xfId="0" applyNumberFormat="1" applyFont="1" applyBorder="1" applyAlignment="1">
      <alignment horizontal="left"/>
    </xf>
    <xf numFmtId="0" fontId="5" fillId="4" borderId="172" xfId="0" applyNumberFormat="1" applyFont="1" applyFill="1" applyBorder="1" applyAlignment="1">
      <alignment horizontal="left"/>
    </xf>
    <xf numFmtId="1" fontId="5" fillId="5" borderId="134" xfId="0" applyNumberFormat="1" applyFont="1" applyFill="1" applyBorder="1" applyAlignment="1">
      <alignment horizontal="left"/>
    </xf>
    <xf numFmtId="1" fontId="5" fillId="5" borderId="127" xfId="0" applyNumberFormat="1" applyFont="1" applyFill="1" applyBorder="1" applyAlignment="1">
      <alignment horizontal="left"/>
    </xf>
    <xf numFmtId="1" fontId="5" fillId="5" borderId="128" xfId="0" applyNumberFormat="1" applyFont="1" applyFill="1" applyBorder="1" applyAlignment="1">
      <alignment horizontal="left"/>
    </xf>
    <xf numFmtId="0" fontId="5" fillId="0" borderId="49" xfId="0" applyNumberFormat="1" applyFont="1" applyBorder="1" applyAlignment="1">
      <alignment horizontal="left"/>
    </xf>
    <xf numFmtId="1" fontId="4" fillId="0" borderId="51" xfId="0" applyNumberFormat="1" applyFont="1" applyBorder="1" applyAlignment="1"/>
    <xf numFmtId="2" fontId="5" fillId="0" borderId="174" xfId="0" applyNumberFormat="1" applyFont="1" applyBorder="1" applyAlignment="1"/>
    <xf numFmtId="2" fontId="5" fillId="11" borderId="175" xfId="0" applyNumberFormat="1" applyFont="1" applyFill="1" applyBorder="1" applyAlignment="1"/>
    <xf numFmtId="2" fontId="5" fillId="16" borderId="174" xfId="0" applyNumberFormat="1" applyFont="1" applyFill="1" applyBorder="1" applyAlignment="1"/>
    <xf numFmtId="0" fontId="5" fillId="0" borderId="176" xfId="0" applyNumberFormat="1" applyFont="1" applyBorder="1" applyAlignment="1"/>
    <xf numFmtId="0" fontId="5" fillId="0" borderId="177" xfId="0" applyNumberFormat="1" applyFont="1" applyBorder="1" applyAlignment="1"/>
    <xf numFmtId="164" fontId="5" fillId="0" borderId="176" xfId="0" applyNumberFormat="1" applyFont="1" applyBorder="1" applyAlignment="1"/>
    <xf numFmtId="164" fontId="5" fillId="0" borderId="177" xfId="0" applyNumberFormat="1" applyFont="1" applyBorder="1" applyAlignment="1"/>
    <xf numFmtId="164" fontId="5" fillId="0" borderId="129" xfId="0" applyNumberFormat="1" applyFont="1" applyBorder="1" applyAlignment="1"/>
    <xf numFmtId="0" fontId="5" fillId="0" borderId="179" xfId="0" applyNumberFormat="1" applyFont="1" applyBorder="1" applyAlignment="1">
      <alignment horizontal="left"/>
    </xf>
    <xf numFmtId="1" fontId="5" fillId="5" borderId="180" xfId="0" applyNumberFormat="1" applyFont="1" applyFill="1" applyBorder="1" applyAlignment="1">
      <alignment horizontal="left"/>
    </xf>
    <xf numFmtId="0" fontId="5" fillId="0" borderId="181" xfId="0" applyNumberFormat="1" applyFont="1" applyBorder="1" applyAlignment="1">
      <alignment horizontal="left"/>
    </xf>
    <xf numFmtId="1" fontId="5" fillId="5" borderId="181" xfId="0" applyNumberFormat="1" applyFont="1" applyFill="1" applyBorder="1" applyAlignment="1">
      <alignment horizontal="left"/>
    </xf>
    <xf numFmtId="1" fontId="5" fillId="0" borderId="106" xfId="0" applyNumberFormat="1" applyFont="1" applyBorder="1" applyAlignment="1">
      <alignment horizontal="left"/>
    </xf>
    <xf numFmtId="2" fontId="5" fillId="0" borderId="182" xfId="0" applyNumberFormat="1" applyFont="1" applyBorder="1" applyAlignment="1"/>
    <xf numFmtId="2" fontId="5" fillId="0" borderId="181" xfId="0" applyNumberFormat="1" applyFont="1" applyBorder="1" applyAlignment="1"/>
    <xf numFmtId="0" fontId="5" fillId="0" borderId="181" xfId="0" applyNumberFormat="1" applyFont="1" applyBorder="1" applyAlignment="1"/>
    <xf numFmtId="165" fontId="5" fillId="0" borderId="181" xfId="0" applyNumberFormat="1" applyFont="1" applyBorder="1" applyAlignment="1"/>
    <xf numFmtId="164" fontId="5" fillId="0" borderId="183" xfId="0" applyNumberFormat="1" applyFont="1" applyBorder="1" applyAlignment="1"/>
    <xf numFmtId="1" fontId="5" fillId="5" borderId="184" xfId="0" applyNumberFormat="1" applyFont="1" applyFill="1" applyBorder="1" applyAlignment="1">
      <alignment horizontal="left"/>
    </xf>
    <xf numFmtId="0" fontId="5" fillId="0" borderId="185" xfId="0" applyNumberFormat="1" applyFont="1" applyBorder="1" applyAlignment="1">
      <alignment horizontal="left"/>
    </xf>
    <xf numFmtId="1" fontId="5" fillId="5" borderId="185" xfId="0" applyNumberFormat="1" applyFont="1" applyFill="1" applyBorder="1" applyAlignment="1">
      <alignment horizontal="left"/>
    </xf>
    <xf numFmtId="1" fontId="4" fillId="0" borderId="186" xfId="0" applyNumberFormat="1" applyFont="1" applyBorder="1" applyAlignment="1"/>
    <xf numFmtId="2" fontId="5" fillId="0" borderId="187" xfId="0" applyNumberFormat="1" applyFont="1" applyBorder="1" applyAlignment="1"/>
    <xf numFmtId="2" fontId="5" fillId="0" borderId="185" xfId="0" applyNumberFormat="1" applyFont="1" applyBorder="1" applyAlignment="1"/>
    <xf numFmtId="0" fontId="5" fillId="0" borderId="185" xfId="0" applyNumberFormat="1" applyFont="1" applyBorder="1" applyAlignment="1"/>
    <xf numFmtId="165" fontId="5" fillId="0" borderId="185" xfId="0" applyNumberFormat="1" applyFont="1" applyBorder="1" applyAlignment="1"/>
    <xf numFmtId="1" fontId="5" fillId="5" borderId="188" xfId="0" applyNumberFormat="1" applyFont="1" applyFill="1" applyBorder="1" applyAlignment="1">
      <alignment horizontal="left"/>
    </xf>
    <xf numFmtId="0" fontId="5" fillId="0" borderId="189" xfId="0" applyNumberFormat="1" applyFont="1" applyBorder="1" applyAlignment="1">
      <alignment horizontal="left"/>
    </xf>
    <xf numFmtId="1" fontId="5" fillId="5" borderId="189" xfId="0" applyNumberFormat="1" applyFont="1" applyFill="1" applyBorder="1" applyAlignment="1">
      <alignment horizontal="left"/>
    </xf>
    <xf numFmtId="2" fontId="5" fillId="0" borderId="190" xfId="0" applyNumberFormat="1" applyFont="1" applyBorder="1" applyAlignment="1"/>
    <xf numFmtId="2" fontId="5" fillId="0" borderId="189" xfId="0" applyNumberFormat="1" applyFont="1" applyBorder="1" applyAlignment="1"/>
    <xf numFmtId="2" fontId="5" fillId="0" borderId="191" xfId="0" applyNumberFormat="1" applyFont="1" applyBorder="1" applyAlignment="1"/>
    <xf numFmtId="0" fontId="5" fillId="0" borderId="189" xfId="0" applyNumberFormat="1" applyFont="1" applyBorder="1" applyAlignment="1"/>
    <xf numFmtId="165" fontId="5" fillId="0" borderId="189" xfId="0" applyNumberFormat="1" applyFont="1" applyBorder="1" applyAlignment="1"/>
    <xf numFmtId="2" fontId="5" fillId="0" borderId="192" xfId="0" applyNumberFormat="1" applyFont="1" applyBorder="1" applyAlignment="1"/>
    <xf numFmtId="2" fontId="5" fillId="0" borderId="193" xfId="0" applyNumberFormat="1" applyFont="1" applyBorder="1" applyAlignment="1"/>
    <xf numFmtId="2" fontId="5" fillId="0" borderId="194" xfId="0" applyNumberFormat="1" applyFont="1" applyBorder="1" applyAlignment="1"/>
    <xf numFmtId="0" fontId="6" fillId="5" borderId="198" xfId="0" applyNumberFormat="1" applyFont="1" applyFill="1" applyBorder="1" applyAlignment="1">
      <alignment horizontal="center"/>
    </xf>
    <xf numFmtId="0" fontId="6" fillId="5" borderId="46" xfId="0" applyNumberFormat="1" applyFont="1" applyFill="1" applyBorder="1" applyAlignment="1">
      <alignment horizontal="center"/>
    </xf>
    <xf numFmtId="0" fontId="6" fillId="5" borderId="199" xfId="0" applyNumberFormat="1" applyFont="1" applyFill="1" applyBorder="1" applyAlignment="1">
      <alignment horizontal="center"/>
    </xf>
    <xf numFmtId="2" fontId="5" fillId="11" borderId="200" xfId="0" applyNumberFormat="1" applyFont="1" applyFill="1" applyBorder="1" applyAlignment="1"/>
    <xf numFmtId="2" fontId="5" fillId="11" borderId="60" xfId="0" applyNumberFormat="1" applyFont="1" applyFill="1" applyBorder="1" applyAlignment="1"/>
    <xf numFmtId="2" fontId="5" fillId="11" borderId="77" xfId="0" applyNumberFormat="1" applyFont="1" applyFill="1" applyBorder="1" applyAlignment="1"/>
    <xf numFmtId="2" fontId="5" fillId="16" borderId="195" xfId="0" applyNumberFormat="1" applyFont="1" applyFill="1" applyBorder="1" applyAlignment="1"/>
    <xf numFmtId="2" fontId="5" fillId="16" borderId="196" xfId="0" applyNumberFormat="1" applyFont="1" applyFill="1" applyBorder="1" applyAlignment="1"/>
    <xf numFmtId="2" fontId="5" fillId="16" borderId="197" xfId="0" applyNumberFormat="1" applyFont="1" applyFill="1" applyBorder="1" applyAlignment="1"/>
    <xf numFmtId="2" fontId="5" fillId="0" borderId="180" xfId="0" applyNumberFormat="1" applyFont="1" applyBorder="1" applyAlignment="1"/>
    <xf numFmtId="2" fontId="5" fillId="0" borderId="201" xfId="0" applyNumberFormat="1" applyFont="1" applyBorder="1" applyAlignment="1"/>
    <xf numFmtId="2" fontId="5" fillId="0" borderId="184" xfId="0" applyNumberFormat="1" applyFont="1" applyBorder="1" applyAlignment="1"/>
    <xf numFmtId="2" fontId="5" fillId="0" borderId="202" xfId="0" applyNumberFormat="1" applyFont="1" applyBorder="1" applyAlignment="1"/>
    <xf numFmtId="2" fontId="5" fillId="0" borderId="188" xfId="0" applyNumberFormat="1" applyFont="1" applyBorder="1" applyAlignment="1"/>
    <xf numFmtId="2" fontId="5" fillId="0" borderId="203" xfId="0" applyNumberFormat="1" applyFont="1" applyBorder="1" applyAlignment="1"/>
    <xf numFmtId="0" fontId="5" fillId="4" borderId="132" xfId="0" applyNumberFormat="1" applyFont="1" applyFill="1" applyBorder="1" applyAlignment="1">
      <alignment horizontal="left"/>
    </xf>
    <xf numFmtId="0" fontId="5" fillId="5" borderId="104" xfId="0" applyNumberFormat="1" applyFont="1" applyFill="1" applyBorder="1" applyAlignment="1">
      <alignment horizontal="left"/>
    </xf>
    <xf numFmtId="1" fontId="5" fillId="0" borderId="14" xfId="0" applyNumberFormat="1" applyFont="1" applyBorder="1" applyAlignment="1">
      <alignment horizontal="left"/>
    </xf>
    <xf numFmtId="1" fontId="4" fillId="0" borderId="14" xfId="0" applyNumberFormat="1" applyFont="1" applyBorder="1" applyAlignment="1"/>
    <xf numFmtId="1" fontId="4" fillId="0" borderId="174" xfId="0" applyNumberFormat="1" applyFont="1" applyBorder="1" applyAlignment="1"/>
    <xf numFmtId="0" fontId="5" fillId="4" borderId="206" xfId="0" applyNumberFormat="1" applyFont="1" applyFill="1" applyBorder="1" applyAlignment="1">
      <alignment horizontal="left"/>
    </xf>
    <xf numFmtId="1" fontId="5" fillId="4" borderId="207" xfId="0" applyNumberFormat="1" applyFont="1" applyFill="1" applyBorder="1" applyAlignment="1">
      <alignment horizontal="left"/>
    </xf>
    <xf numFmtId="0" fontId="5" fillId="4" borderId="207" xfId="0" applyNumberFormat="1" applyFont="1" applyFill="1" applyBorder="1" applyAlignment="1">
      <alignment horizontal="left"/>
    </xf>
    <xf numFmtId="0" fontId="5" fillId="4" borderId="208" xfId="0" applyNumberFormat="1" applyFont="1" applyFill="1" applyBorder="1" applyAlignment="1">
      <alignment horizontal="left"/>
    </xf>
    <xf numFmtId="0" fontId="5" fillId="0" borderId="127" xfId="0" applyNumberFormat="1" applyFont="1" applyBorder="1" applyAlignment="1">
      <alignment horizontal="left"/>
    </xf>
    <xf numFmtId="1" fontId="5" fillId="0" borderId="209" xfId="0" applyNumberFormat="1" applyFont="1" applyBorder="1" applyAlignment="1">
      <alignment horizontal="left"/>
    </xf>
    <xf numFmtId="1" fontId="5" fillId="0" borderId="127" xfId="0" applyNumberFormat="1" applyFont="1" applyBorder="1" applyAlignment="1">
      <alignment horizontal="left"/>
    </xf>
    <xf numFmtId="0" fontId="5" fillId="0" borderId="128" xfId="0" applyNumberFormat="1" applyFont="1" applyBorder="1" applyAlignment="1">
      <alignment horizontal="left"/>
    </xf>
    <xf numFmtId="1" fontId="5" fillId="0" borderId="210" xfId="0" applyNumberFormat="1" applyFont="1" applyBorder="1" applyAlignment="1">
      <alignment horizontal="left"/>
    </xf>
    <xf numFmtId="0" fontId="5" fillId="5" borderId="85" xfId="0" applyNumberFormat="1" applyFont="1" applyFill="1" applyBorder="1" applyAlignment="1">
      <alignment horizontal="left"/>
    </xf>
    <xf numFmtId="1" fontId="5" fillId="0" borderId="86" xfId="0" applyNumberFormat="1" applyFont="1" applyBorder="1" applyAlignment="1">
      <alignment horizontal="left"/>
    </xf>
    <xf numFmtId="1" fontId="4" fillId="0" borderId="211" xfId="0" applyNumberFormat="1" applyFont="1" applyBorder="1" applyAlignment="1"/>
    <xf numFmtId="2" fontId="5" fillId="13" borderId="14" xfId="0" applyNumberFormat="1" applyFont="1" applyFill="1" applyBorder="1" applyAlignment="1"/>
    <xf numFmtId="2" fontId="5" fillId="14" borderId="127" xfId="0" applyNumberFormat="1" applyFont="1" applyFill="1" applyBorder="1" applyAlignment="1"/>
    <xf numFmtId="2" fontId="5" fillId="0" borderId="209" xfId="0" applyNumberFormat="1" applyFont="1" applyBorder="1" applyAlignment="1"/>
    <xf numFmtId="2" fontId="5" fillId="14" borderId="128" xfId="0" applyNumberFormat="1" applyFont="1" applyFill="1" applyBorder="1" applyAlignment="1"/>
    <xf numFmtId="2" fontId="5" fillId="0" borderId="210" xfId="0" applyNumberFormat="1" applyFont="1" applyBorder="1" applyAlignment="1"/>
    <xf numFmtId="2" fontId="5" fillId="13" borderId="127" xfId="0" applyNumberFormat="1" applyFont="1" applyFill="1" applyBorder="1" applyAlignment="1"/>
    <xf numFmtId="2" fontId="5" fillId="13" borderId="128" xfId="0" applyNumberFormat="1" applyFont="1" applyFill="1" applyBorder="1" applyAlignment="1"/>
    <xf numFmtId="1" fontId="10" fillId="15" borderId="121" xfId="0" applyNumberFormat="1" applyFont="1" applyFill="1" applyBorder="1" applyAlignment="1"/>
    <xf numFmtId="0" fontId="10" fillId="5" borderId="122" xfId="0" applyNumberFormat="1" applyFont="1" applyFill="1" applyBorder="1" applyAlignment="1">
      <alignment horizontal="left" vertical="top" wrapText="1"/>
    </xf>
    <xf numFmtId="2" fontId="6" fillId="7" borderId="123" xfId="0" applyNumberFormat="1" applyFont="1" applyFill="1" applyBorder="1" applyAlignment="1"/>
    <xf numFmtId="2" fontId="6" fillId="7" borderId="124" xfId="0" applyNumberFormat="1" applyFont="1" applyFill="1" applyBorder="1" applyAlignment="1"/>
    <xf numFmtId="0" fontId="10" fillId="5" borderId="13" xfId="0" applyNumberFormat="1" applyFont="1" applyFill="1" applyBorder="1" applyAlignment="1"/>
    <xf numFmtId="0" fontId="5" fillId="5" borderId="126" xfId="0" applyNumberFormat="1" applyFont="1" applyFill="1" applyBorder="1" applyAlignment="1"/>
    <xf numFmtId="2" fontId="6" fillId="4" borderId="127" xfId="0" applyNumberFormat="1" applyFont="1" applyFill="1" applyBorder="1" applyAlignment="1"/>
    <xf numFmtId="2" fontId="5" fillId="0" borderId="209" xfId="0" applyNumberFormat="1" applyFont="1" applyBorder="1" applyAlignment="1">
      <alignment horizontal="left"/>
    </xf>
    <xf numFmtId="2" fontId="6" fillId="4" borderId="128" xfId="0" applyNumberFormat="1" applyFont="1" applyFill="1" applyBorder="1" applyAlignment="1"/>
    <xf numFmtId="2" fontId="5" fillId="0" borderId="210" xfId="0" applyNumberFormat="1" applyFont="1" applyBorder="1" applyAlignment="1">
      <alignment horizontal="left"/>
    </xf>
    <xf numFmtId="0" fontId="5" fillId="4" borderId="134" xfId="0" applyNumberFormat="1" applyFont="1" applyFill="1" applyBorder="1" applyAlignment="1">
      <alignment horizontal="left"/>
    </xf>
    <xf numFmtId="0" fontId="5" fillId="4" borderId="173" xfId="0" applyNumberFormat="1" applyFont="1" applyFill="1" applyBorder="1" applyAlignment="1">
      <alignment horizontal="left"/>
    </xf>
    <xf numFmtId="1" fontId="5" fillId="0" borderId="219" xfId="0" applyNumberFormat="1" applyFont="1" applyBorder="1" applyAlignment="1"/>
    <xf numFmtId="0" fontId="5" fillId="5" borderId="118" xfId="0" applyNumberFormat="1" applyFont="1" applyFill="1" applyBorder="1" applyAlignment="1">
      <alignment horizontal="left"/>
    </xf>
    <xf numFmtId="1" fontId="5" fillId="0" borderId="119" xfId="0" applyNumberFormat="1" applyFont="1" applyBorder="1" applyAlignment="1">
      <alignment horizontal="left"/>
    </xf>
    <xf numFmtId="1" fontId="4" fillId="0" borderId="119" xfId="0" applyNumberFormat="1" applyFont="1" applyBorder="1" applyAlignment="1"/>
    <xf numFmtId="1" fontId="4" fillId="0" borderId="175" xfId="0" applyNumberFormat="1" applyFont="1" applyBorder="1" applyAlignment="1"/>
    <xf numFmtId="2" fontId="5" fillId="13" borderId="105" xfId="0" applyNumberFormat="1" applyFont="1" applyFill="1" applyBorder="1" applyAlignment="1"/>
    <xf numFmtId="0" fontId="10" fillId="5" borderId="118" xfId="0" applyNumberFormat="1" applyFont="1" applyFill="1" applyBorder="1" applyAlignment="1">
      <alignment horizontal="left" vertical="top" wrapText="1"/>
    </xf>
    <xf numFmtId="2" fontId="6" fillId="7" borderId="119" xfId="0" applyNumberFormat="1" applyFont="1" applyFill="1" applyBorder="1" applyAlignment="1"/>
    <xf numFmtId="2" fontId="6" fillId="7" borderId="120" xfId="0" applyNumberFormat="1" applyFont="1" applyFill="1" applyBorder="1" applyAlignment="1"/>
    <xf numFmtId="0" fontId="10" fillId="5" borderId="104" xfId="0" applyNumberFormat="1" applyFont="1" applyFill="1" applyBorder="1" applyAlignment="1"/>
    <xf numFmtId="2" fontId="5" fillId="0" borderId="102" xfId="0" applyNumberFormat="1" applyFont="1" applyBorder="1" applyAlignment="1"/>
    <xf numFmtId="1" fontId="10" fillId="15" borderId="144" xfId="0" applyNumberFormat="1" applyFont="1" applyFill="1" applyBorder="1" applyAlignment="1"/>
    <xf numFmtId="0" fontId="10" fillId="5" borderId="73" xfId="0" applyNumberFormat="1" applyFont="1" applyFill="1" applyBorder="1" applyAlignment="1">
      <alignment horizontal="left" vertical="top" wrapText="1"/>
    </xf>
    <xf numFmtId="2" fontId="6" fillId="7" borderId="61" xfId="0" applyNumberFormat="1" applyFont="1" applyFill="1" applyBorder="1" applyAlignment="1"/>
    <xf numFmtId="2" fontId="6" fillId="7" borderId="175" xfId="0" applyNumberFormat="1" applyFont="1" applyFill="1" applyBorder="1" applyAlignment="1"/>
    <xf numFmtId="1" fontId="4" fillId="0" borderId="105" xfId="0" applyNumberFormat="1" applyFont="1" applyBorder="1" applyAlignment="1"/>
    <xf numFmtId="2" fontId="5" fillId="0" borderId="86" xfId="0" applyNumberFormat="1" applyFont="1" applyBorder="1" applyAlignment="1"/>
    <xf numFmtId="1" fontId="5" fillId="0" borderId="14" xfId="0" applyNumberFormat="1" applyFont="1" applyBorder="1" applyAlignment="1">
      <alignment horizontal="center"/>
    </xf>
    <xf numFmtId="0" fontId="5" fillId="4" borderId="125" xfId="0" applyNumberFormat="1" applyFont="1" applyFill="1" applyBorder="1" applyAlignment="1">
      <alignment horizontal="left"/>
    </xf>
    <xf numFmtId="0" fontId="5" fillId="4" borderId="126" xfId="0" applyNumberFormat="1" applyFont="1" applyFill="1" applyBorder="1" applyAlignment="1">
      <alignment horizontal="left"/>
    </xf>
    <xf numFmtId="0" fontId="5" fillId="5" borderId="126" xfId="0" applyNumberFormat="1" applyFont="1" applyFill="1" applyBorder="1" applyAlignment="1">
      <alignment horizontal="left"/>
    </xf>
    <xf numFmtId="1" fontId="5" fillId="0" borderId="209" xfId="0" applyNumberFormat="1" applyFont="1" applyBorder="1" applyAlignment="1">
      <alignment horizontal="center"/>
    </xf>
    <xf numFmtId="1" fontId="4" fillId="0" borderId="209" xfId="0" applyNumberFormat="1" applyFont="1" applyBorder="1" applyAlignment="1"/>
    <xf numFmtId="1" fontId="4" fillId="0" borderId="210" xfId="0" applyNumberFormat="1" applyFont="1" applyBorder="1" applyAlignment="1"/>
    <xf numFmtId="2" fontId="5" fillId="22" borderId="127" xfId="0" applyNumberFormat="1" applyFont="1" applyFill="1" applyBorder="1" applyAlignment="1"/>
    <xf numFmtId="2" fontId="5" fillId="22" borderId="11" xfId="0" applyNumberFormat="1" applyFont="1" applyFill="1" applyBorder="1" applyAlignment="1"/>
    <xf numFmtId="0" fontId="10" fillId="5" borderId="94" xfId="0" applyNumberFormat="1" applyFont="1" applyFill="1" applyBorder="1" applyAlignment="1">
      <alignment wrapText="1"/>
    </xf>
    <xf numFmtId="0" fontId="10" fillId="0" borderId="59" xfId="0" applyFont="1" applyBorder="1" applyAlignment="1"/>
    <xf numFmtId="0" fontId="20" fillId="21" borderId="156" xfId="0" applyFont="1" applyFill="1" applyBorder="1" applyAlignment="1">
      <alignment wrapText="1"/>
    </xf>
    <xf numFmtId="0" fontId="19" fillId="15" borderId="53" xfId="0" applyNumberFormat="1" applyFont="1" applyFill="1" applyBorder="1" applyAlignment="1">
      <alignment horizontal="center" vertical="center"/>
    </xf>
    <xf numFmtId="0" fontId="19" fillId="15" borderId="54" xfId="0" applyNumberFormat="1" applyFont="1" applyFill="1" applyBorder="1" applyAlignment="1">
      <alignment horizontal="center" vertical="center"/>
    </xf>
    <xf numFmtId="0" fontId="19" fillId="15" borderId="55" xfId="0" applyNumberFormat="1" applyFont="1" applyFill="1" applyBorder="1" applyAlignment="1">
      <alignment horizontal="center" vertical="center"/>
    </xf>
    <xf numFmtId="0" fontId="19" fillId="15" borderId="56" xfId="0" applyNumberFormat="1" applyFont="1" applyFill="1" applyBorder="1" applyAlignment="1">
      <alignment horizontal="center" vertical="center"/>
    </xf>
    <xf numFmtId="0" fontId="19" fillId="15" borderId="57" xfId="0" applyNumberFormat="1" applyFont="1" applyFill="1" applyBorder="1" applyAlignment="1">
      <alignment horizontal="center" vertical="center"/>
    </xf>
    <xf numFmtId="0" fontId="19" fillId="15" borderId="58" xfId="0" applyNumberFormat="1" applyFont="1" applyFill="1" applyBorder="1" applyAlignment="1">
      <alignment horizontal="center" vertical="center"/>
    </xf>
    <xf numFmtId="1" fontId="1" fillId="0" borderId="45" xfId="0" applyNumberFormat="1" applyFont="1" applyBorder="1" applyAlignment="1"/>
    <xf numFmtId="1" fontId="1" fillId="0" borderId="0" xfId="0" applyNumberFormat="1" applyFont="1" applyBorder="1" applyAlignment="1"/>
    <xf numFmtId="1" fontId="1" fillId="0" borderId="1" xfId="0" applyNumberFormat="1" applyFont="1" applyBorder="1" applyAlignment="1"/>
    <xf numFmtId="167" fontId="16" fillId="12" borderId="46" xfId="0" applyNumberFormat="1" applyFont="1" applyFill="1" applyBorder="1" applyAlignment="1">
      <alignment horizontal="center" vertical="center"/>
    </xf>
    <xf numFmtId="1" fontId="1" fillId="0" borderId="60" xfId="0" applyNumberFormat="1" applyFont="1" applyBorder="1" applyAlignment="1">
      <alignment horizontal="center"/>
    </xf>
    <xf numFmtId="1" fontId="1" fillId="0" borderId="54" xfId="0" applyNumberFormat="1" applyFont="1" applyBorder="1" applyAlignment="1">
      <alignment horizontal="center"/>
    </xf>
    <xf numFmtId="1" fontId="1" fillId="0" borderId="61" xfId="0" applyNumberFormat="1" applyFont="1" applyBorder="1" applyAlignment="1">
      <alignment horizontal="center"/>
    </xf>
    <xf numFmtId="0" fontId="10" fillId="5" borderId="66" xfId="0" applyNumberFormat="1" applyFont="1" applyFill="1" applyBorder="1" applyAlignment="1">
      <alignment horizontal="center" wrapText="1"/>
    </xf>
    <xf numFmtId="1" fontId="5" fillId="5" borderId="67" xfId="0" applyNumberFormat="1" applyFont="1" applyFill="1" applyBorder="1" applyAlignment="1">
      <alignment horizontal="center" wrapText="1"/>
    </xf>
    <xf numFmtId="1" fontId="5" fillId="5" borderId="68" xfId="0" applyNumberFormat="1" applyFont="1" applyFill="1" applyBorder="1" applyAlignment="1">
      <alignment horizontal="center" wrapText="1"/>
    </xf>
    <xf numFmtId="0" fontId="5" fillId="5" borderId="66" xfId="0" applyNumberFormat="1" applyFont="1" applyFill="1" applyBorder="1" applyAlignment="1">
      <alignment horizontal="center"/>
    </xf>
    <xf numFmtId="1" fontId="5" fillId="5" borderId="67" xfId="0" applyNumberFormat="1" applyFont="1" applyFill="1" applyBorder="1" applyAlignment="1">
      <alignment horizontal="center"/>
    </xf>
    <xf numFmtId="1" fontId="5" fillId="5" borderId="92" xfId="0" applyNumberFormat="1" applyFont="1" applyFill="1" applyBorder="1" applyAlignment="1">
      <alignment horizontal="center"/>
    </xf>
    <xf numFmtId="0" fontId="5" fillId="5" borderId="93" xfId="0" applyNumberFormat="1" applyFont="1" applyFill="1" applyBorder="1" applyAlignment="1">
      <alignment horizontal="center"/>
    </xf>
    <xf numFmtId="1" fontId="5" fillId="5" borderId="68" xfId="0" applyNumberFormat="1" applyFont="1" applyFill="1" applyBorder="1" applyAlignment="1">
      <alignment horizontal="center"/>
    </xf>
    <xf numFmtId="1" fontId="5" fillId="0" borderId="0" xfId="0" applyNumberFormat="1" applyFont="1" applyBorder="1" applyAlignment="1">
      <alignment horizontal="center"/>
    </xf>
    <xf numFmtId="0" fontId="5" fillId="12" borderId="15" xfId="0" applyNumberFormat="1" applyFont="1" applyFill="1" applyBorder="1" applyAlignment="1">
      <alignment horizontal="left"/>
    </xf>
    <xf numFmtId="1" fontId="5" fillId="12" borderId="16" xfId="0" applyNumberFormat="1" applyFont="1" applyFill="1" applyBorder="1" applyAlignment="1">
      <alignment horizontal="left"/>
    </xf>
    <xf numFmtId="1" fontId="5" fillId="12" borderId="17" xfId="0" applyNumberFormat="1" applyFont="1" applyFill="1" applyBorder="1" applyAlignment="1">
      <alignment horizontal="left"/>
    </xf>
    <xf numFmtId="0" fontId="5" fillId="17" borderId="15" xfId="0" applyNumberFormat="1" applyFont="1" applyFill="1" applyBorder="1" applyAlignment="1">
      <alignment horizontal="left"/>
    </xf>
    <xf numFmtId="1" fontId="5" fillId="17" borderId="16" xfId="0" applyNumberFormat="1" applyFont="1" applyFill="1" applyBorder="1" applyAlignment="1">
      <alignment horizontal="left"/>
    </xf>
    <xf numFmtId="1" fontId="5" fillId="17" borderId="44" xfId="0" applyNumberFormat="1" applyFont="1" applyFill="1" applyBorder="1" applyAlignment="1">
      <alignment horizontal="left"/>
    </xf>
    <xf numFmtId="164" fontId="10" fillId="16" borderId="72" xfId="0" applyNumberFormat="1" applyFont="1" applyFill="1" applyBorder="1" applyAlignment="1">
      <alignment horizontal="center"/>
    </xf>
    <xf numFmtId="164" fontId="10" fillId="16" borderId="73" xfId="0" applyNumberFormat="1" applyFont="1" applyFill="1" applyBorder="1" applyAlignment="1">
      <alignment horizontal="center"/>
    </xf>
    <xf numFmtId="164" fontId="10" fillId="16" borderId="74" xfId="0" applyNumberFormat="1" applyFont="1" applyFill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0" fontId="10" fillId="5" borderId="66" xfId="0" applyNumberFormat="1" applyFont="1" applyFill="1" applyBorder="1" applyAlignment="1">
      <alignment horizontal="center"/>
    </xf>
    <xf numFmtId="1" fontId="5" fillId="5" borderId="218" xfId="0" applyNumberFormat="1" applyFont="1" applyFill="1" applyBorder="1" applyAlignment="1">
      <alignment horizontal="center"/>
    </xf>
    <xf numFmtId="0" fontId="5" fillId="5" borderId="217" xfId="0" applyNumberFormat="1" applyFont="1" applyFill="1" applyBorder="1" applyAlignment="1">
      <alignment horizontal="center"/>
    </xf>
    <xf numFmtId="0" fontId="5" fillId="5" borderId="215" xfId="0" applyNumberFormat="1" applyFont="1" applyFill="1" applyBorder="1" applyAlignment="1">
      <alignment horizontal="center"/>
    </xf>
    <xf numFmtId="1" fontId="5" fillId="5" borderId="24" xfId="0" applyNumberFormat="1" applyFont="1" applyFill="1" applyBorder="1" applyAlignment="1">
      <alignment horizontal="center"/>
    </xf>
    <xf numFmtId="1" fontId="5" fillId="5" borderId="25" xfId="0" applyNumberFormat="1" applyFont="1" applyFill="1" applyBorder="1" applyAlignment="1">
      <alignment horizontal="center"/>
    </xf>
    <xf numFmtId="0" fontId="5" fillId="5" borderId="23" xfId="0" applyNumberFormat="1" applyFont="1" applyFill="1" applyBorder="1" applyAlignment="1">
      <alignment horizontal="center"/>
    </xf>
    <xf numFmtId="1" fontId="5" fillId="5" borderId="216" xfId="0" applyNumberFormat="1" applyFont="1" applyFill="1" applyBorder="1" applyAlignment="1">
      <alignment horizontal="center"/>
    </xf>
    <xf numFmtId="0" fontId="5" fillId="11" borderId="0" xfId="0" applyNumberFormat="1" applyFont="1" applyFill="1" applyBorder="1" applyAlignment="1">
      <alignment horizontal="center"/>
    </xf>
    <xf numFmtId="0" fontId="10" fillId="2" borderId="204" xfId="0" applyNumberFormat="1" applyFont="1" applyFill="1" applyBorder="1" applyAlignment="1"/>
    <xf numFmtId="1" fontId="5" fillId="2" borderId="142" xfId="0" applyNumberFormat="1" applyFont="1" applyFill="1" applyBorder="1" applyAlignment="1"/>
    <xf numFmtId="1" fontId="5" fillId="2" borderId="205" xfId="0" applyNumberFormat="1" applyFont="1" applyFill="1" applyBorder="1" applyAlignment="1"/>
    <xf numFmtId="0" fontId="5" fillId="12" borderId="213" xfId="0" applyNumberFormat="1" applyFont="1" applyFill="1" applyBorder="1" applyAlignment="1"/>
    <xf numFmtId="1" fontId="5" fillId="12" borderId="169" xfId="0" applyNumberFormat="1" applyFont="1" applyFill="1" applyBorder="1" applyAlignment="1"/>
    <xf numFmtId="1" fontId="5" fillId="12" borderId="214" xfId="0" applyNumberFormat="1" applyFont="1" applyFill="1" applyBorder="1" applyAlignment="1"/>
    <xf numFmtId="0" fontId="5" fillId="17" borderId="72" xfId="0" applyNumberFormat="1" applyFont="1" applyFill="1" applyBorder="1" applyAlignment="1">
      <alignment horizontal="left"/>
    </xf>
    <xf numFmtId="0" fontId="5" fillId="17" borderId="73" xfId="0" applyNumberFormat="1" applyFont="1" applyFill="1" applyBorder="1" applyAlignment="1">
      <alignment horizontal="left"/>
    </xf>
    <xf numFmtId="0" fontId="5" fillId="17" borderId="74" xfId="0" applyNumberFormat="1" applyFont="1" applyFill="1" applyBorder="1" applyAlignment="1">
      <alignment horizontal="left"/>
    </xf>
    <xf numFmtId="0" fontId="5" fillId="18" borderId="72" xfId="0" applyNumberFormat="1" applyFont="1" applyFill="1" applyBorder="1" applyAlignment="1">
      <alignment horizontal="left"/>
    </xf>
    <xf numFmtId="0" fontId="5" fillId="18" borderId="73" xfId="0" applyNumberFormat="1" applyFont="1" applyFill="1" applyBorder="1" applyAlignment="1">
      <alignment horizontal="left"/>
    </xf>
    <xf numFmtId="0" fontId="5" fillId="18" borderId="74" xfId="0" applyNumberFormat="1" applyFont="1" applyFill="1" applyBorder="1" applyAlignment="1">
      <alignment horizontal="left"/>
    </xf>
    <xf numFmtId="164" fontId="20" fillId="19" borderId="73" xfId="0" applyNumberFormat="1" applyFont="1" applyFill="1" applyBorder="1" applyAlignment="1">
      <alignment horizontal="left"/>
    </xf>
    <xf numFmtId="164" fontId="20" fillId="19" borderId="74" xfId="0" applyNumberFormat="1" applyFont="1" applyFill="1" applyBorder="1" applyAlignment="1">
      <alignment horizontal="left"/>
    </xf>
    <xf numFmtId="0" fontId="21" fillId="0" borderId="46" xfId="0" applyFont="1" applyBorder="1" applyAlignment="1">
      <alignment horizontal="center"/>
    </xf>
    <xf numFmtId="0" fontId="10" fillId="2" borderId="213" xfId="0" applyNumberFormat="1" applyFont="1" applyFill="1" applyBorder="1" applyAlignment="1"/>
    <xf numFmtId="1" fontId="5" fillId="2" borderId="169" xfId="0" applyNumberFormat="1" applyFont="1" applyFill="1" applyBorder="1" applyAlignment="1"/>
    <xf numFmtId="1" fontId="5" fillId="2" borderId="214" xfId="0" applyNumberFormat="1" applyFont="1" applyFill="1" applyBorder="1" applyAlignment="1"/>
    <xf numFmtId="0" fontId="5" fillId="5" borderId="66" xfId="0" applyNumberFormat="1" applyFont="1" applyFill="1" applyBorder="1" applyAlignment="1">
      <alignment horizontal="center" wrapText="1"/>
    </xf>
    <xf numFmtId="0" fontId="5" fillId="17" borderId="72" xfId="0" applyNumberFormat="1" applyFont="1" applyFill="1" applyBorder="1" applyAlignment="1"/>
    <xf numFmtId="0" fontId="5" fillId="17" borderId="73" xfId="0" applyNumberFormat="1" applyFont="1" applyFill="1" applyBorder="1" applyAlignment="1"/>
    <xf numFmtId="0" fontId="5" fillId="17" borderId="74" xfId="0" applyNumberFormat="1" applyFont="1" applyFill="1" applyBorder="1" applyAlignment="1"/>
    <xf numFmtId="0" fontId="20" fillId="20" borderId="100" xfId="0" applyFont="1" applyFill="1" applyBorder="1" applyAlignment="1"/>
    <xf numFmtId="0" fontId="20" fillId="20" borderId="164" xfId="0" applyFont="1" applyFill="1" applyBorder="1" applyAlignment="1"/>
    <xf numFmtId="0" fontId="20" fillId="20" borderId="101" xfId="0" applyFont="1" applyFill="1" applyBorder="1" applyAlignment="1"/>
    <xf numFmtId="0" fontId="5" fillId="2" borderId="213" xfId="0" applyNumberFormat="1" applyFont="1" applyFill="1" applyBorder="1" applyAlignment="1"/>
    <xf numFmtId="0" fontId="5" fillId="17" borderId="168" xfId="0" applyNumberFormat="1" applyFont="1" applyFill="1" applyBorder="1" applyAlignment="1">
      <alignment horizontal="left"/>
    </xf>
    <xf numFmtId="1" fontId="5" fillId="17" borderId="169" xfId="0" applyNumberFormat="1" applyFont="1" applyFill="1" applyBorder="1" applyAlignment="1">
      <alignment horizontal="left"/>
    </xf>
    <xf numFmtId="1" fontId="5" fillId="17" borderId="171" xfId="0" applyNumberFormat="1" applyFont="1" applyFill="1" applyBorder="1" applyAlignment="1">
      <alignment horizontal="left"/>
    </xf>
    <xf numFmtId="0" fontId="5" fillId="12" borderId="168" xfId="0" applyNumberFormat="1" applyFont="1" applyFill="1" applyBorder="1" applyAlignment="1">
      <alignment horizontal="left"/>
    </xf>
    <xf numFmtId="1" fontId="5" fillId="12" borderId="169" xfId="0" applyNumberFormat="1" applyFont="1" applyFill="1" applyBorder="1" applyAlignment="1">
      <alignment horizontal="left"/>
    </xf>
    <xf numFmtId="1" fontId="5" fillId="12" borderId="170" xfId="0" applyNumberFormat="1" applyFont="1" applyFill="1" applyBorder="1" applyAlignment="1">
      <alignment horizontal="left"/>
    </xf>
    <xf numFmtId="1" fontId="5" fillId="5" borderId="220" xfId="0" applyNumberFormat="1" applyFont="1" applyFill="1" applyBorder="1" applyAlignment="1">
      <alignment horizontal="center"/>
    </xf>
    <xf numFmtId="0" fontId="5" fillId="5" borderId="212" xfId="0" applyNumberFormat="1" applyFont="1" applyFill="1" applyBorder="1" applyAlignment="1">
      <alignment horizontal="center"/>
    </xf>
    <xf numFmtId="0" fontId="10" fillId="2" borderId="69" xfId="0" applyNumberFormat="1" applyFont="1" applyFill="1" applyBorder="1" applyAlignment="1">
      <alignment horizontal="left"/>
    </xf>
    <xf numFmtId="1" fontId="5" fillId="2" borderId="70" xfId="0" applyNumberFormat="1" applyFont="1" applyFill="1" applyBorder="1" applyAlignment="1">
      <alignment horizontal="left"/>
    </xf>
    <xf numFmtId="1" fontId="5" fillId="2" borderId="71" xfId="0" applyNumberFormat="1" applyFont="1" applyFill="1" applyBorder="1" applyAlignment="1">
      <alignment horizontal="left"/>
    </xf>
    <xf numFmtId="166" fontId="5" fillId="2" borderId="178" xfId="0" applyNumberFormat="1" applyFont="1" applyFill="1" applyBorder="1" applyAlignment="1">
      <alignment horizontal="center"/>
    </xf>
    <xf numFmtId="166" fontId="5" fillId="2" borderId="169" xfId="0" applyNumberFormat="1" applyFont="1" applyFill="1" applyBorder="1" applyAlignment="1">
      <alignment horizontal="center"/>
    </xf>
    <xf numFmtId="166" fontId="5" fillId="2" borderId="171" xfId="0" applyNumberFormat="1" applyFont="1" applyFill="1" applyBorder="1" applyAlignment="1">
      <alignment horizontal="center"/>
    </xf>
    <xf numFmtId="0" fontId="5" fillId="17" borderId="179" xfId="0" applyNumberFormat="1" applyFont="1" applyFill="1" applyBorder="1" applyAlignment="1">
      <alignment horizontal="left"/>
    </xf>
    <xf numFmtId="0" fontId="5" fillId="12" borderId="69" xfId="0" applyNumberFormat="1" applyFont="1" applyFill="1" applyBorder="1" applyAlignment="1">
      <alignment horizontal="left"/>
    </xf>
    <xf numFmtId="1" fontId="5" fillId="12" borderId="70" xfId="0" applyNumberFormat="1" applyFont="1" applyFill="1" applyBorder="1" applyAlignment="1">
      <alignment horizontal="left"/>
    </xf>
    <xf numFmtId="1" fontId="5" fillId="12" borderId="71" xfId="0" applyNumberFormat="1" applyFont="1" applyFill="1" applyBorder="1" applyAlignment="1">
      <alignment horizontal="left"/>
    </xf>
    <xf numFmtId="0" fontId="5" fillId="2" borderId="72" xfId="0" applyNumberFormat="1" applyFont="1" applyFill="1" applyBorder="1" applyAlignment="1">
      <alignment horizontal="left"/>
    </xf>
    <xf numFmtId="0" fontId="5" fillId="2" borderId="73" xfId="0" applyNumberFormat="1" applyFont="1" applyFill="1" applyBorder="1" applyAlignment="1">
      <alignment horizontal="left"/>
    </xf>
    <xf numFmtId="0" fontId="5" fillId="2" borderId="74" xfId="0" applyNumberFormat="1" applyFont="1" applyFill="1" applyBorder="1" applyAlignment="1">
      <alignment horizontal="left"/>
    </xf>
  </cellXfs>
  <cellStyles count="1">
    <cellStyle name="Normale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00B0F0"/>
      <rgbColor rgb="FFFFFF00"/>
      <rgbColor rgb="FFFFFF99"/>
      <rgbColor rgb="FFC6D9F1"/>
      <rgbColor rgb="FFFFFFFF"/>
      <rgbColor rgb="FF00B050"/>
      <rgbColor rgb="FFFFC000"/>
      <rgbColor rgb="FFFF0000"/>
      <rgbColor rgb="FFFF9900"/>
      <rgbColor rgb="FFBFBFBF"/>
      <rgbColor rgb="FFF2DCDB"/>
      <rgbColor rgb="FF006699"/>
      <rgbColor rgb="FF1F497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6DA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53"/>
  <sheetViews>
    <sheetView showGridLines="0" workbookViewId="0">
      <selection activeCell="B18" sqref="B18:B19"/>
    </sheetView>
  </sheetViews>
  <sheetFormatPr defaultColWidth="8.61328125" defaultRowHeight="12.75" customHeight="1" x14ac:dyDescent="0.25"/>
  <cols>
    <col min="1" max="1" width="3.15234375" style="437" customWidth="1"/>
    <col min="2" max="2" width="12" style="1" customWidth="1"/>
    <col min="3" max="3" width="16.84375" style="1" customWidth="1"/>
    <col min="4" max="4" width="15.15234375" style="1" customWidth="1"/>
    <col min="5" max="5" width="4" style="1" customWidth="1"/>
    <col min="6" max="6" width="6.23046875" style="1" customWidth="1"/>
    <col min="7" max="7" width="14.61328125" style="1" customWidth="1"/>
    <col min="8" max="256" width="8.61328125" style="1" customWidth="1"/>
  </cols>
  <sheetData>
    <row r="1" spans="1:9" ht="19.05" customHeight="1" x14ac:dyDescent="0.25">
      <c r="A1" s="435"/>
      <c r="B1" s="436"/>
      <c r="C1" s="436"/>
      <c r="D1" s="436"/>
      <c r="E1" s="436"/>
      <c r="F1" s="436"/>
      <c r="G1" s="436"/>
      <c r="H1" s="149"/>
    </row>
    <row r="2" spans="1:9" ht="21" customHeight="1" x14ac:dyDescent="0.25">
      <c r="A2" s="436"/>
      <c r="B2" s="438" t="s">
        <v>127</v>
      </c>
      <c r="C2" s="438"/>
      <c r="D2" s="438"/>
      <c r="E2" s="438"/>
      <c r="F2" s="438"/>
      <c r="G2" s="438"/>
    </row>
    <row r="3" spans="1:9" ht="16.05" customHeight="1" x14ac:dyDescent="0.25">
      <c r="A3" s="436"/>
      <c r="B3" s="438"/>
      <c r="C3" s="438"/>
      <c r="D3" s="438"/>
      <c r="E3" s="438"/>
      <c r="F3" s="438"/>
      <c r="G3" s="438"/>
    </row>
    <row r="4" spans="1:9" ht="16.05" customHeight="1" x14ac:dyDescent="0.25">
      <c r="A4" s="436"/>
      <c r="B4" s="439"/>
      <c r="C4" s="439"/>
      <c r="D4" s="439"/>
      <c r="E4" s="439"/>
      <c r="F4" s="439"/>
      <c r="G4" s="439"/>
      <c r="H4" s="149"/>
    </row>
    <row r="5" spans="1:9" ht="16.05" customHeight="1" x14ac:dyDescent="0.25">
      <c r="A5" s="436"/>
      <c r="B5" s="429" t="s">
        <v>0</v>
      </c>
      <c r="C5" s="430"/>
      <c r="D5" s="430"/>
      <c r="E5" s="430"/>
      <c r="F5" s="430"/>
      <c r="G5" s="431"/>
    </row>
    <row r="6" spans="1:9" ht="16.05" customHeight="1" x14ac:dyDescent="0.25">
      <c r="A6" s="436"/>
      <c r="B6" s="432"/>
      <c r="C6" s="433"/>
      <c r="D6" s="433"/>
      <c r="E6" s="433"/>
      <c r="F6" s="433"/>
      <c r="G6" s="434"/>
    </row>
    <row r="7" spans="1:9" ht="16.05" customHeight="1" x14ac:dyDescent="0.25">
      <c r="A7" s="436"/>
      <c r="B7" s="440"/>
      <c r="C7" s="440"/>
      <c r="D7" s="440"/>
      <c r="E7" s="440"/>
      <c r="F7" s="440"/>
      <c r="G7" s="440"/>
    </row>
    <row r="8" spans="1:9" ht="16.05" customHeight="1" x14ac:dyDescent="0.25">
      <c r="A8" s="436"/>
      <c r="B8" s="441"/>
      <c r="C8" s="441"/>
      <c r="D8" s="441"/>
      <c r="E8" s="441"/>
      <c r="F8" s="441"/>
      <c r="G8" s="441"/>
    </row>
    <row r="9" spans="1:9" ht="19.95" customHeight="1" x14ac:dyDescent="0.35">
      <c r="A9" s="436"/>
      <c r="B9" s="127" t="s">
        <v>1</v>
      </c>
      <c r="C9" s="128" t="s">
        <v>2</v>
      </c>
      <c r="D9" s="127" t="s">
        <v>3</v>
      </c>
      <c r="E9" s="129"/>
      <c r="F9" s="130"/>
      <c r="G9" s="127" t="s">
        <v>4</v>
      </c>
    </row>
    <row r="10" spans="1:9" ht="19.95" customHeight="1" x14ac:dyDescent="0.35">
      <c r="A10" s="436"/>
      <c r="B10" s="131"/>
      <c r="C10" s="132"/>
      <c r="D10" s="131"/>
      <c r="E10" s="133"/>
      <c r="F10" s="134"/>
      <c r="G10" s="131"/>
    </row>
    <row r="11" spans="1:9" ht="19.95" customHeight="1" x14ac:dyDescent="0.35">
      <c r="A11" s="436"/>
      <c r="B11" s="135" t="s">
        <v>5</v>
      </c>
      <c r="C11" s="136" t="s">
        <v>128</v>
      </c>
      <c r="D11" s="137"/>
      <c r="E11" s="138"/>
      <c r="F11" s="139"/>
      <c r="G11" s="137"/>
      <c r="I11" s="150"/>
    </row>
    <row r="12" spans="1:9" ht="19.95" customHeight="1" x14ac:dyDescent="0.25">
      <c r="A12" s="436"/>
      <c r="B12" s="2" t="s">
        <v>6</v>
      </c>
      <c r="C12" s="3"/>
      <c r="D12" s="3"/>
      <c r="E12" s="4"/>
      <c r="F12" s="5"/>
      <c r="G12" s="3"/>
    </row>
    <row r="13" spans="1:9" ht="19.95" customHeight="1" x14ac:dyDescent="0.25">
      <c r="A13" s="436"/>
      <c r="B13" s="2" t="s">
        <v>7</v>
      </c>
      <c r="C13" s="3"/>
      <c r="D13" s="3"/>
      <c r="E13" s="4"/>
      <c r="F13" s="5"/>
      <c r="G13" s="3"/>
    </row>
    <row r="14" spans="1:9" ht="19.95" customHeight="1" x14ac:dyDescent="0.25">
      <c r="A14" s="436"/>
      <c r="B14" s="2" t="s">
        <v>8</v>
      </c>
      <c r="C14" s="3"/>
      <c r="D14" s="3"/>
      <c r="E14" s="4"/>
      <c r="F14" s="5"/>
      <c r="G14" s="3"/>
    </row>
    <row r="15" spans="1:9" ht="19.95" customHeight="1" x14ac:dyDescent="0.25">
      <c r="A15" s="436"/>
      <c r="B15" s="2" t="s">
        <v>9</v>
      </c>
      <c r="C15" s="3"/>
      <c r="D15" s="3"/>
      <c r="E15" s="4"/>
      <c r="F15" s="5"/>
      <c r="G15" s="3"/>
    </row>
    <row r="16" spans="1:9" ht="19.95" customHeight="1" x14ac:dyDescent="0.25">
      <c r="A16" s="436"/>
      <c r="B16" s="2" t="s">
        <v>84</v>
      </c>
      <c r="C16" s="3"/>
      <c r="D16" s="3"/>
      <c r="E16" s="4"/>
      <c r="F16" s="5"/>
      <c r="G16" s="3"/>
    </row>
    <row r="17" spans="1:7" ht="19.95" customHeight="1" x14ac:dyDescent="0.25">
      <c r="A17" s="436"/>
      <c r="B17" s="2" t="s">
        <v>85</v>
      </c>
      <c r="C17" s="3"/>
      <c r="D17" s="3"/>
      <c r="E17" s="4"/>
      <c r="F17" s="5"/>
      <c r="G17" s="3"/>
    </row>
    <row r="18" spans="1:7" ht="19.95" customHeight="1" x14ac:dyDescent="0.25">
      <c r="A18" s="436"/>
      <c r="B18" s="2" t="s">
        <v>129</v>
      </c>
      <c r="C18" s="3"/>
      <c r="D18" s="3"/>
      <c r="E18" s="5"/>
      <c r="F18" s="5"/>
      <c r="G18" s="3"/>
    </row>
    <row r="19" spans="1:7" ht="19.95" customHeight="1" x14ac:dyDescent="0.25">
      <c r="A19" s="436"/>
      <c r="B19" s="2" t="s">
        <v>130</v>
      </c>
      <c r="C19" s="3"/>
      <c r="D19" s="3"/>
      <c r="E19" s="5"/>
      <c r="F19" s="5"/>
      <c r="G19" s="3"/>
    </row>
    <row r="20" spans="1:7" ht="19.95" customHeight="1" x14ac:dyDescent="0.25">
      <c r="A20" s="436"/>
      <c r="B20" s="105" t="s">
        <v>10</v>
      </c>
      <c r="C20" s="3"/>
      <c r="D20" s="3"/>
      <c r="E20" s="5"/>
      <c r="F20" s="5"/>
      <c r="G20" s="3"/>
    </row>
    <row r="21" spans="1:7" ht="19.95" customHeight="1" x14ac:dyDescent="0.25">
      <c r="A21" s="436"/>
      <c r="B21" s="2" t="s">
        <v>10</v>
      </c>
      <c r="C21" s="4"/>
      <c r="D21" s="4"/>
      <c r="E21" s="5"/>
      <c r="F21" s="5"/>
      <c r="G21" s="4"/>
    </row>
    <row r="22" spans="1:7" ht="19.95" customHeight="1" x14ac:dyDescent="0.25">
      <c r="A22" s="436"/>
      <c r="B22" s="2" t="s">
        <v>10</v>
      </c>
      <c r="C22" s="4"/>
      <c r="D22" s="4"/>
      <c r="E22" s="5"/>
      <c r="F22" s="5"/>
      <c r="G22" s="4"/>
    </row>
    <row r="23" spans="1:7" ht="19.95" customHeight="1" x14ac:dyDescent="0.25">
      <c r="A23" s="436"/>
      <c r="B23" s="2" t="s">
        <v>10</v>
      </c>
      <c r="C23" s="4"/>
      <c r="D23" s="4"/>
      <c r="E23" s="5"/>
      <c r="F23" s="5"/>
      <c r="G23" s="4"/>
    </row>
    <row r="24" spans="1:7" ht="19.95" customHeight="1" x14ac:dyDescent="0.25">
      <c r="A24" s="436"/>
      <c r="B24" s="2" t="s">
        <v>10</v>
      </c>
      <c r="C24" s="4"/>
      <c r="D24" s="4"/>
      <c r="E24" s="5"/>
      <c r="F24" s="5"/>
      <c r="G24" s="4"/>
    </row>
    <row r="25" spans="1:7" ht="19.95" customHeight="1" x14ac:dyDescent="0.25">
      <c r="A25" s="436"/>
      <c r="B25" s="2" t="s">
        <v>10</v>
      </c>
      <c r="C25" s="4"/>
      <c r="D25" s="4"/>
      <c r="E25" s="5"/>
      <c r="F25" s="5"/>
      <c r="G25" s="4"/>
    </row>
    <row r="26" spans="1:7" ht="19.95" customHeight="1" x14ac:dyDescent="0.25">
      <c r="A26" s="436"/>
      <c r="B26" s="2" t="s">
        <v>10</v>
      </c>
      <c r="C26" s="4"/>
      <c r="D26" s="4"/>
      <c r="E26" s="5"/>
      <c r="F26" s="5"/>
      <c r="G26" s="4"/>
    </row>
    <row r="27" spans="1:7" ht="19.95" customHeight="1" x14ac:dyDescent="0.25">
      <c r="A27" s="436"/>
      <c r="B27" s="2" t="s">
        <v>10</v>
      </c>
      <c r="C27" s="5"/>
      <c r="D27" s="5"/>
      <c r="E27" s="5"/>
      <c r="F27" s="5"/>
      <c r="G27" s="5"/>
    </row>
    <row r="28" spans="1:7" ht="19.95" customHeight="1" x14ac:dyDescent="0.25">
      <c r="A28" s="436"/>
      <c r="B28" s="2" t="s">
        <v>10</v>
      </c>
      <c r="C28" s="5"/>
      <c r="D28" s="5"/>
      <c r="E28" s="5"/>
      <c r="F28" s="5"/>
      <c r="G28" s="5"/>
    </row>
    <row r="29" spans="1:7" ht="19.95" customHeight="1" x14ac:dyDescent="0.25">
      <c r="A29" s="436"/>
      <c r="B29" s="2" t="s">
        <v>10</v>
      </c>
      <c r="C29" s="5"/>
      <c r="D29" s="5"/>
      <c r="E29" s="5"/>
      <c r="F29" s="5"/>
      <c r="G29" s="5"/>
    </row>
    <row r="30" spans="1:7" ht="19.95" customHeight="1" x14ac:dyDescent="0.25">
      <c r="A30" s="436"/>
      <c r="B30" s="2" t="s">
        <v>10</v>
      </c>
      <c r="C30" s="5"/>
      <c r="D30" s="5"/>
      <c r="E30" s="5"/>
      <c r="F30" s="5"/>
      <c r="G30" s="5"/>
    </row>
    <row r="31" spans="1:7" ht="19.95" customHeight="1" x14ac:dyDescent="0.25">
      <c r="A31" s="436"/>
      <c r="B31" s="2" t="s">
        <v>10</v>
      </c>
      <c r="C31" s="5"/>
      <c r="D31" s="5"/>
      <c r="E31" s="5"/>
      <c r="F31" s="5"/>
      <c r="G31" s="5"/>
    </row>
    <row r="32" spans="1:7" ht="19.95" customHeight="1" x14ac:dyDescent="0.35">
      <c r="A32" s="436"/>
      <c r="B32" s="127" t="s">
        <v>1</v>
      </c>
      <c r="C32" s="128" t="s">
        <v>2</v>
      </c>
      <c r="D32" s="127" t="s">
        <v>3</v>
      </c>
      <c r="E32" s="129"/>
      <c r="F32" s="130"/>
      <c r="G32" s="127" t="s">
        <v>4</v>
      </c>
    </row>
    <row r="33" spans="1:7" ht="19.95" customHeight="1" x14ac:dyDescent="0.35">
      <c r="A33" s="436"/>
      <c r="B33" s="131"/>
      <c r="C33" s="132"/>
      <c r="D33" s="131"/>
      <c r="E33" s="133"/>
      <c r="F33" s="134"/>
      <c r="G33" s="131"/>
    </row>
    <row r="34" spans="1:7" ht="19.95" customHeight="1" x14ac:dyDescent="0.35">
      <c r="A34" s="436"/>
      <c r="B34" s="135" t="s">
        <v>11</v>
      </c>
      <c r="C34" s="140" t="s">
        <v>128</v>
      </c>
      <c r="D34" s="137"/>
      <c r="E34" s="138"/>
      <c r="F34" s="139"/>
      <c r="G34" s="137"/>
    </row>
    <row r="35" spans="1:7" ht="19.95" customHeight="1" x14ac:dyDescent="0.25">
      <c r="A35" s="436"/>
      <c r="B35" s="2" t="s">
        <v>12</v>
      </c>
      <c r="C35" s="3"/>
      <c r="D35" s="3"/>
      <c r="E35" s="4"/>
      <c r="F35" s="4"/>
      <c r="G35" s="3"/>
    </row>
    <row r="36" spans="1:7" ht="19.95" customHeight="1" x14ac:dyDescent="0.25">
      <c r="A36" s="436"/>
      <c r="B36" s="2" t="s">
        <v>96</v>
      </c>
      <c r="C36" s="3"/>
      <c r="D36" s="3"/>
      <c r="E36" s="4"/>
      <c r="F36" s="4"/>
      <c r="G36" s="3"/>
    </row>
    <row r="37" spans="1:7" ht="19.95" customHeight="1" x14ac:dyDescent="0.25">
      <c r="A37" s="436"/>
      <c r="B37" s="2" t="s">
        <v>97</v>
      </c>
      <c r="C37" s="4"/>
      <c r="D37" s="4"/>
      <c r="E37" s="4"/>
      <c r="F37" s="4"/>
      <c r="G37" s="4"/>
    </row>
    <row r="38" spans="1:7" ht="19.95" customHeight="1" x14ac:dyDescent="0.25">
      <c r="A38" s="436"/>
      <c r="B38" s="2" t="s">
        <v>10</v>
      </c>
      <c r="C38" s="5"/>
      <c r="D38" s="5"/>
      <c r="E38" s="4"/>
      <c r="F38" s="4"/>
      <c r="G38" s="5"/>
    </row>
    <row r="39" spans="1:7" ht="19.95" customHeight="1" x14ac:dyDescent="0.25">
      <c r="A39" s="436"/>
      <c r="B39" s="2" t="s">
        <v>10</v>
      </c>
      <c r="C39" s="5"/>
      <c r="D39" s="5"/>
      <c r="E39" s="4"/>
      <c r="F39" s="4"/>
      <c r="G39" s="5"/>
    </row>
    <row r="40" spans="1:7" ht="19.95" customHeight="1" x14ac:dyDescent="0.25">
      <c r="A40" s="436"/>
      <c r="B40" s="2" t="s">
        <v>10</v>
      </c>
      <c r="C40" s="5"/>
      <c r="D40" s="5"/>
      <c r="E40" s="4"/>
      <c r="F40" s="4"/>
      <c r="G40" s="5"/>
    </row>
    <row r="41" spans="1:7" ht="19.95" customHeight="1" x14ac:dyDescent="0.25">
      <c r="A41" s="436"/>
      <c r="B41" s="2" t="s">
        <v>10</v>
      </c>
      <c r="C41" s="5"/>
      <c r="D41" s="5"/>
      <c r="E41" s="4"/>
      <c r="F41" s="4"/>
      <c r="G41" s="5"/>
    </row>
    <row r="42" spans="1:7" ht="19.95" customHeight="1" x14ac:dyDescent="0.25">
      <c r="A42" s="436"/>
      <c r="B42" s="2" t="s">
        <v>10</v>
      </c>
      <c r="C42" s="5"/>
      <c r="D42" s="5"/>
      <c r="E42" s="4"/>
      <c r="F42" s="4"/>
      <c r="G42" s="5"/>
    </row>
    <row r="43" spans="1:7" ht="19.95" customHeight="1" x14ac:dyDescent="0.25">
      <c r="A43" s="436"/>
      <c r="B43" s="2" t="s">
        <v>10</v>
      </c>
      <c r="C43" s="5"/>
      <c r="D43" s="5"/>
      <c r="E43" s="4"/>
      <c r="F43" s="4"/>
      <c r="G43" s="5"/>
    </row>
    <row r="44" spans="1:7" ht="19.95" customHeight="1" x14ac:dyDescent="0.25">
      <c r="A44" s="436"/>
      <c r="B44" s="2" t="s">
        <v>10</v>
      </c>
      <c r="C44" s="5"/>
      <c r="D44" s="5"/>
      <c r="E44" s="4"/>
      <c r="F44" s="4"/>
      <c r="G44" s="5"/>
    </row>
    <row r="45" spans="1:7" ht="19.95" customHeight="1" x14ac:dyDescent="0.25">
      <c r="A45" s="436"/>
      <c r="B45" s="2" t="s">
        <v>10</v>
      </c>
      <c r="C45" s="5"/>
      <c r="D45" s="5"/>
      <c r="E45" s="4"/>
      <c r="F45" s="4"/>
      <c r="G45" s="5"/>
    </row>
    <row r="46" spans="1:7" ht="19.95" customHeight="1" x14ac:dyDescent="0.25">
      <c r="A46" s="436"/>
      <c r="B46" s="2" t="s">
        <v>10</v>
      </c>
      <c r="C46" s="5"/>
      <c r="D46" s="5"/>
      <c r="E46" s="4"/>
      <c r="F46" s="4"/>
      <c r="G46" s="5"/>
    </row>
    <row r="47" spans="1:7" ht="19.95" customHeight="1" x14ac:dyDescent="0.25">
      <c r="A47" s="436"/>
      <c r="B47" s="2" t="s">
        <v>10</v>
      </c>
      <c r="C47" s="5"/>
      <c r="D47" s="5"/>
      <c r="E47" s="4"/>
      <c r="F47" s="4"/>
      <c r="G47" s="5"/>
    </row>
    <row r="48" spans="1:7" ht="19.95" customHeight="1" x14ac:dyDescent="0.25">
      <c r="A48" s="436"/>
      <c r="B48" s="2" t="s">
        <v>10</v>
      </c>
      <c r="C48" s="5"/>
      <c r="D48" s="5"/>
      <c r="E48" s="4"/>
      <c r="F48" s="4"/>
      <c r="G48" s="5"/>
    </row>
    <row r="49" spans="1:7" ht="19.95" customHeight="1" x14ac:dyDescent="0.25">
      <c r="A49" s="436"/>
      <c r="B49" s="2" t="s">
        <v>10</v>
      </c>
      <c r="C49" s="5"/>
      <c r="D49" s="5"/>
      <c r="E49" s="4"/>
      <c r="F49" s="4"/>
      <c r="G49" s="5"/>
    </row>
    <row r="50" spans="1:7" ht="19.95" customHeight="1" x14ac:dyDescent="0.25">
      <c r="A50" s="436"/>
      <c r="B50" s="2" t="s">
        <v>10</v>
      </c>
      <c r="C50" s="5"/>
      <c r="D50" s="5"/>
      <c r="E50" s="4"/>
      <c r="F50" s="4"/>
      <c r="G50" s="5"/>
    </row>
    <row r="51" spans="1:7" ht="19.95" customHeight="1" x14ac:dyDescent="0.25">
      <c r="A51" s="436"/>
      <c r="B51" s="2" t="s">
        <v>10</v>
      </c>
      <c r="C51" s="5"/>
      <c r="D51" s="5"/>
      <c r="E51" s="4"/>
      <c r="F51" s="4"/>
      <c r="G51" s="5"/>
    </row>
    <row r="52" spans="1:7" ht="19.95" customHeight="1" x14ac:dyDescent="0.25">
      <c r="A52" s="436"/>
      <c r="B52" s="2" t="s">
        <v>10</v>
      </c>
      <c r="C52" s="5"/>
      <c r="D52" s="5"/>
      <c r="E52" s="4"/>
      <c r="F52" s="4"/>
      <c r="G52" s="5"/>
    </row>
    <row r="53" spans="1:7" ht="19.95" customHeight="1" x14ac:dyDescent="0.25">
      <c r="A53" s="436"/>
      <c r="B53" s="2" t="s">
        <v>10</v>
      </c>
      <c r="C53" s="5"/>
      <c r="D53" s="5"/>
      <c r="E53" s="4"/>
      <c r="F53" s="4"/>
      <c r="G53" s="5"/>
    </row>
    <row r="54" spans="1:7" ht="19.95" customHeight="1" x14ac:dyDescent="0.25">
      <c r="A54" s="436"/>
      <c r="B54" s="2" t="s">
        <v>10</v>
      </c>
      <c r="C54" s="5"/>
      <c r="D54" s="5"/>
      <c r="E54" s="4"/>
      <c r="F54" s="4"/>
      <c r="G54" s="5"/>
    </row>
    <row r="55" spans="1:7" ht="19.95" customHeight="1" x14ac:dyDescent="0.35">
      <c r="A55" s="436"/>
      <c r="B55" s="127" t="s">
        <v>1</v>
      </c>
      <c r="C55" s="128" t="s">
        <v>2</v>
      </c>
      <c r="D55" s="127" t="s">
        <v>3</v>
      </c>
      <c r="E55" s="127"/>
      <c r="F55" s="141"/>
      <c r="G55" s="127" t="s">
        <v>4</v>
      </c>
    </row>
    <row r="56" spans="1:7" ht="19.95" customHeight="1" x14ac:dyDescent="0.35">
      <c r="A56" s="436"/>
      <c r="B56" s="131"/>
      <c r="C56" s="132"/>
      <c r="D56" s="131"/>
      <c r="E56" s="142"/>
      <c r="F56" s="131"/>
      <c r="G56" s="131"/>
    </row>
    <row r="57" spans="1:7" ht="19.95" customHeight="1" x14ac:dyDescent="0.35">
      <c r="A57" s="436"/>
      <c r="B57" s="135" t="s">
        <v>13</v>
      </c>
      <c r="C57" s="140" t="s">
        <v>128</v>
      </c>
      <c r="D57" s="137"/>
      <c r="E57" s="135"/>
      <c r="F57" s="137"/>
      <c r="G57" s="137"/>
    </row>
    <row r="58" spans="1:7" ht="19.95" customHeight="1" x14ac:dyDescent="0.25">
      <c r="A58" s="436"/>
      <c r="B58" s="6" t="s">
        <v>81</v>
      </c>
      <c r="C58" s="103"/>
      <c r="D58" s="103"/>
      <c r="E58" s="4"/>
      <c r="F58" s="4"/>
      <c r="G58" s="104"/>
    </row>
    <row r="59" spans="1:7" ht="19.95" customHeight="1" x14ac:dyDescent="0.25">
      <c r="A59" s="436"/>
      <c r="B59" s="2" t="s">
        <v>10</v>
      </c>
      <c r="C59" s="104"/>
      <c r="D59" s="104"/>
      <c r="E59" s="4"/>
      <c r="F59" s="4"/>
      <c r="G59" s="103"/>
    </row>
    <row r="60" spans="1:7" ht="19.95" customHeight="1" x14ac:dyDescent="0.25">
      <c r="A60" s="436"/>
      <c r="B60" s="2" t="s">
        <v>10</v>
      </c>
      <c r="C60" s="4"/>
      <c r="D60" s="4"/>
      <c r="E60" s="4"/>
      <c r="F60" s="4"/>
      <c r="G60" s="4"/>
    </row>
    <row r="61" spans="1:7" ht="19.95" customHeight="1" x14ac:dyDescent="0.25">
      <c r="A61" s="436"/>
      <c r="B61" s="2" t="s">
        <v>10</v>
      </c>
      <c r="C61" s="4"/>
      <c r="D61" s="4"/>
      <c r="E61" s="4"/>
      <c r="F61" s="4"/>
      <c r="G61" s="4"/>
    </row>
    <row r="62" spans="1:7" ht="19.95" customHeight="1" x14ac:dyDescent="0.25">
      <c r="A62" s="436"/>
      <c r="B62" s="2" t="s">
        <v>10</v>
      </c>
      <c r="C62" s="3"/>
      <c r="D62" s="3"/>
      <c r="E62" s="4"/>
      <c r="F62" s="4"/>
      <c r="G62" s="4"/>
    </row>
    <row r="63" spans="1:7" ht="19.95" customHeight="1" x14ac:dyDescent="0.25">
      <c r="A63" s="436"/>
      <c r="B63" s="2" t="s">
        <v>10</v>
      </c>
      <c r="C63" s="4"/>
      <c r="D63" s="4"/>
      <c r="E63" s="4"/>
      <c r="F63" s="4"/>
      <c r="G63" s="4"/>
    </row>
    <row r="64" spans="1:7" ht="19.95" customHeight="1" x14ac:dyDescent="0.25">
      <c r="A64" s="436"/>
      <c r="B64" s="2" t="s">
        <v>10</v>
      </c>
      <c r="C64" s="5"/>
      <c r="D64" s="5"/>
      <c r="E64" s="4"/>
      <c r="F64" s="4"/>
      <c r="G64" s="5"/>
    </row>
    <row r="65" spans="1:7" ht="19.95" customHeight="1" x14ac:dyDescent="0.25">
      <c r="A65" s="436"/>
      <c r="B65" s="2" t="s">
        <v>10</v>
      </c>
      <c r="C65" s="5"/>
      <c r="D65" s="5"/>
      <c r="E65" s="4"/>
      <c r="F65" s="4"/>
      <c r="G65" s="5"/>
    </row>
    <row r="66" spans="1:7" ht="19.95" customHeight="1" x14ac:dyDescent="0.25">
      <c r="A66" s="436"/>
      <c r="B66" s="2" t="s">
        <v>10</v>
      </c>
      <c r="C66" s="5"/>
      <c r="D66" s="5"/>
      <c r="E66" s="4"/>
      <c r="F66" s="4"/>
      <c r="G66" s="5"/>
    </row>
    <row r="67" spans="1:7" ht="19.95" customHeight="1" x14ac:dyDescent="0.25">
      <c r="A67" s="436"/>
      <c r="B67" s="2" t="s">
        <v>10</v>
      </c>
      <c r="C67" s="5"/>
      <c r="D67" s="5"/>
      <c r="E67" s="4"/>
      <c r="F67" s="4"/>
      <c r="G67" s="5"/>
    </row>
    <row r="68" spans="1:7" ht="19.95" customHeight="1" x14ac:dyDescent="0.25">
      <c r="A68" s="436"/>
      <c r="B68" s="2" t="s">
        <v>10</v>
      </c>
      <c r="C68" s="5"/>
      <c r="D68" s="5"/>
      <c r="E68" s="4"/>
      <c r="F68" s="4"/>
      <c r="G68" s="5"/>
    </row>
    <row r="69" spans="1:7" ht="19.95" customHeight="1" x14ac:dyDescent="0.25">
      <c r="A69" s="436"/>
      <c r="B69" s="2" t="s">
        <v>10</v>
      </c>
      <c r="C69" s="5"/>
      <c r="D69" s="5"/>
      <c r="E69" s="4"/>
      <c r="F69" s="4"/>
      <c r="G69" s="5"/>
    </row>
    <row r="70" spans="1:7" ht="19.95" customHeight="1" x14ac:dyDescent="0.25">
      <c r="A70" s="436"/>
      <c r="B70" s="2" t="s">
        <v>10</v>
      </c>
      <c r="C70" s="5"/>
      <c r="D70" s="5"/>
      <c r="E70" s="4"/>
      <c r="F70" s="4"/>
      <c r="G70" s="5"/>
    </row>
    <row r="71" spans="1:7" ht="19.95" customHeight="1" x14ac:dyDescent="0.25">
      <c r="A71" s="436"/>
      <c r="B71" s="2" t="s">
        <v>10</v>
      </c>
      <c r="C71" s="5"/>
      <c r="D71" s="5"/>
      <c r="E71" s="4"/>
      <c r="F71" s="4"/>
      <c r="G71" s="5"/>
    </row>
    <row r="72" spans="1:7" ht="19.95" customHeight="1" x14ac:dyDescent="0.25">
      <c r="A72" s="436"/>
      <c r="B72" s="2" t="s">
        <v>10</v>
      </c>
      <c r="C72" s="5"/>
      <c r="D72" s="5"/>
      <c r="E72" s="4"/>
      <c r="F72" s="4"/>
      <c r="G72" s="5"/>
    </row>
    <row r="73" spans="1:7" ht="19.95" customHeight="1" x14ac:dyDescent="0.25">
      <c r="A73" s="436"/>
      <c r="B73" s="2" t="s">
        <v>10</v>
      </c>
      <c r="C73" s="5"/>
      <c r="D73" s="5"/>
      <c r="E73" s="4"/>
      <c r="F73" s="4"/>
      <c r="G73" s="5"/>
    </row>
    <row r="74" spans="1:7" ht="19.95" customHeight="1" x14ac:dyDescent="0.25">
      <c r="A74" s="436"/>
      <c r="B74" s="2" t="s">
        <v>10</v>
      </c>
      <c r="C74" s="5"/>
      <c r="D74" s="5"/>
      <c r="E74" s="4"/>
      <c r="F74" s="4"/>
      <c r="G74" s="5"/>
    </row>
    <row r="75" spans="1:7" ht="19.95" customHeight="1" x14ac:dyDescent="0.25">
      <c r="A75" s="436"/>
      <c r="B75" s="2" t="s">
        <v>10</v>
      </c>
      <c r="C75" s="5"/>
      <c r="D75" s="5"/>
      <c r="E75" s="4"/>
      <c r="F75" s="4"/>
      <c r="G75" s="5"/>
    </row>
    <row r="76" spans="1:7" ht="19.95" customHeight="1" x14ac:dyDescent="0.25">
      <c r="A76" s="436"/>
      <c r="B76" s="2" t="s">
        <v>10</v>
      </c>
      <c r="C76" s="5"/>
      <c r="D76" s="5"/>
      <c r="E76" s="4"/>
      <c r="F76" s="4"/>
      <c r="G76" s="5"/>
    </row>
    <row r="77" spans="1:7" ht="19.95" customHeight="1" x14ac:dyDescent="0.25">
      <c r="A77" s="436"/>
      <c r="B77" s="2" t="s">
        <v>10</v>
      </c>
      <c r="C77" s="5"/>
      <c r="D77" s="5"/>
      <c r="E77" s="4"/>
      <c r="F77" s="4"/>
      <c r="G77" s="5"/>
    </row>
    <row r="78" spans="1:7" ht="19.95" customHeight="1" x14ac:dyDescent="0.35">
      <c r="A78" s="436"/>
      <c r="B78" s="143" t="s">
        <v>1</v>
      </c>
      <c r="C78" s="147" t="s">
        <v>2</v>
      </c>
      <c r="D78" s="127" t="s">
        <v>3</v>
      </c>
      <c r="E78" s="129"/>
      <c r="F78" s="130"/>
      <c r="G78" s="127" t="s">
        <v>4</v>
      </c>
    </row>
    <row r="79" spans="1:7" ht="19.95" customHeight="1" x14ac:dyDescent="0.35">
      <c r="A79" s="436"/>
      <c r="B79" s="133"/>
      <c r="C79" s="148"/>
      <c r="D79" s="131"/>
      <c r="E79" s="133"/>
      <c r="F79" s="134"/>
      <c r="G79" s="131"/>
    </row>
    <row r="80" spans="1:7" ht="19.95" customHeight="1" x14ac:dyDescent="0.35">
      <c r="A80" s="436"/>
      <c r="B80" s="144" t="s">
        <v>14</v>
      </c>
      <c r="C80" s="146" t="s">
        <v>10</v>
      </c>
      <c r="D80" s="137"/>
      <c r="E80" s="138"/>
      <c r="F80" s="139"/>
      <c r="G80" s="137"/>
    </row>
    <row r="81" spans="1:7" ht="19.95" customHeight="1" x14ac:dyDescent="0.25">
      <c r="A81" s="436"/>
      <c r="B81" s="2" t="s">
        <v>10</v>
      </c>
      <c r="C81" s="4"/>
      <c r="D81" s="4"/>
      <c r="E81" s="4"/>
      <c r="F81" s="4"/>
      <c r="G81" s="4"/>
    </row>
    <row r="82" spans="1:7" ht="19.95" customHeight="1" x14ac:dyDescent="0.25">
      <c r="A82" s="436"/>
      <c r="B82" s="2" t="s">
        <v>10</v>
      </c>
      <c r="C82" s="4"/>
      <c r="D82" s="4"/>
      <c r="E82" s="4"/>
      <c r="F82" s="4"/>
      <c r="G82" s="4"/>
    </row>
    <row r="83" spans="1:7" ht="19.95" customHeight="1" x14ac:dyDescent="0.25">
      <c r="A83" s="436"/>
      <c r="B83" s="2" t="s">
        <v>10</v>
      </c>
      <c r="C83" s="4"/>
      <c r="D83" s="4"/>
      <c r="E83" s="4"/>
      <c r="F83" s="4"/>
      <c r="G83" s="4"/>
    </row>
    <row r="84" spans="1:7" ht="19.95" customHeight="1" x14ac:dyDescent="0.25">
      <c r="A84" s="436"/>
      <c r="B84" s="2" t="s">
        <v>10</v>
      </c>
      <c r="C84" s="4"/>
      <c r="D84" s="4"/>
      <c r="E84" s="4"/>
      <c r="F84" s="4"/>
      <c r="G84" s="4"/>
    </row>
    <row r="85" spans="1:7" ht="19.95" customHeight="1" x14ac:dyDescent="0.25">
      <c r="A85" s="436"/>
      <c r="B85" s="2" t="s">
        <v>10</v>
      </c>
      <c r="C85" s="4"/>
      <c r="D85" s="4"/>
      <c r="E85" s="4"/>
      <c r="F85" s="4"/>
      <c r="G85" s="4"/>
    </row>
    <row r="86" spans="1:7" ht="19.95" customHeight="1" x14ac:dyDescent="0.25">
      <c r="A86" s="436"/>
      <c r="B86" s="2" t="s">
        <v>10</v>
      </c>
      <c r="C86" s="4"/>
      <c r="D86" s="4"/>
      <c r="E86" s="4"/>
      <c r="F86" s="4"/>
      <c r="G86" s="4"/>
    </row>
    <row r="87" spans="1:7" ht="19.95" customHeight="1" x14ac:dyDescent="0.25">
      <c r="A87" s="436"/>
      <c r="B87" s="2" t="s">
        <v>10</v>
      </c>
      <c r="C87" s="5"/>
      <c r="D87" s="5"/>
      <c r="E87" s="4"/>
      <c r="F87" s="4"/>
      <c r="G87" s="5"/>
    </row>
    <row r="88" spans="1:7" ht="19.95" customHeight="1" x14ac:dyDescent="0.25">
      <c r="A88" s="436"/>
      <c r="B88" s="2" t="s">
        <v>10</v>
      </c>
      <c r="C88" s="5"/>
      <c r="D88" s="5"/>
      <c r="E88" s="4"/>
      <c r="F88" s="4"/>
      <c r="G88" s="5"/>
    </row>
    <row r="89" spans="1:7" ht="19.95" customHeight="1" x14ac:dyDescent="0.25">
      <c r="A89" s="436"/>
      <c r="B89" s="2" t="s">
        <v>10</v>
      </c>
      <c r="C89" s="5"/>
      <c r="D89" s="5"/>
      <c r="E89" s="4"/>
      <c r="F89" s="4"/>
      <c r="G89" s="5"/>
    </row>
    <row r="90" spans="1:7" ht="19.95" customHeight="1" x14ac:dyDescent="0.25">
      <c r="A90" s="436"/>
      <c r="B90" s="2" t="s">
        <v>10</v>
      </c>
      <c r="C90" s="5"/>
      <c r="D90" s="5"/>
      <c r="E90" s="4"/>
      <c r="F90" s="4"/>
      <c r="G90" s="5"/>
    </row>
    <row r="91" spans="1:7" ht="19.95" customHeight="1" x14ac:dyDescent="0.25">
      <c r="A91" s="436"/>
      <c r="B91" s="2" t="s">
        <v>10</v>
      </c>
      <c r="C91" s="5"/>
      <c r="D91" s="5"/>
      <c r="E91" s="4"/>
      <c r="F91" s="4"/>
      <c r="G91" s="5"/>
    </row>
    <row r="92" spans="1:7" ht="19.95" customHeight="1" x14ac:dyDescent="0.25">
      <c r="A92" s="436"/>
      <c r="B92" s="2" t="s">
        <v>10</v>
      </c>
      <c r="C92" s="5"/>
      <c r="D92" s="5"/>
      <c r="E92" s="4"/>
      <c r="F92" s="4"/>
      <c r="G92" s="5"/>
    </row>
    <row r="93" spans="1:7" ht="19.95" customHeight="1" x14ac:dyDescent="0.25">
      <c r="A93" s="436"/>
      <c r="B93" s="2" t="s">
        <v>10</v>
      </c>
      <c r="C93" s="5"/>
      <c r="D93" s="5"/>
      <c r="E93" s="4"/>
      <c r="F93" s="4"/>
      <c r="G93" s="5"/>
    </row>
    <row r="94" spans="1:7" ht="19.95" customHeight="1" x14ac:dyDescent="0.25">
      <c r="A94" s="436"/>
      <c r="B94" s="2" t="s">
        <v>10</v>
      </c>
      <c r="C94" s="5"/>
      <c r="D94" s="5"/>
      <c r="E94" s="4"/>
      <c r="F94" s="4"/>
      <c r="G94" s="5"/>
    </row>
    <row r="95" spans="1:7" ht="19.95" customHeight="1" x14ac:dyDescent="0.25">
      <c r="A95" s="436"/>
      <c r="B95" s="2" t="s">
        <v>10</v>
      </c>
      <c r="C95" s="5"/>
      <c r="D95" s="5"/>
      <c r="E95" s="4"/>
      <c r="F95" s="4"/>
      <c r="G95" s="5"/>
    </row>
    <row r="96" spans="1:7" ht="19.95" customHeight="1" x14ac:dyDescent="0.25">
      <c r="A96" s="436"/>
      <c r="B96" s="2" t="s">
        <v>10</v>
      </c>
      <c r="C96" s="5"/>
      <c r="D96" s="5"/>
      <c r="E96" s="4"/>
      <c r="F96" s="4"/>
      <c r="G96" s="5"/>
    </row>
    <row r="97" spans="1:7" ht="19.95" customHeight="1" x14ac:dyDescent="0.25">
      <c r="A97" s="436"/>
      <c r="B97" s="2" t="s">
        <v>10</v>
      </c>
      <c r="C97" s="5"/>
      <c r="D97" s="5"/>
      <c r="E97" s="4"/>
      <c r="F97" s="4"/>
      <c r="G97" s="5"/>
    </row>
    <row r="98" spans="1:7" ht="19.95" customHeight="1" x14ac:dyDescent="0.25">
      <c r="A98" s="436"/>
      <c r="B98" s="2" t="s">
        <v>10</v>
      </c>
      <c r="C98" s="5"/>
      <c r="D98" s="5"/>
      <c r="E98" s="4"/>
      <c r="F98" s="4"/>
      <c r="G98" s="5"/>
    </row>
    <row r="99" spans="1:7" ht="19.95" customHeight="1" x14ac:dyDescent="0.25">
      <c r="A99" s="436"/>
      <c r="B99" s="2" t="s">
        <v>10</v>
      </c>
      <c r="C99" s="5"/>
      <c r="D99" s="5"/>
      <c r="E99" s="4"/>
      <c r="F99" s="4"/>
      <c r="G99" s="5"/>
    </row>
    <row r="100" spans="1:7" ht="19.95" customHeight="1" x14ac:dyDescent="0.35">
      <c r="A100" s="436"/>
      <c r="B100" s="127" t="s">
        <v>1</v>
      </c>
      <c r="C100" s="128" t="s">
        <v>2</v>
      </c>
      <c r="D100" s="127" t="s">
        <v>3</v>
      </c>
      <c r="E100" s="129"/>
      <c r="F100" s="130"/>
      <c r="G100" s="127" t="s">
        <v>4</v>
      </c>
    </row>
    <row r="101" spans="1:7" ht="19.95" customHeight="1" x14ac:dyDescent="0.35">
      <c r="A101" s="436"/>
      <c r="B101" s="142" t="s">
        <v>90</v>
      </c>
      <c r="C101" s="132"/>
      <c r="D101" s="131"/>
      <c r="E101" s="133"/>
      <c r="F101" s="134"/>
      <c r="G101" s="131"/>
    </row>
    <row r="102" spans="1:7" ht="19.95" customHeight="1" x14ac:dyDescent="0.35">
      <c r="A102" s="436"/>
      <c r="B102" s="135"/>
      <c r="C102" s="140" t="s">
        <v>128</v>
      </c>
      <c r="D102" s="137"/>
      <c r="E102" s="138"/>
      <c r="F102" s="139"/>
      <c r="G102" s="137"/>
    </row>
    <row r="103" spans="1:7" ht="19.95" customHeight="1" x14ac:dyDescent="0.25">
      <c r="A103" s="436"/>
      <c r="B103" s="2" t="s">
        <v>91</v>
      </c>
      <c r="C103" s="104"/>
      <c r="D103" s="104"/>
      <c r="E103" s="4"/>
      <c r="F103" s="4"/>
      <c r="G103" s="104"/>
    </row>
    <row r="104" spans="1:7" ht="19.95" customHeight="1" x14ac:dyDescent="0.25">
      <c r="A104" s="436"/>
      <c r="B104" s="2" t="s">
        <v>92</v>
      </c>
      <c r="C104" s="104"/>
      <c r="D104" s="104"/>
      <c r="E104" s="4"/>
      <c r="F104" s="4"/>
      <c r="G104" s="104"/>
    </row>
    <row r="105" spans="1:7" ht="19.95" customHeight="1" x14ac:dyDescent="0.25">
      <c r="A105" s="436"/>
      <c r="B105" s="2" t="s">
        <v>93</v>
      </c>
      <c r="C105" s="104"/>
      <c r="D105" s="104"/>
      <c r="E105" s="4"/>
      <c r="F105" s="4"/>
      <c r="G105" s="104"/>
    </row>
    <row r="106" spans="1:7" ht="19.95" customHeight="1" x14ac:dyDescent="0.25">
      <c r="A106" s="436"/>
      <c r="B106" s="2" t="s">
        <v>94</v>
      </c>
      <c r="C106" s="104"/>
      <c r="D106" s="104"/>
      <c r="E106" s="4"/>
      <c r="F106" s="4"/>
      <c r="G106" s="104"/>
    </row>
    <row r="107" spans="1:7" ht="19.95" customHeight="1" x14ac:dyDescent="0.25">
      <c r="A107" s="436"/>
      <c r="B107" s="105" t="s">
        <v>10</v>
      </c>
      <c r="C107" s="104"/>
      <c r="D107" s="104"/>
      <c r="E107" s="4"/>
      <c r="F107" s="4"/>
      <c r="G107" s="104"/>
    </row>
    <row r="108" spans="1:7" ht="19.95" customHeight="1" x14ac:dyDescent="0.25">
      <c r="A108" s="436"/>
      <c r="B108" s="105" t="s">
        <v>10</v>
      </c>
      <c r="C108" s="104"/>
      <c r="D108" s="104"/>
      <c r="E108" s="4"/>
      <c r="F108" s="4"/>
      <c r="G108" s="104"/>
    </row>
    <row r="109" spans="1:7" ht="19.95" customHeight="1" x14ac:dyDescent="0.25">
      <c r="A109" s="436"/>
      <c r="B109" s="105" t="s">
        <v>10</v>
      </c>
      <c r="C109" s="3"/>
      <c r="D109" s="3"/>
      <c r="E109" s="4"/>
      <c r="F109" s="4"/>
      <c r="G109" s="3"/>
    </row>
    <row r="110" spans="1:7" ht="19.95" customHeight="1" x14ac:dyDescent="0.25">
      <c r="A110" s="436"/>
      <c r="B110" s="105" t="s">
        <v>10</v>
      </c>
      <c r="C110" s="7"/>
      <c r="D110" s="7"/>
      <c r="E110" s="5"/>
      <c r="F110" s="4"/>
      <c r="G110" s="7"/>
    </row>
    <row r="111" spans="1:7" ht="19.95" customHeight="1" x14ac:dyDescent="0.25">
      <c r="A111" s="436"/>
      <c r="B111" s="105" t="s">
        <v>10</v>
      </c>
      <c r="C111" s="7"/>
      <c r="D111" s="7"/>
      <c r="E111" s="5"/>
      <c r="F111" s="4"/>
      <c r="G111" s="7"/>
    </row>
    <row r="112" spans="1:7" ht="19.95" customHeight="1" x14ac:dyDescent="0.25">
      <c r="A112" s="436"/>
      <c r="B112" s="105" t="s">
        <v>10</v>
      </c>
      <c r="C112" s="7"/>
      <c r="D112" s="7"/>
      <c r="E112" s="5"/>
      <c r="F112" s="4"/>
      <c r="G112" s="7"/>
    </row>
    <row r="113" spans="1:7" ht="19.95" customHeight="1" x14ac:dyDescent="0.25">
      <c r="A113" s="436"/>
      <c r="B113" s="105" t="s">
        <v>10</v>
      </c>
      <c r="C113" s="7"/>
      <c r="D113" s="7"/>
      <c r="E113" s="5"/>
      <c r="F113" s="4"/>
      <c r="G113" s="7"/>
    </row>
    <row r="114" spans="1:7" ht="19.95" customHeight="1" x14ac:dyDescent="0.25">
      <c r="A114" s="436"/>
      <c r="B114" s="106" t="s">
        <v>86</v>
      </c>
      <c r="C114" s="7"/>
      <c r="D114" s="7"/>
      <c r="E114" s="4"/>
      <c r="F114" s="4"/>
      <c r="G114" s="7"/>
    </row>
    <row r="115" spans="1:7" ht="19.95" customHeight="1" x14ac:dyDescent="0.25">
      <c r="A115" s="436"/>
      <c r="B115" s="105" t="s">
        <v>10</v>
      </c>
      <c r="C115" s="7"/>
      <c r="D115" s="7"/>
      <c r="E115" s="4"/>
      <c r="F115" s="4"/>
      <c r="G115" s="7"/>
    </row>
    <row r="116" spans="1:7" ht="19.95" customHeight="1" x14ac:dyDescent="0.25">
      <c r="A116" s="436"/>
      <c r="B116" s="105" t="s">
        <v>10</v>
      </c>
      <c r="C116" s="7"/>
      <c r="D116" s="7"/>
      <c r="E116" s="4"/>
      <c r="F116" s="4"/>
      <c r="G116" s="7"/>
    </row>
    <row r="117" spans="1:7" ht="19.95" customHeight="1" x14ac:dyDescent="0.25">
      <c r="A117" s="436"/>
      <c r="B117" s="105" t="s">
        <v>10</v>
      </c>
      <c r="C117" s="7"/>
      <c r="D117" s="7"/>
      <c r="E117" s="4"/>
      <c r="F117" s="4"/>
      <c r="G117" s="7"/>
    </row>
    <row r="118" spans="1:7" ht="19.95" customHeight="1" x14ac:dyDescent="0.25">
      <c r="A118" s="436"/>
      <c r="B118" s="105" t="s">
        <v>10</v>
      </c>
      <c r="C118" s="7"/>
      <c r="D118" s="7"/>
      <c r="E118" s="4"/>
      <c r="F118" s="4"/>
      <c r="G118" s="7"/>
    </row>
    <row r="119" spans="1:7" ht="19.95" customHeight="1" x14ac:dyDescent="0.25">
      <c r="A119" s="436"/>
      <c r="B119" s="2" t="s">
        <v>10</v>
      </c>
      <c r="C119" s="5"/>
      <c r="D119" s="5"/>
      <c r="E119" s="4"/>
      <c r="F119" s="4"/>
      <c r="G119" s="5"/>
    </row>
    <row r="120" spans="1:7" ht="19.95" customHeight="1" x14ac:dyDescent="0.25">
      <c r="A120" s="436"/>
      <c r="B120" s="2" t="s">
        <v>10</v>
      </c>
      <c r="C120" s="5"/>
      <c r="D120" s="5"/>
      <c r="E120" s="4"/>
      <c r="F120" s="4"/>
      <c r="G120" s="5"/>
    </row>
    <row r="121" spans="1:7" ht="19.95" customHeight="1" x14ac:dyDescent="0.25">
      <c r="A121" s="436"/>
      <c r="B121" s="2" t="s">
        <v>10</v>
      </c>
      <c r="C121" s="5"/>
      <c r="D121" s="5"/>
      <c r="E121" s="4"/>
      <c r="F121" s="4"/>
      <c r="G121" s="5"/>
    </row>
    <row r="122" spans="1:7" ht="19.95" customHeight="1" x14ac:dyDescent="0.25">
      <c r="A122" s="436"/>
      <c r="B122" s="2" t="s">
        <v>10</v>
      </c>
      <c r="C122" s="5"/>
      <c r="D122" s="5"/>
      <c r="E122" s="4"/>
      <c r="F122" s="4"/>
      <c r="G122" s="5"/>
    </row>
    <row r="123" spans="1:7" ht="19.95" customHeight="1" x14ac:dyDescent="0.25">
      <c r="A123" s="436"/>
      <c r="B123" s="2" t="s">
        <v>10</v>
      </c>
      <c r="C123" s="5"/>
      <c r="D123" s="5"/>
      <c r="E123" s="4"/>
      <c r="F123" s="4"/>
      <c r="G123" s="5"/>
    </row>
    <row r="124" spans="1:7" ht="19.95" customHeight="1" x14ac:dyDescent="0.35">
      <c r="A124" s="436"/>
      <c r="B124" s="127" t="s">
        <v>1</v>
      </c>
      <c r="C124" s="128" t="s">
        <v>2</v>
      </c>
      <c r="D124" s="127" t="s">
        <v>3</v>
      </c>
      <c r="E124" s="129"/>
      <c r="F124" s="130"/>
      <c r="G124" s="127" t="s">
        <v>4</v>
      </c>
    </row>
    <row r="125" spans="1:7" ht="19.95" customHeight="1" x14ac:dyDescent="0.35">
      <c r="A125" s="436"/>
      <c r="B125" s="142" t="s">
        <v>15</v>
      </c>
      <c r="C125" s="132"/>
      <c r="D125" s="131"/>
      <c r="E125" s="133"/>
      <c r="F125" s="134"/>
      <c r="G125" s="131"/>
    </row>
    <row r="126" spans="1:7" ht="19.95" customHeight="1" x14ac:dyDescent="0.35">
      <c r="A126" s="436"/>
      <c r="B126" s="135"/>
      <c r="C126" s="140" t="s">
        <v>128</v>
      </c>
      <c r="D126" s="137"/>
      <c r="E126" s="138"/>
      <c r="F126" s="139"/>
      <c r="G126" s="137"/>
    </row>
    <row r="127" spans="1:7" ht="19.95" customHeight="1" x14ac:dyDescent="0.25">
      <c r="A127" s="436"/>
      <c r="B127" s="2" t="s">
        <v>16</v>
      </c>
      <c r="C127" s="104"/>
      <c r="D127" s="104"/>
      <c r="E127" s="4"/>
      <c r="F127" s="4"/>
      <c r="G127" s="104"/>
    </row>
    <row r="128" spans="1:7" ht="19.95" customHeight="1" x14ac:dyDescent="0.25">
      <c r="A128" s="436"/>
      <c r="B128" s="2" t="s">
        <v>17</v>
      </c>
      <c r="C128" s="104"/>
      <c r="D128" s="104"/>
      <c r="E128" s="4"/>
      <c r="F128" s="4"/>
      <c r="G128" s="104"/>
    </row>
    <row r="129" spans="1:7" ht="19.95" customHeight="1" x14ac:dyDescent="0.25">
      <c r="A129" s="436"/>
      <c r="B129" s="102" t="s">
        <v>82</v>
      </c>
      <c r="C129" s="104"/>
      <c r="D129" s="104"/>
      <c r="E129" s="4"/>
      <c r="F129" s="4"/>
      <c r="G129" s="104"/>
    </row>
    <row r="130" spans="1:7" ht="19.95" customHeight="1" x14ac:dyDescent="0.25">
      <c r="A130" s="436"/>
      <c r="B130" s="102" t="s">
        <v>18</v>
      </c>
      <c r="C130" s="104"/>
      <c r="D130" s="104"/>
      <c r="E130" s="4"/>
      <c r="F130" s="4"/>
      <c r="G130" s="104"/>
    </row>
    <row r="131" spans="1:7" ht="19.95" customHeight="1" x14ac:dyDescent="0.25">
      <c r="A131" s="436"/>
      <c r="B131" s="102" t="s">
        <v>19</v>
      </c>
      <c r="C131" s="104"/>
      <c r="D131" s="104"/>
      <c r="E131" s="4"/>
      <c r="F131" s="4"/>
      <c r="G131" s="104"/>
    </row>
    <row r="132" spans="1:7" ht="19.95" customHeight="1" x14ac:dyDescent="0.25">
      <c r="A132" s="436"/>
      <c r="B132" s="102" t="s">
        <v>83</v>
      </c>
      <c r="C132" s="104"/>
      <c r="D132" s="104"/>
      <c r="E132" s="4"/>
      <c r="F132" s="4"/>
      <c r="G132" s="104"/>
    </row>
    <row r="133" spans="1:7" ht="19.95" customHeight="1" x14ac:dyDescent="0.25">
      <c r="A133" s="436"/>
      <c r="B133" s="102" t="s">
        <v>98</v>
      </c>
      <c r="C133" s="3"/>
      <c r="D133" s="3"/>
      <c r="E133" s="4"/>
      <c r="F133" s="4"/>
      <c r="G133" s="3"/>
    </row>
    <row r="134" spans="1:7" ht="19.95" customHeight="1" x14ac:dyDescent="0.25">
      <c r="A134" s="436"/>
      <c r="B134" s="102" t="s">
        <v>99</v>
      </c>
      <c r="C134" s="7"/>
      <c r="D134" s="7"/>
      <c r="E134" s="5"/>
      <c r="F134" s="4"/>
      <c r="G134" s="7"/>
    </row>
    <row r="135" spans="1:7" ht="19.95" customHeight="1" x14ac:dyDescent="0.25">
      <c r="A135" s="436"/>
      <c r="B135" s="102" t="s">
        <v>100</v>
      </c>
      <c r="C135" s="7"/>
      <c r="D135" s="7"/>
      <c r="E135" s="5"/>
      <c r="F135" s="4"/>
      <c r="G135" s="7"/>
    </row>
    <row r="136" spans="1:7" ht="19.95" customHeight="1" x14ac:dyDescent="0.25">
      <c r="A136" s="436"/>
      <c r="B136" s="102" t="s">
        <v>101</v>
      </c>
      <c r="C136" s="7"/>
      <c r="D136" s="7"/>
      <c r="E136" s="5"/>
      <c r="F136" s="4"/>
      <c r="G136" s="7"/>
    </row>
    <row r="137" spans="1:7" ht="19.95" customHeight="1" x14ac:dyDescent="0.25">
      <c r="A137" s="436"/>
      <c r="B137" s="102" t="s">
        <v>102</v>
      </c>
      <c r="C137" s="7"/>
      <c r="D137" s="7"/>
      <c r="E137" s="5"/>
      <c r="F137" s="4"/>
      <c r="G137" s="7"/>
    </row>
    <row r="138" spans="1:7" ht="19.95" customHeight="1" x14ac:dyDescent="0.25">
      <c r="A138" s="436"/>
      <c r="B138" s="105" t="s">
        <v>10</v>
      </c>
      <c r="C138" s="7"/>
      <c r="D138" s="7"/>
      <c r="E138" s="4"/>
      <c r="F138" s="4"/>
      <c r="G138" s="7"/>
    </row>
    <row r="139" spans="1:7" ht="19.95" customHeight="1" x14ac:dyDescent="0.25">
      <c r="A139" s="436"/>
      <c r="B139" s="105" t="s">
        <v>10</v>
      </c>
      <c r="C139" s="7"/>
      <c r="D139" s="7"/>
      <c r="E139" s="4"/>
      <c r="F139" s="4"/>
      <c r="G139" s="7"/>
    </row>
    <row r="140" spans="1:7" ht="19.95" customHeight="1" x14ac:dyDescent="0.25">
      <c r="A140" s="436"/>
      <c r="B140" s="105" t="s">
        <v>10</v>
      </c>
      <c r="C140" s="7"/>
      <c r="D140" s="7"/>
      <c r="E140" s="4"/>
      <c r="F140" s="4"/>
      <c r="G140" s="7"/>
    </row>
    <row r="141" spans="1:7" ht="19.95" customHeight="1" x14ac:dyDescent="0.25">
      <c r="A141" s="436"/>
      <c r="B141" s="105" t="s">
        <v>10</v>
      </c>
      <c r="C141" s="7"/>
      <c r="D141" s="7"/>
      <c r="E141" s="4"/>
      <c r="F141" s="4"/>
      <c r="G141" s="7"/>
    </row>
    <row r="142" spans="1:7" ht="19.95" customHeight="1" x14ac:dyDescent="0.25">
      <c r="A142" s="436"/>
      <c r="B142" s="105" t="s">
        <v>10</v>
      </c>
      <c r="C142" s="7"/>
      <c r="D142" s="7"/>
      <c r="E142" s="4"/>
      <c r="F142" s="4"/>
      <c r="G142" s="7"/>
    </row>
    <row r="143" spans="1:7" ht="19.95" customHeight="1" x14ac:dyDescent="0.25">
      <c r="A143" s="436"/>
      <c r="B143" s="2" t="s">
        <v>10</v>
      </c>
      <c r="C143" s="5"/>
      <c r="D143" s="5"/>
      <c r="E143" s="4"/>
      <c r="F143" s="4"/>
      <c r="G143" s="5"/>
    </row>
    <row r="144" spans="1:7" ht="19.95" customHeight="1" x14ac:dyDescent="0.25">
      <c r="A144" s="436"/>
      <c r="B144" s="2" t="s">
        <v>10</v>
      </c>
      <c r="C144" s="5"/>
      <c r="D144" s="5"/>
      <c r="E144" s="4"/>
      <c r="F144" s="4"/>
      <c r="G144" s="5"/>
    </row>
    <row r="145" spans="1:7" ht="19.95" customHeight="1" x14ac:dyDescent="0.25">
      <c r="A145" s="436"/>
      <c r="B145" s="2" t="s">
        <v>10</v>
      </c>
      <c r="C145" s="5"/>
      <c r="D145" s="5"/>
      <c r="E145" s="4"/>
      <c r="F145" s="4"/>
      <c r="G145" s="5"/>
    </row>
    <row r="146" spans="1:7" ht="19.95" customHeight="1" x14ac:dyDescent="0.25">
      <c r="A146" s="436"/>
      <c r="B146" s="2" t="s">
        <v>10</v>
      </c>
      <c r="C146" s="5"/>
      <c r="D146" s="5"/>
      <c r="E146" s="4"/>
      <c r="F146" s="4"/>
      <c r="G146" s="5"/>
    </row>
    <row r="147" spans="1:7" ht="19.95" customHeight="1" x14ac:dyDescent="0.35">
      <c r="A147" s="436"/>
      <c r="B147" s="127" t="s">
        <v>1</v>
      </c>
      <c r="C147" s="128" t="s">
        <v>2</v>
      </c>
      <c r="D147" s="127" t="s">
        <v>3</v>
      </c>
      <c r="E147" s="129"/>
      <c r="F147" s="130"/>
      <c r="G147" s="127" t="s">
        <v>4</v>
      </c>
    </row>
    <row r="148" spans="1:7" ht="19.95" customHeight="1" x14ac:dyDescent="0.35">
      <c r="A148" s="436"/>
      <c r="B148" s="142" t="s">
        <v>20</v>
      </c>
      <c r="C148" s="132"/>
      <c r="D148" s="131"/>
      <c r="E148" s="133"/>
      <c r="F148" s="134"/>
      <c r="G148" s="131"/>
    </row>
    <row r="149" spans="1:7" ht="19.95" customHeight="1" x14ac:dyDescent="0.35">
      <c r="A149" s="436"/>
      <c r="B149" s="135"/>
      <c r="C149" s="140" t="s">
        <v>128</v>
      </c>
      <c r="D149" s="137"/>
      <c r="E149" s="138"/>
      <c r="F149" s="139"/>
      <c r="G149" s="137"/>
    </row>
    <row r="150" spans="1:7" ht="19.95" customHeight="1" x14ac:dyDescent="0.25">
      <c r="A150" s="436"/>
      <c r="B150" s="2" t="s">
        <v>21</v>
      </c>
      <c r="C150" s="104"/>
      <c r="D150" s="104"/>
      <c r="E150" s="4"/>
      <c r="F150" s="4"/>
      <c r="G150" s="104"/>
    </row>
    <row r="151" spans="1:7" ht="19.95" customHeight="1" x14ac:dyDescent="0.25">
      <c r="A151" s="436"/>
      <c r="B151" s="2" t="s">
        <v>22</v>
      </c>
      <c r="C151" s="104"/>
      <c r="D151" s="104"/>
      <c r="E151" s="4"/>
      <c r="F151" s="4"/>
      <c r="G151" s="104"/>
    </row>
    <row r="152" spans="1:7" ht="19.95" customHeight="1" x14ac:dyDescent="0.25">
      <c r="A152" s="436"/>
      <c r="B152" s="2" t="s">
        <v>87</v>
      </c>
      <c r="C152" s="104"/>
      <c r="D152" s="104"/>
      <c r="E152" s="4"/>
      <c r="F152" s="4"/>
      <c r="G152" s="104"/>
    </row>
    <row r="153" spans="1:7" ht="19.95" customHeight="1" x14ac:dyDescent="0.25">
      <c r="A153" s="436"/>
      <c r="B153" s="2" t="s">
        <v>103</v>
      </c>
      <c r="C153" s="3"/>
      <c r="D153" s="3"/>
      <c r="E153" s="4"/>
      <c r="F153" s="4"/>
      <c r="G153" s="3"/>
    </row>
    <row r="154" spans="1:7" ht="19.95" customHeight="1" x14ac:dyDescent="0.25">
      <c r="A154" s="436"/>
      <c r="B154" s="2" t="s">
        <v>104</v>
      </c>
      <c r="C154" s="3"/>
      <c r="D154" s="3"/>
      <c r="E154" s="8"/>
      <c r="F154" s="4"/>
      <c r="G154" s="3"/>
    </row>
    <row r="155" spans="1:7" ht="19.95" customHeight="1" x14ac:dyDescent="0.25">
      <c r="A155" s="436"/>
      <c r="B155" s="2" t="s">
        <v>105</v>
      </c>
      <c r="C155" s="3"/>
      <c r="D155" s="3"/>
      <c r="E155" s="4"/>
      <c r="F155" s="4"/>
      <c r="G155" s="3"/>
    </row>
    <row r="156" spans="1:7" ht="19.95" customHeight="1" x14ac:dyDescent="0.25">
      <c r="A156" s="436"/>
      <c r="B156" s="2" t="s">
        <v>106</v>
      </c>
      <c r="C156" s="7"/>
      <c r="D156" s="7"/>
      <c r="E156" s="4"/>
      <c r="F156" s="4"/>
      <c r="G156" s="7"/>
    </row>
    <row r="157" spans="1:7" ht="19.95" customHeight="1" x14ac:dyDescent="0.25">
      <c r="A157" s="436"/>
      <c r="B157" s="2" t="s">
        <v>10</v>
      </c>
      <c r="C157" s="7"/>
      <c r="D157" s="7"/>
      <c r="E157" s="4"/>
      <c r="F157" s="4"/>
      <c r="G157" s="7"/>
    </row>
    <row r="158" spans="1:7" ht="19.95" customHeight="1" x14ac:dyDescent="0.25">
      <c r="A158" s="436"/>
      <c r="B158" s="2" t="s">
        <v>10</v>
      </c>
      <c r="C158" s="7"/>
      <c r="D158" s="7"/>
      <c r="E158" s="4"/>
      <c r="F158" s="4"/>
      <c r="G158" s="7"/>
    </row>
    <row r="159" spans="1:7" ht="19.95" customHeight="1" x14ac:dyDescent="0.25">
      <c r="A159" s="436"/>
      <c r="B159" s="2" t="s">
        <v>10</v>
      </c>
      <c r="C159" s="7"/>
      <c r="D159" s="7"/>
      <c r="E159" s="4"/>
      <c r="F159" s="4"/>
      <c r="G159" s="7"/>
    </row>
    <row r="160" spans="1:7" ht="19.95" customHeight="1" x14ac:dyDescent="0.25">
      <c r="A160" s="436"/>
      <c r="B160" s="2" t="s">
        <v>10</v>
      </c>
      <c r="C160" s="5"/>
      <c r="D160" s="5"/>
      <c r="E160" s="4"/>
      <c r="F160" s="4"/>
      <c r="G160" s="5"/>
    </row>
    <row r="161" spans="1:7" ht="19.95" customHeight="1" x14ac:dyDescent="0.25">
      <c r="A161" s="436"/>
      <c r="B161" s="2" t="s">
        <v>10</v>
      </c>
      <c r="C161" s="5"/>
      <c r="D161" s="5"/>
      <c r="E161" s="4"/>
      <c r="F161" s="4"/>
      <c r="G161" s="5"/>
    </row>
    <row r="162" spans="1:7" ht="19.95" customHeight="1" x14ac:dyDescent="0.25">
      <c r="A162" s="436"/>
      <c r="B162" s="2" t="s">
        <v>10</v>
      </c>
      <c r="C162" s="5"/>
      <c r="D162" s="5"/>
      <c r="E162" s="4"/>
      <c r="F162" s="4"/>
      <c r="G162" s="5"/>
    </row>
    <row r="163" spans="1:7" ht="19.95" customHeight="1" x14ac:dyDescent="0.25">
      <c r="A163" s="436"/>
      <c r="B163" s="2" t="s">
        <v>10</v>
      </c>
      <c r="C163" s="5"/>
      <c r="D163" s="5"/>
      <c r="E163" s="4"/>
      <c r="F163" s="4"/>
      <c r="G163" s="5"/>
    </row>
    <row r="164" spans="1:7" ht="19.95" customHeight="1" x14ac:dyDescent="0.25">
      <c r="A164" s="436"/>
      <c r="B164" s="2" t="s">
        <v>10</v>
      </c>
      <c r="C164" s="5"/>
      <c r="D164" s="5"/>
      <c r="E164" s="4"/>
      <c r="F164" s="4"/>
      <c r="G164" s="5"/>
    </row>
    <row r="165" spans="1:7" ht="19.95" customHeight="1" x14ac:dyDescent="0.25">
      <c r="A165" s="436"/>
      <c r="B165" s="2" t="s">
        <v>10</v>
      </c>
      <c r="C165" s="5"/>
      <c r="D165" s="5"/>
      <c r="E165" s="4"/>
      <c r="F165" s="4"/>
      <c r="G165" s="5"/>
    </row>
    <row r="166" spans="1:7" ht="19.95" customHeight="1" x14ac:dyDescent="0.25">
      <c r="A166" s="436"/>
      <c r="B166" s="2" t="s">
        <v>10</v>
      </c>
      <c r="C166" s="5"/>
      <c r="D166" s="5"/>
      <c r="E166" s="4"/>
      <c r="F166" s="4"/>
      <c r="G166" s="5"/>
    </row>
    <row r="167" spans="1:7" ht="19.95" customHeight="1" x14ac:dyDescent="0.25">
      <c r="A167" s="436"/>
      <c r="B167" s="2" t="s">
        <v>10</v>
      </c>
      <c r="C167" s="5"/>
      <c r="D167" s="5"/>
      <c r="E167" s="4"/>
      <c r="F167" s="4"/>
      <c r="G167" s="5"/>
    </row>
    <row r="168" spans="1:7" ht="19.95" customHeight="1" x14ac:dyDescent="0.25">
      <c r="A168" s="436"/>
      <c r="B168" s="2" t="s">
        <v>10</v>
      </c>
      <c r="C168" s="5"/>
      <c r="D168" s="5"/>
      <c r="E168" s="4"/>
      <c r="F168" s="4"/>
      <c r="G168" s="5"/>
    </row>
    <row r="169" spans="1:7" ht="19.95" customHeight="1" x14ac:dyDescent="0.25">
      <c r="A169" s="436"/>
      <c r="B169" s="2" t="s">
        <v>10</v>
      </c>
      <c r="C169" s="5"/>
      <c r="D169" s="5"/>
      <c r="E169" s="4"/>
      <c r="F169" s="4"/>
      <c r="G169" s="5"/>
    </row>
    <row r="170" spans="1:7" ht="19.95" customHeight="1" x14ac:dyDescent="0.35">
      <c r="A170" s="436"/>
      <c r="B170" s="143" t="s">
        <v>1</v>
      </c>
      <c r="C170" s="147" t="s">
        <v>2</v>
      </c>
      <c r="D170" s="127" t="s">
        <v>3</v>
      </c>
      <c r="E170" s="127"/>
      <c r="F170" s="141"/>
      <c r="G170" s="127" t="s">
        <v>4</v>
      </c>
    </row>
    <row r="171" spans="1:7" ht="19.95" customHeight="1" x14ac:dyDescent="0.35">
      <c r="A171" s="436"/>
      <c r="B171" s="145" t="s">
        <v>24</v>
      </c>
      <c r="C171" s="148"/>
      <c r="D171" s="131"/>
      <c r="E171" s="142"/>
      <c r="F171" s="131"/>
      <c r="G171" s="131"/>
    </row>
    <row r="172" spans="1:7" ht="19.95" customHeight="1" x14ac:dyDescent="0.35">
      <c r="A172" s="436"/>
      <c r="B172" s="144"/>
      <c r="C172" s="146" t="s">
        <v>128</v>
      </c>
      <c r="D172" s="137"/>
      <c r="E172" s="135"/>
      <c r="F172" s="137"/>
      <c r="G172" s="137"/>
    </row>
    <row r="173" spans="1:7" ht="19.95" customHeight="1" x14ac:dyDescent="0.25">
      <c r="A173" s="436"/>
      <c r="B173" s="6" t="s">
        <v>78</v>
      </c>
      <c r="C173" s="104"/>
      <c r="D173" s="104"/>
      <c r="E173" s="4"/>
      <c r="F173" s="4"/>
      <c r="G173" s="104"/>
    </row>
    <row r="174" spans="1:7" ht="19.95" customHeight="1" x14ac:dyDescent="0.25">
      <c r="A174" s="436"/>
      <c r="B174" s="6" t="s">
        <v>88</v>
      </c>
      <c r="C174" s="104"/>
      <c r="D174" s="3"/>
      <c r="E174" s="4"/>
      <c r="F174" s="4"/>
      <c r="G174" s="104"/>
    </row>
    <row r="175" spans="1:7" ht="19.95" customHeight="1" x14ac:dyDescent="0.25">
      <c r="A175" s="436"/>
      <c r="B175" s="6" t="s">
        <v>107</v>
      </c>
      <c r="C175" s="3"/>
      <c r="D175" s="3"/>
      <c r="E175" s="4"/>
      <c r="F175" s="4"/>
      <c r="G175" s="3"/>
    </row>
    <row r="176" spans="1:7" ht="19.95" customHeight="1" x14ac:dyDescent="0.25">
      <c r="A176" s="436"/>
      <c r="B176" s="6" t="s">
        <v>108</v>
      </c>
      <c r="C176" s="7"/>
      <c r="D176" s="7"/>
      <c r="E176" s="4"/>
      <c r="F176" s="4"/>
      <c r="G176" s="7"/>
    </row>
    <row r="177" spans="1:7" ht="19.95" customHeight="1" x14ac:dyDescent="0.25">
      <c r="A177" s="436"/>
      <c r="B177" s="2" t="s">
        <v>10</v>
      </c>
      <c r="C177" s="3"/>
      <c r="D177" s="3"/>
      <c r="E177" s="4"/>
      <c r="F177" s="4"/>
      <c r="G177" s="3"/>
    </row>
    <row r="178" spans="1:7" ht="19.95" customHeight="1" x14ac:dyDescent="0.25">
      <c r="A178" s="436"/>
      <c r="B178" s="2" t="s">
        <v>10</v>
      </c>
      <c r="C178" s="7"/>
      <c r="D178" s="7"/>
      <c r="E178" s="4"/>
      <c r="F178" s="4"/>
      <c r="G178" s="7"/>
    </row>
    <row r="179" spans="1:7" ht="19.95" customHeight="1" x14ac:dyDescent="0.25">
      <c r="A179" s="436"/>
      <c r="B179" s="2" t="s">
        <v>10</v>
      </c>
      <c r="C179" s="7"/>
      <c r="D179" s="7"/>
      <c r="E179" s="3"/>
      <c r="F179" s="4"/>
      <c r="G179" s="7"/>
    </row>
    <row r="180" spans="1:7" ht="19.95" customHeight="1" x14ac:dyDescent="0.25">
      <c r="A180" s="436"/>
      <c r="B180" s="2" t="s">
        <v>10</v>
      </c>
      <c r="C180" s="7"/>
      <c r="D180" s="7"/>
      <c r="E180" s="4"/>
      <c r="F180" s="4"/>
      <c r="G180" s="7"/>
    </row>
    <row r="181" spans="1:7" ht="19.95" customHeight="1" x14ac:dyDescent="0.25">
      <c r="A181" s="436"/>
      <c r="B181" s="2" t="s">
        <v>10</v>
      </c>
      <c r="C181" s="7"/>
      <c r="D181" s="7"/>
      <c r="E181" s="3"/>
      <c r="F181" s="4"/>
      <c r="G181" s="7"/>
    </row>
    <row r="182" spans="1:7" ht="19.95" customHeight="1" x14ac:dyDescent="0.25">
      <c r="A182" s="436"/>
      <c r="B182" s="2" t="s">
        <v>10</v>
      </c>
      <c r="C182" s="7"/>
      <c r="D182" s="7"/>
      <c r="E182" s="4"/>
      <c r="F182" s="4"/>
      <c r="G182" s="7"/>
    </row>
    <row r="183" spans="1:7" ht="19.95" customHeight="1" x14ac:dyDescent="0.25">
      <c r="A183" s="436"/>
      <c r="B183" s="2" t="s">
        <v>10</v>
      </c>
      <c r="C183" s="7"/>
      <c r="D183" s="7"/>
      <c r="E183" s="4"/>
      <c r="F183" s="4"/>
      <c r="G183" s="7"/>
    </row>
    <row r="184" spans="1:7" ht="19.95" customHeight="1" x14ac:dyDescent="0.25">
      <c r="A184" s="436"/>
      <c r="B184" s="2" t="s">
        <v>10</v>
      </c>
      <c r="C184" s="5"/>
      <c r="D184" s="5"/>
      <c r="E184" s="4"/>
      <c r="F184" s="4"/>
      <c r="G184" s="5"/>
    </row>
    <row r="185" spans="1:7" ht="19.95" customHeight="1" x14ac:dyDescent="0.25">
      <c r="A185" s="436"/>
      <c r="B185" s="2" t="s">
        <v>10</v>
      </c>
      <c r="C185" s="5"/>
      <c r="D185" s="5"/>
      <c r="E185" s="4"/>
      <c r="F185" s="4"/>
      <c r="G185" s="5"/>
    </row>
    <row r="186" spans="1:7" ht="19.95" customHeight="1" x14ac:dyDescent="0.25">
      <c r="A186" s="436"/>
      <c r="B186" s="2" t="s">
        <v>10</v>
      </c>
      <c r="C186" s="5"/>
      <c r="D186" s="5"/>
      <c r="E186" s="4"/>
      <c r="F186" s="4"/>
      <c r="G186" s="5"/>
    </row>
    <row r="187" spans="1:7" ht="19.95" customHeight="1" x14ac:dyDescent="0.25">
      <c r="A187" s="436"/>
      <c r="B187" s="2" t="s">
        <v>10</v>
      </c>
      <c r="C187" s="5"/>
      <c r="D187" s="5"/>
      <c r="E187" s="4"/>
      <c r="F187" s="4"/>
      <c r="G187" s="5"/>
    </row>
    <row r="188" spans="1:7" ht="19.95" customHeight="1" x14ac:dyDescent="0.25">
      <c r="A188" s="436"/>
      <c r="B188" s="2" t="s">
        <v>10</v>
      </c>
      <c r="C188" s="5"/>
      <c r="D188" s="5"/>
      <c r="E188" s="4"/>
      <c r="F188" s="4"/>
      <c r="G188" s="5"/>
    </row>
    <row r="189" spans="1:7" ht="19.95" customHeight="1" x14ac:dyDescent="0.25">
      <c r="A189" s="436"/>
      <c r="B189" s="2" t="s">
        <v>10</v>
      </c>
      <c r="C189" s="5"/>
      <c r="D189" s="5"/>
      <c r="E189" s="4"/>
      <c r="F189" s="4"/>
      <c r="G189" s="5"/>
    </row>
    <row r="190" spans="1:7" ht="19.95" customHeight="1" x14ac:dyDescent="0.25">
      <c r="A190" s="436"/>
      <c r="B190" s="2" t="s">
        <v>10</v>
      </c>
      <c r="C190" s="5"/>
      <c r="D190" s="5"/>
      <c r="E190" s="4"/>
      <c r="F190" s="4"/>
      <c r="G190" s="5"/>
    </row>
    <row r="191" spans="1:7" ht="19.95" customHeight="1" x14ac:dyDescent="0.25">
      <c r="A191" s="436"/>
      <c r="B191" s="2" t="s">
        <v>10</v>
      </c>
      <c r="C191" s="5"/>
      <c r="D191" s="5"/>
      <c r="E191" s="4"/>
      <c r="F191" s="4"/>
      <c r="G191" s="5"/>
    </row>
    <row r="192" spans="1:7" ht="19.95" customHeight="1" x14ac:dyDescent="0.25">
      <c r="A192" s="436"/>
      <c r="B192" s="2" t="s">
        <v>10</v>
      </c>
      <c r="C192" s="5"/>
      <c r="D192" s="5"/>
      <c r="E192" s="4"/>
      <c r="F192" s="4"/>
      <c r="G192" s="5"/>
    </row>
    <row r="193" spans="1:7" ht="19.95" customHeight="1" x14ac:dyDescent="0.35">
      <c r="A193" s="436"/>
      <c r="B193" s="127" t="s">
        <v>1</v>
      </c>
      <c r="C193" s="128" t="s">
        <v>2</v>
      </c>
      <c r="D193" s="127" t="s">
        <v>3</v>
      </c>
      <c r="E193" s="129"/>
      <c r="F193" s="130"/>
      <c r="G193" s="127" t="s">
        <v>4</v>
      </c>
    </row>
    <row r="194" spans="1:7" ht="19.95" customHeight="1" x14ac:dyDescent="0.35">
      <c r="A194" s="436"/>
      <c r="B194" s="131"/>
      <c r="C194" s="132"/>
      <c r="D194" s="131"/>
      <c r="E194" s="133"/>
      <c r="F194" s="134"/>
      <c r="G194" s="131"/>
    </row>
    <row r="195" spans="1:7" ht="19.95" customHeight="1" x14ac:dyDescent="0.35">
      <c r="A195" s="436"/>
      <c r="B195" s="135" t="s">
        <v>25</v>
      </c>
      <c r="C195" s="140" t="s">
        <v>128</v>
      </c>
      <c r="D195" s="137"/>
      <c r="E195" s="138"/>
      <c r="F195" s="139"/>
      <c r="G195" s="137"/>
    </row>
    <row r="196" spans="1:7" ht="19.95" customHeight="1" x14ac:dyDescent="0.25">
      <c r="A196" s="436"/>
      <c r="B196" s="6" t="s">
        <v>79</v>
      </c>
      <c r="C196" s="3"/>
      <c r="D196" s="3"/>
      <c r="E196" s="4"/>
      <c r="F196" s="4"/>
      <c r="G196" s="3"/>
    </row>
    <row r="197" spans="1:7" ht="19.95" customHeight="1" x14ac:dyDescent="0.25">
      <c r="A197" s="436"/>
      <c r="B197" s="6"/>
      <c r="C197" s="3"/>
      <c r="D197" s="3"/>
      <c r="E197" s="4"/>
      <c r="F197" s="4"/>
      <c r="G197" s="3"/>
    </row>
    <row r="198" spans="1:7" ht="19.95" customHeight="1" x14ac:dyDescent="0.25">
      <c r="A198" s="436"/>
      <c r="B198" s="6"/>
      <c r="C198" s="3"/>
      <c r="D198" s="3"/>
      <c r="E198" s="4"/>
      <c r="F198" s="4"/>
      <c r="G198" s="3"/>
    </row>
    <row r="199" spans="1:7" ht="19.95" customHeight="1" x14ac:dyDescent="0.25">
      <c r="A199" s="436"/>
      <c r="B199" s="6"/>
      <c r="C199" s="3"/>
      <c r="D199" s="3"/>
      <c r="E199" s="4"/>
      <c r="F199" s="4"/>
      <c r="G199" s="3"/>
    </row>
    <row r="200" spans="1:7" ht="19.95" customHeight="1" x14ac:dyDescent="0.25">
      <c r="A200" s="436"/>
      <c r="B200" s="6"/>
      <c r="C200" s="4"/>
      <c r="D200" s="4"/>
      <c r="E200" s="4"/>
      <c r="F200" s="4"/>
      <c r="G200" s="4"/>
    </row>
    <row r="201" spans="1:7" ht="19.95" customHeight="1" x14ac:dyDescent="0.25">
      <c r="A201" s="436"/>
      <c r="B201" s="2" t="s">
        <v>10</v>
      </c>
      <c r="C201" s="4"/>
      <c r="D201" s="4"/>
      <c r="E201" s="4"/>
      <c r="F201" s="4"/>
      <c r="G201" s="4"/>
    </row>
    <row r="202" spans="1:7" ht="19.95" customHeight="1" x14ac:dyDescent="0.25">
      <c r="A202" s="436"/>
      <c r="B202" s="2" t="s">
        <v>10</v>
      </c>
      <c r="C202" s="5"/>
      <c r="D202" s="5"/>
      <c r="E202" s="4"/>
      <c r="F202" s="4"/>
      <c r="G202" s="5"/>
    </row>
    <row r="203" spans="1:7" ht="19.95" customHeight="1" x14ac:dyDescent="0.25">
      <c r="A203" s="436"/>
      <c r="B203" s="2" t="s">
        <v>10</v>
      </c>
      <c r="C203" s="5"/>
      <c r="D203" s="5"/>
      <c r="E203" s="4"/>
      <c r="F203" s="4"/>
      <c r="G203" s="5"/>
    </row>
    <row r="204" spans="1:7" ht="19.95" customHeight="1" x14ac:dyDescent="0.25">
      <c r="A204" s="436"/>
      <c r="B204" s="2" t="s">
        <v>10</v>
      </c>
      <c r="C204" s="5"/>
      <c r="D204" s="5"/>
      <c r="E204" s="4"/>
      <c r="F204" s="4"/>
      <c r="G204" s="5"/>
    </row>
    <row r="205" spans="1:7" ht="19.95" customHeight="1" x14ac:dyDescent="0.25">
      <c r="A205" s="436"/>
      <c r="B205" s="2" t="s">
        <v>10</v>
      </c>
      <c r="C205" s="5"/>
      <c r="D205" s="5"/>
      <c r="E205" s="4"/>
      <c r="F205" s="4"/>
      <c r="G205" s="5"/>
    </row>
    <row r="206" spans="1:7" ht="19.95" customHeight="1" x14ac:dyDescent="0.25">
      <c r="A206" s="436"/>
      <c r="B206" s="2" t="s">
        <v>10</v>
      </c>
      <c r="C206" s="5"/>
      <c r="D206" s="5"/>
      <c r="E206" s="4"/>
      <c r="F206" s="4"/>
      <c r="G206" s="5"/>
    </row>
    <row r="207" spans="1:7" ht="19.95" customHeight="1" x14ac:dyDescent="0.25">
      <c r="A207" s="436"/>
      <c r="B207" s="2" t="s">
        <v>10</v>
      </c>
      <c r="C207" s="5"/>
      <c r="D207" s="5"/>
      <c r="E207" s="4"/>
      <c r="F207" s="4"/>
      <c r="G207" s="5"/>
    </row>
    <row r="208" spans="1:7" ht="19.95" customHeight="1" x14ac:dyDescent="0.25">
      <c r="A208" s="436"/>
      <c r="B208" s="2" t="s">
        <v>10</v>
      </c>
      <c r="C208" s="5"/>
      <c r="D208" s="5"/>
      <c r="E208" s="4"/>
      <c r="F208" s="4"/>
      <c r="G208" s="5"/>
    </row>
    <row r="209" spans="1:7" ht="19.95" customHeight="1" x14ac:dyDescent="0.25">
      <c r="A209" s="436"/>
      <c r="B209" s="2" t="s">
        <v>10</v>
      </c>
      <c r="C209" s="5"/>
      <c r="D209" s="5"/>
      <c r="E209" s="4"/>
      <c r="F209" s="4"/>
      <c r="G209" s="5"/>
    </row>
    <row r="210" spans="1:7" ht="19.95" customHeight="1" x14ac:dyDescent="0.25">
      <c r="A210" s="436"/>
      <c r="B210" s="2" t="s">
        <v>10</v>
      </c>
      <c r="C210" s="5"/>
      <c r="D210" s="5"/>
      <c r="E210" s="4"/>
      <c r="F210" s="4"/>
      <c r="G210" s="5"/>
    </row>
    <row r="211" spans="1:7" ht="19.95" customHeight="1" x14ac:dyDescent="0.25">
      <c r="A211" s="436"/>
      <c r="B211" s="2" t="s">
        <v>10</v>
      </c>
      <c r="C211" s="5"/>
      <c r="D211" s="5"/>
      <c r="E211" s="4"/>
      <c r="F211" s="4"/>
      <c r="G211" s="5"/>
    </row>
    <row r="212" spans="1:7" ht="19.95" customHeight="1" x14ac:dyDescent="0.25">
      <c r="A212" s="436"/>
      <c r="B212" s="2" t="s">
        <v>10</v>
      </c>
      <c r="C212" s="5"/>
      <c r="D212" s="5"/>
      <c r="E212" s="4"/>
      <c r="F212" s="4"/>
      <c r="G212" s="5"/>
    </row>
    <row r="213" spans="1:7" ht="19.95" customHeight="1" x14ac:dyDescent="0.25">
      <c r="A213" s="436"/>
      <c r="B213" s="2" t="s">
        <v>10</v>
      </c>
      <c r="C213" s="5"/>
      <c r="D213" s="5"/>
      <c r="E213" s="4"/>
      <c r="F213" s="4"/>
      <c r="G213" s="5"/>
    </row>
    <row r="214" spans="1:7" ht="19.95" customHeight="1" x14ac:dyDescent="0.25">
      <c r="A214" s="436"/>
      <c r="B214" s="2" t="s">
        <v>10</v>
      </c>
      <c r="C214" s="5"/>
      <c r="D214" s="5"/>
      <c r="E214" s="4"/>
      <c r="F214" s="4"/>
      <c r="G214" s="5"/>
    </row>
    <row r="215" spans="1:7" ht="19.95" customHeight="1" x14ac:dyDescent="0.25">
      <c r="A215" s="436"/>
      <c r="B215" s="2" t="s">
        <v>10</v>
      </c>
      <c r="C215" s="5"/>
      <c r="D215" s="5"/>
      <c r="E215" s="4"/>
      <c r="F215" s="4"/>
      <c r="G215" s="5"/>
    </row>
    <row r="216" spans="1:7" ht="19.95" customHeight="1" x14ac:dyDescent="0.35">
      <c r="A216" s="436"/>
      <c r="B216" s="127" t="s">
        <v>1</v>
      </c>
      <c r="C216" s="128" t="s">
        <v>26</v>
      </c>
      <c r="D216" s="127" t="s">
        <v>27</v>
      </c>
      <c r="E216" s="141"/>
      <c r="F216" s="127" t="s">
        <v>28</v>
      </c>
      <c r="G216" s="127" t="s">
        <v>29</v>
      </c>
    </row>
    <row r="217" spans="1:7" ht="19.95" customHeight="1" x14ac:dyDescent="0.35">
      <c r="A217" s="436"/>
      <c r="B217" s="131"/>
      <c r="C217" s="132"/>
      <c r="D217" s="131"/>
      <c r="E217" s="131"/>
      <c r="F217" s="131"/>
      <c r="G217" s="131"/>
    </row>
    <row r="218" spans="1:7" ht="19.95" customHeight="1" x14ac:dyDescent="0.35">
      <c r="A218" s="436"/>
      <c r="B218" s="135" t="s">
        <v>30</v>
      </c>
      <c r="C218" s="140" t="s">
        <v>128</v>
      </c>
      <c r="D218" s="137"/>
      <c r="E218" s="137"/>
      <c r="F218" s="137"/>
      <c r="G218" s="137"/>
    </row>
    <row r="219" spans="1:7" ht="19.95" customHeight="1" x14ac:dyDescent="0.25">
      <c r="A219" s="436"/>
      <c r="B219" s="6" t="s">
        <v>95</v>
      </c>
      <c r="C219" s="3"/>
      <c r="D219" s="3"/>
      <c r="E219" s="4"/>
      <c r="F219" s="3"/>
      <c r="G219" s="3"/>
    </row>
    <row r="220" spans="1:7" ht="19.95" customHeight="1" x14ac:dyDescent="0.25">
      <c r="A220" s="436"/>
      <c r="B220" s="2" t="s">
        <v>10</v>
      </c>
      <c r="C220" s="4"/>
      <c r="D220" s="4"/>
      <c r="E220" s="4"/>
      <c r="F220" s="4"/>
      <c r="G220" s="4"/>
    </row>
    <row r="221" spans="1:7" ht="19.95" customHeight="1" x14ac:dyDescent="0.25">
      <c r="A221" s="436"/>
      <c r="B221" s="2" t="s">
        <v>10</v>
      </c>
      <c r="C221" s="4"/>
      <c r="D221" s="4"/>
      <c r="E221" s="4"/>
      <c r="F221" s="4"/>
      <c r="G221" s="4"/>
    </row>
    <row r="222" spans="1:7" ht="19.95" customHeight="1" x14ac:dyDescent="0.25">
      <c r="A222" s="436"/>
      <c r="B222" s="2" t="s">
        <v>10</v>
      </c>
      <c r="C222" s="4"/>
      <c r="D222" s="4"/>
      <c r="E222" s="4"/>
      <c r="F222" s="4"/>
      <c r="G222" s="4"/>
    </row>
    <row r="223" spans="1:7" ht="19.95" customHeight="1" x14ac:dyDescent="0.25">
      <c r="A223" s="436"/>
      <c r="B223" s="2" t="s">
        <v>10</v>
      </c>
      <c r="C223" s="4"/>
      <c r="D223" s="4"/>
      <c r="E223" s="4"/>
      <c r="F223" s="4"/>
      <c r="G223" s="4"/>
    </row>
    <row r="224" spans="1:7" ht="19.95" customHeight="1" x14ac:dyDescent="0.25">
      <c r="A224" s="436"/>
      <c r="B224" s="2" t="s">
        <v>10</v>
      </c>
      <c r="C224" s="4"/>
      <c r="D224" s="4"/>
      <c r="E224" s="4"/>
      <c r="F224" s="4"/>
      <c r="G224" s="4"/>
    </row>
    <row r="225" spans="1:7" ht="19.95" customHeight="1" x14ac:dyDescent="0.25">
      <c r="A225" s="436"/>
      <c r="B225" s="2" t="s">
        <v>10</v>
      </c>
      <c r="C225" s="5"/>
      <c r="D225" s="5"/>
      <c r="E225" s="4"/>
      <c r="F225" s="4"/>
      <c r="G225" s="5"/>
    </row>
    <row r="226" spans="1:7" ht="19.95" customHeight="1" x14ac:dyDescent="0.25">
      <c r="A226" s="436"/>
      <c r="B226" s="2" t="s">
        <v>10</v>
      </c>
      <c r="C226" s="5"/>
      <c r="D226" s="5"/>
      <c r="E226" s="4"/>
      <c r="F226" s="4"/>
      <c r="G226" s="5"/>
    </row>
    <row r="227" spans="1:7" ht="19.95" customHeight="1" x14ac:dyDescent="0.25">
      <c r="A227" s="436"/>
      <c r="B227" s="2" t="s">
        <v>10</v>
      </c>
      <c r="C227" s="5"/>
      <c r="D227" s="5"/>
      <c r="E227" s="4"/>
      <c r="F227" s="4"/>
      <c r="G227" s="5"/>
    </row>
    <row r="228" spans="1:7" ht="19.95" customHeight="1" x14ac:dyDescent="0.25">
      <c r="A228" s="436"/>
      <c r="B228" s="2" t="s">
        <v>10</v>
      </c>
      <c r="C228" s="5"/>
      <c r="D228" s="5"/>
      <c r="E228" s="4"/>
      <c r="F228" s="4"/>
      <c r="G228" s="5"/>
    </row>
    <row r="229" spans="1:7" ht="19.95" customHeight="1" x14ac:dyDescent="0.25">
      <c r="A229" s="436"/>
      <c r="B229" s="2" t="s">
        <v>10</v>
      </c>
      <c r="C229" s="5"/>
      <c r="D229" s="5"/>
      <c r="E229" s="4"/>
      <c r="F229" s="4"/>
      <c r="G229" s="5"/>
    </row>
    <row r="230" spans="1:7" ht="19.95" customHeight="1" x14ac:dyDescent="0.25">
      <c r="A230" s="436"/>
      <c r="B230" s="2" t="s">
        <v>10</v>
      </c>
      <c r="C230" s="5"/>
      <c r="D230" s="5"/>
      <c r="E230" s="4"/>
      <c r="F230" s="4"/>
      <c r="G230" s="5"/>
    </row>
    <row r="231" spans="1:7" ht="19.95" customHeight="1" x14ac:dyDescent="0.25">
      <c r="A231" s="436"/>
      <c r="B231" s="2" t="s">
        <v>10</v>
      </c>
      <c r="C231" s="5"/>
      <c r="D231" s="5"/>
      <c r="E231" s="4"/>
      <c r="F231" s="4"/>
      <c r="G231" s="5"/>
    </row>
    <row r="232" spans="1:7" ht="19.95" customHeight="1" x14ac:dyDescent="0.25">
      <c r="A232" s="436"/>
      <c r="B232" s="2" t="s">
        <v>10</v>
      </c>
      <c r="C232" s="5"/>
      <c r="D232" s="5"/>
      <c r="E232" s="4"/>
      <c r="F232" s="4"/>
      <c r="G232" s="5"/>
    </row>
    <row r="233" spans="1:7" ht="19.95" customHeight="1" x14ac:dyDescent="0.25">
      <c r="A233" s="436"/>
      <c r="B233" s="2" t="s">
        <v>10</v>
      </c>
      <c r="C233" s="5"/>
      <c r="D233" s="5"/>
      <c r="E233" s="4"/>
      <c r="F233" s="4"/>
      <c r="G233" s="5"/>
    </row>
    <row r="234" spans="1:7" ht="19.95" customHeight="1" x14ac:dyDescent="0.25">
      <c r="A234" s="436"/>
      <c r="B234" s="2" t="s">
        <v>10</v>
      </c>
      <c r="C234" s="5"/>
      <c r="D234" s="5"/>
      <c r="E234" s="4"/>
      <c r="F234" s="4"/>
      <c r="G234" s="5"/>
    </row>
    <row r="235" spans="1:7" ht="19.95" customHeight="1" x14ac:dyDescent="0.25">
      <c r="A235" s="436"/>
      <c r="B235" s="2" t="s">
        <v>10</v>
      </c>
      <c r="C235" s="5"/>
      <c r="D235" s="5"/>
      <c r="E235" s="4"/>
      <c r="F235" s="4"/>
      <c r="G235" s="5"/>
    </row>
    <row r="236" spans="1:7" ht="19.95" customHeight="1" x14ac:dyDescent="0.25">
      <c r="A236" s="436"/>
      <c r="B236" s="2" t="s">
        <v>10</v>
      </c>
      <c r="C236" s="5"/>
      <c r="D236" s="5"/>
      <c r="E236" s="4"/>
      <c r="F236" s="4"/>
      <c r="G236" s="5"/>
    </row>
    <row r="237" spans="1:7" ht="19.95" customHeight="1" x14ac:dyDescent="0.25">
      <c r="A237" s="436"/>
      <c r="B237" s="2" t="s">
        <v>10</v>
      </c>
      <c r="C237" s="5"/>
      <c r="D237" s="5"/>
      <c r="E237" s="4"/>
      <c r="F237" s="4"/>
      <c r="G237" s="5"/>
    </row>
    <row r="238" spans="1:7" ht="19.95" customHeight="1" x14ac:dyDescent="0.25">
      <c r="A238" s="436"/>
      <c r="B238" s="2" t="s">
        <v>10</v>
      </c>
      <c r="C238" s="5"/>
      <c r="D238" s="5"/>
      <c r="E238" s="4"/>
      <c r="F238" s="4"/>
      <c r="G238" s="5"/>
    </row>
    <row r="239" spans="1:7" ht="19.95" customHeight="1" x14ac:dyDescent="0.35">
      <c r="A239" s="436"/>
      <c r="B239" s="127" t="s">
        <v>1</v>
      </c>
      <c r="C239" s="128" t="s">
        <v>2</v>
      </c>
      <c r="D239" s="127" t="s">
        <v>3</v>
      </c>
      <c r="E239" s="141"/>
      <c r="F239" s="127" t="s">
        <v>28</v>
      </c>
      <c r="G239" s="127" t="s">
        <v>29</v>
      </c>
    </row>
    <row r="240" spans="1:7" ht="19.95" customHeight="1" x14ac:dyDescent="0.35">
      <c r="A240" s="436"/>
      <c r="B240" s="131"/>
      <c r="C240" s="132"/>
      <c r="D240" s="131"/>
      <c r="E240" s="131"/>
      <c r="F240" s="131"/>
      <c r="G240" s="131"/>
    </row>
    <row r="241" spans="1:7" ht="19.95" customHeight="1" x14ac:dyDescent="0.35">
      <c r="A241" s="436"/>
      <c r="B241" s="135" t="s">
        <v>31</v>
      </c>
      <c r="C241" s="140" t="s">
        <v>128</v>
      </c>
      <c r="D241" s="137"/>
      <c r="E241" s="137"/>
      <c r="F241" s="137"/>
      <c r="G241" s="137"/>
    </row>
    <row r="242" spans="1:7" ht="19.95" customHeight="1" x14ac:dyDescent="0.25">
      <c r="A242" s="436"/>
      <c r="B242" s="6" t="s">
        <v>80</v>
      </c>
      <c r="C242" s="3"/>
      <c r="D242" s="3"/>
      <c r="E242" s="4"/>
      <c r="F242" s="3"/>
      <c r="G242" s="3"/>
    </row>
    <row r="243" spans="1:7" ht="19.95" customHeight="1" x14ac:dyDescent="0.25">
      <c r="A243" s="436"/>
      <c r="B243" s="2" t="s">
        <v>10</v>
      </c>
      <c r="C243" s="4"/>
      <c r="D243" s="4"/>
      <c r="E243" s="4"/>
      <c r="F243" s="4"/>
      <c r="G243" s="4"/>
    </row>
    <row r="244" spans="1:7" ht="19.95" customHeight="1" x14ac:dyDescent="0.25">
      <c r="A244" s="436"/>
      <c r="B244" s="2" t="s">
        <v>10</v>
      </c>
      <c r="C244" s="4"/>
      <c r="D244" s="4"/>
      <c r="E244" s="4"/>
      <c r="F244" s="4"/>
      <c r="G244" s="4"/>
    </row>
    <row r="245" spans="1:7" ht="19.95" customHeight="1" x14ac:dyDescent="0.25">
      <c r="A245" s="436"/>
      <c r="B245" s="2" t="s">
        <v>10</v>
      </c>
      <c r="C245" s="4"/>
      <c r="D245" s="4"/>
      <c r="E245" s="4"/>
      <c r="F245" s="4"/>
      <c r="G245" s="4"/>
    </row>
    <row r="246" spans="1:7" ht="19.95" customHeight="1" x14ac:dyDescent="0.25">
      <c r="A246" s="436"/>
      <c r="B246" s="2" t="s">
        <v>10</v>
      </c>
      <c r="C246" s="4"/>
      <c r="D246" s="4"/>
      <c r="E246" s="4"/>
      <c r="F246" s="4"/>
      <c r="G246" s="4"/>
    </row>
    <row r="247" spans="1:7" ht="19.95" customHeight="1" x14ac:dyDescent="0.25">
      <c r="A247" s="436"/>
      <c r="B247" s="2" t="s">
        <v>10</v>
      </c>
      <c r="C247" s="4"/>
      <c r="D247" s="4"/>
      <c r="E247" s="4"/>
      <c r="F247" s="4"/>
      <c r="G247" s="4"/>
    </row>
    <row r="248" spans="1:7" ht="19.95" customHeight="1" x14ac:dyDescent="0.25">
      <c r="A248" s="436"/>
      <c r="B248" s="2" t="s">
        <v>10</v>
      </c>
      <c r="C248" s="5"/>
      <c r="D248" s="5"/>
      <c r="E248" s="4"/>
      <c r="F248" s="4"/>
      <c r="G248" s="5"/>
    </row>
    <row r="249" spans="1:7" ht="19.95" customHeight="1" x14ac:dyDescent="0.25">
      <c r="A249" s="436"/>
      <c r="B249" s="2" t="s">
        <v>10</v>
      </c>
      <c r="C249" s="5"/>
      <c r="D249" s="5"/>
      <c r="E249" s="4"/>
      <c r="F249" s="4"/>
      <c r="G249" s="5"/>
    </row>
    <row r="250" spans="1:7" ht="19.95" customHeight="1" x14ac:dyDescent="0.25">
      <c r="A250" s="436"/>
      <c r="B250" s="2" t="s">
        <v>10</v>
      </c>
      <c r="C250" s="5"/>
      <c r="D250" s="5"/>
      <c r="E250" s="4"/>
      <c r="F250" s="4"/>
      <c r="G250" s="5"/>
    </row>
    <row r="251" spans="1:7" ht="19.95" customHeight="1" x14ac:dyDescent="0.25">
      <c r="A251" s="436"/>
      <c r="B251" s="2" t="s">
        <v>10</v>
      </c>
      <c r="C251" s="5"/>
      <c r="D251" s="5"/>
      <c r="E251" s="4"/>
      <c r="F251" s="4"/>
      <c r="G251" s="5"/>
    </row>
    <row r="252" spans="1:7" ht="19.95" customHeight="1" x14ac:dyDescent="0.25">
      <c r="A252" s="436"/>
      <c r="B252" s="2" t="s">
        <v>10</v>
      </c>
      <c r="C252" s="5"/>
      <c r="D252" s="5"/>
      <c r="E252" s="4"/>
      <c r="F252" s="4"/>
      <c r="G252" s="5"/>
    </row>
    <row r="253" spans="1:7" ht="19.95" customHeight="1" x14ac:dyDescent="0.25">
      <c r="A253" s="436"/>
      <c r="B253" s="2" t="s">
        <v>10</v>
      </c>
      <c r="C253" s="5"/>
      <c r="D253" s="5"/>
      <c r="E253" s="4"/>
      <c r="F253" s="4"/>
      <c r="G253" s="5"/>
    </row>
    <row r="254" spans="1:7" ht="19.95" customHeight="1" x14ac:dyDescent="0.25">
      <c r="A254" s="436"/>
      <c r="B254" s="2" t="s">
        <v>10</v>
      </c>
      <c r="C254" s="5"/>
      <c r="D254" s="5"/>
      <c r="E254" s="4"/>
      <c r="F254" s="4"/>
      <c r="G254" s="5"/>
    </row>
    <row r="255" spans="1:7" ht="19.95" customHeight="1" x14ac:dyDescent="0.25">
      <c r="A255" s="436"/>
      <c r="B255" s="2" t="s">
        <v>10</v>
      </c>
      <c r="C255" s="5"/>
      <c r="D255" s="5"/>
      <c r="E255" s="4"/>
      <c r="F255" s="4"/>
      <c r="G255" s="5"/>
    </row>
    <row r="256" spans="1:7" ht="19.95" customHeight="1" x14ac:dyDescent="0.25">
      <c r="A256" s="436"/>
      <c r="B256" s="2" t="s">
        <v>10</v>
      </c>
      <c r="C256" s="5"/>
      <c r="D256" s="5"/>
      <c r="E256" s="4"/>
      <c r="F256" s="4"/>
      <c r="G256" s="5"/>
    </row>
    <row r="257" spans="1:7" ht="19.95" customHeight="1" x14ac:dyDescent="0.25">
      <c r="A257" s="436"/>
      <c r="B257" s="2" t="s">
        <v>10</v>
      </c>
      <c r="C257" s="5"/>
      <c r="D257" s="5"/>
      <c r="E257" s="4"/>
      <c r="F257" s="4"/>
      <c r="G257" s="5"/>
    </row>
    <row r="258" spans="1:7" ht="19.95" customHeight="1" x14ac:dyDescent="0.25">
      <c r="A258" s="436"/>
      <c r="B258" s="2" t="s">
        <v>10</v>
      </c>
      <c r="C258" s="5"/>
      <c r="D258" s="5"/>
      <c r="E258" s="4"/>
      <c r="F258" s="4"/>
      <c r="G258" s="5"/>
    </row>
    <row r="259" spans="1:7" ht="19.95" customHeight="1" x14ac:dyDescent="0.25">
      <c r="A259" s="436"/>
      <c r="B259" s="2" t="s">
        <v>10</v>
      </c>
      <c r="C259" s="5"/>
      <c r="D259" s="5"/>
      <c r="E259" s="4"/>
      <c r="F259" s="4"/>
      <c r="G259" s="5"/>
    </row>
    <row r="260" spans="1:7" ht="19.95" customHeight="1" x14ac:dyDescent="0.25">
      <c r="A260" s="436"/>
      <c r="B260" s="2" t="s">
        <v>10</v>
      </c>
      <c r="C260" s="5"/>
      <c r="D260" s="5"/>
      <c r="E260" s="4"/>
      <c r="F260" s="4"/>
      <c r="G260" s="5"/>
    </row>
    <row r="261" spans="1:7" ht="19.95" customHeight="1" x14ac:dyDescent="0.25">
      <c r="A261" s="436"/>
      <c r="B261" s="2" t="s">
        <v>10</v>
      </c>
      <c r="C261" s="5"/>
      <c r="D261" s="5"/>
      <c r="E261" s="4"/>
      <c r="F261" s="4"/>
      <c r="G261" s="5"/>
    </row>
    <row r="262" spans="1:7" ht="19.95" customHeight="1" x14ac:dyDescent="0.25">
      <c r="A262" s="436"/>
    </row>
    <row r="263" spans="1:7" ht="19.95" customHeight="1" x14ac:dyDescent="0.25">
      <c r="A263" s="436"/>
    </row>
    <row r="264" spans="1:7" ht="19.95" customHeight="1" x14ac:dyDescent="0.25">
      <c r="A264" s="436"/>
    </row>
    <row r="265" spans="1:7" ht="19.95" customHeight="1" x14ac:dyDescent="0.25">
      <c r="A265" s="436"/>
    </row>
    <row r="266" spans="1:7" ht="19.95" customHeight="1" x14ac:dyDescent="0.25">
      <c r="A266" s="436"/>
    </row>
    <row r="267" spans="1:7" ht="19.95" customHeight="1" x14ac:dyDescent="0.25">
      <c r="A267" s="436"/>
    </row>
    <row r="268" spans="1:7" ht="19.95" customHeight="1" x14ac:dyDescent="0.25">
      <c r="A268" s="436"/>
    </row>
    <row r="269" spans="1:7" ht="19.95" customHeight="1" x14ac:dyDescent="0.25">
      <c r="A269" s="436"/>
    </row>
    <row r="270" spans="1:7" ht="19.95" customHeight="1" x14ac:dyDescent="0.25">
      <c r="A270" s="436"/>
    </row>
    <row r="271" spans="1:7" ht="19.95" customHeight="1" x14ac:dyDescent="0.25">
      <c r="A271" s="436"/>
    </row>
    <row r="272" spans="1:7" ht="19.95" customHeight="1" x14ac:dyDescent="0.25">
      <c r="A272" s="436"/>
    </row>
    <row r="273" spans="1:1" ht="19.95" customHeight="1" x14ac:dyDescent="0.25">
      <c r="A273" s="436"/>
    </row>
    <row r="274" spans="1:1" ht="19.95" customHeight="1" x14ac:dyDescent="0.25">
      <c r="A274" s="436"/>
    </row>
    <row r="275" spans="1:1" ht="19.95" customHeight="1" x14ac:dyDescent="0.25">
      <c r="A275" s="436"/>
    </row>
    <row r="276" spans="1:1" ht="19.95" customHeight="1" x14ac:dyDescent="0.25">
      <c r="A276" s="436"/>
    </row>
    <row r="277" spans="1:1" ht="19.95" customHeight="1" x14ac:dyDescent="0.25">
      <c r="A277" s="436"/>
    </row>
    <row r="278" spans="1:1" ht="19.95" customHeight="1" x14ac:dyDescent="0.25">
      <c r="A278" s="436"/>
    </row>
    <row r="279" spans="1:1" ht="19.95" customHeight="1" x14ac:dyDescent="0.25">
      <c r="A279" s="436"/>
    </row>
    <row r="280" spans="1:1" ht="19.95" customHeight="1" x14ac:dyDescent="0.25">
      <c r="A280" s="436"/>
    </row>
    <row r="281" spans="1:1" ht="19.95" customHeight="1" x14ac:dyDescent="0.25">
      <c r="A281" s="436"/>
    </row>
    <row r="282" spans="1:1" ht="19.95" customHeight="1" x14ac:dyDescent="0.25">
      <c r="A282" s="436"/>
    </row>
    <row r="283" spans="1:1" ht="19.95" customHeight="1" x14ac:dyDescent="0.25">
      <c r="A283" s="436"/>
    </row>
    <row r="284" spans="1:1" ht="19.95" customHeight="1" x14ac:dyDescent="0.25">
      <c r="A284" s="436"/>
    </row>
    <row r="285" spans="1:1" ht="19.95" customHeight="1" x14ac:dyDescent="0.25">
      <c r="A285" s="436"/>
    </row>
    <row r="286" spans="1:1" ht="19.95" customHeight="1" x14ac:dyDescent="0.25">
      <c r="A286" s="436"/>
    </row>
    <row r="287" spans="1:1" ht="19.95" customHeight="1" x14ac:dyDescent="0.25">
      <c r="A287" s="436"/>
    </row>
    <row r="288" spans="1:1" ht="19.95" customHeight="1" x14ac:dyDescent="0.25">
      <c r="A288" s="436"/>
    </row>
    <row r="289" spans="1:1" ht="19.95" customHeight="1" x14ac:dyDescent="0.25">
      <c r="A289" s="436"/>
    </row>
    <row r="290" spans="1:1" ht="19.95" customHeight="1" x14ac:dyDescent="0.25">
      <c r="A290" s="436"/>
    </row>
    <row r="291" spans="1:1" ht="19.95" customHeight="1" x14ac:dyDescent="0.25">
      <c r="A291" s="436"/>
    </row>
    <row r="292" spans="1:1" ht="19.95" customHeight="1" x14ac:dyDescent="0.25">
      <c r="A292" s="436"/>
    </row>
    <row r="293" spans="1:1" ht="19.95" customHeight="1" x14ac:dyDescent="0.25">
      <c r="A293" s="436"/>
    </row>
    <row r="294" spans="1:1" ht="19.95" customHeight="1" x14ac:dyDescent="0.25">
      <c r="A294" s="436"/>
    </row>
    <row r="295" spans="1:1" ht="19.95" customHeight="1" x14ac:dyDescent="0.25">
      <c r="A295" s="436"/>
    </row>
    <row r="296" spans="1:1" ht="19.95" customHeight="1" x14ac:dyDescent="0.25">
      <c r="A296" s="436"/>
    </row>
    <row r="297" spans="1:1" ht="19.95" customHeight="1" x14ac:dyDescent="0.25">
      <c r="A297" s="436"/>
    </row>
    <row r="298" spans="1:1" ht="19.95" customHeight="1" x14ac:dyDescent="0.25">
      <c r="A298" s="436"/>
    </row>
    <row r="299" spans="1:1" ht="19.95" customHeight="1" x14ac:dyDescent="0.25">
      <c r="A299" s="436"/>
    </row>
    <row r="300" spans="1:1" ht="19.95" customHeight="1" x14ac:dyDescent="0.25">
      <c r="A300" s="436"/>
    </row>
    <row r="301" spans="1:1" ht="19.95" customHeight="1" x14ac:dyDescent="0.25">
      <c r="A301" s="436"/>
    </row>
    <row r="302" spans="1:1" ht="19.95" customHeight="1" x14ac:dyDescent="0.25">
      <c r="A302" s="436"/>
    </row>
    <row r="303" spans="1:1" ht="19.95" customHeight="1" x14ac:dyDescent="0.25">
      <c r="A303" s="436"/>
    </row>
    <row r="304" spans="1:1" ht="19.95" customHeight="1" x14ac:dyDescent="0.25">
      <c r="A304" s="436"/>
    </row>
    <row r="305" spans="1:256" ht="19.95" customHeight="1" x14ac:dyDescent="0.25">
      <c r="A305" s="436"/>
    </row>
    <row r="306" spans="1:256" ht="19.95" customHeight="1" x14ac:dyDescent="0.25">
      <c r="A306" s="436"/>
    </row>
    <row r="307" spans="1:256" ht="19.95" customHeight="1" x14ac:dyDescent="0.25">
      <c r="A307" s="436"/>
    </row>
    <row r="308" spans="1:256" ht="19.95" customHeight="1" x14ac:dyDescent="0.25">
      <c r="A308" s="436"/>
      <c r="IQ308"/>
      <c r="IR308"/>
      <c r="IS308"/>
      <c r="IT308"/>
      <c r="IU308"/>
      <c r="IV308"/>
    </row>
    <row r="309" spans="1:256" ht="19.95" customHeight="1" x14ac:dyDescent="0.25">
      <c r="A309" s="436"/>
      <c r="IQ309"/>
      <c r="IR309"/>
      <c r="IS309"/>
      <c r="IT309"/>
      <c r="IU309"/>
      <c r="IV309"/>
    </row>
    <row r="310" spans="1:256" ht="19.95" customHeight="1" x14ac:dyDescent="0.25">
      <c r="A310" s="436"/>
      <c r="IQ310"/>
      <c r="IR310"/>
      <c r="IS310"/>
      <c r="IT310"/>
      <c r="IU310"/>
      <c r="IV310"/>
    </row>
    <row r="311" spans="1:256" ht="19.95" customHeight="1" x14ac:dyDescent="0.25">
      <c r="A311" s="436"/>
      <c r="IQ311"/>
      <c r="IR311"/>
      <c r="IS311"/>
      <c r="IT311"/>
      <c r="IU311"/>
      <c r="IV311"/>
    </row>
    <row r="312" spans="1:256" ht="19.95" customHeight="1" x14ac:dyDescent="0.25">
      <c r="A312" s="436"/>
      <c r="IQ312"/>
      <c r="IR312"/>
      <c r="IS312"/>
      <c r="IT312"/>
      <c r="IU312"/>
      <c r="IV312"/>
    </row>
    <row r="313" spans="1:256" ht="19.95" customHeight="1" x14ac:dyDescent="0.25">
      <c r="A313" s="436"/>
      <c r="IQ313"/>
      <c r="IR313"/>
      <c r="IS313"/>
      <c r="IT313"/>
      <c r="IU313"/>
      <c r="IV313"/>
    </row>
    <row r="314" spans="1:256" ht="19.95" customHeight="1" x14ac:dyDescent="0.25">
      <c r="A314" s="436"/>
      <c r="IQ314"/>
      <c r="IR314"/>
      <c r="IS314"/>
      <c r="IT314"/>
      <c r="IU314"/>
      <c r="IV314"/>
    </row>
    <row r="315" spans="1:256" ht="19.95" customHeight="1" x14ac:dyDescent="0.25">
      <c r="A315" s="436"/>
      <c r="IQ315"/>
      <c r="IR315"/>
      <c r="IS315"/>
      <c r="IT315"/>
      <c r="IU315"/>
      <c r="IV315"/>
    </row>
    <row r="316" spans="1:256" ht="19.95" customHeight="1" x14ac:dyDescent="0.25">
      <c r="A316" s="436"/>
      <c r="IQ316"/>
      <c r="IR316"/>
      <c r="IS316"/>
      <c r="IT316"/>
      <c r="IU316"/>
      <c r="IV316"/>
    </row>
    <row r="317" spans="1:256" ht="19.95" customHeight="1" x14ac:dyDescent="0.25">
      <c r="A317" s="436"/>
      <c r="IQ317"/>
      <c r="IR317"/>
      <c r="IS317"/>
      <c r="IT317"/>
      <c r="IU317"/>
      <c r="IV317"/>
    </row>
    <row r="318" spans="1:256" ht="19.95" customHeight="1" x14ac:dyDescent="0.25">
      <c r="A318" s="436"/>
      <c r="IQ318"/>
      <c r="IR318"/>
      <c r="IS318"/>
      <c r="IT318"/>
      <c r="IU318"/>
      <c r="IV318"/>
    </row>
    <row r="319" spans="1:256" ht="19.95" customHeight="1" x14ac:dyDescent="0.25">
      <c r="A319" s="436"/>
      <c r="IQ319"/>
      <c r="IR319"/>
      <c r="IS319"/>
      <c r="IT319"/>
      <c r="IU319"/>
      <c r="IV319"/>
    </row>
    <row r="320" spans="1:256" ht="19.95" customHeight="1" x14ac:dyDescent="0.25">
      <c r="A320" s="436"/>
      <c r="IQ320"/>
      <c r="IR320"/>
      <c r="IS320"/>
      <c r="IT320"/>
      <c r="IU320"/>
      <c r="IV320"/>
    </row>
    <row r="321" spans="1:256" ht="19.95" customHeight="1" x14ac:dyDescent="0.25">
      <c r="A321" s="436"/>
      <c r="IQ321"/>
      <c r="IR321"/>
      <c r="IS321"/>
      <c r="IT321"/>
      <c r="IU321"/>
      <c r="IV321"/>
    </row>
    <row r="322" spans="1:256" ht="19.95" customHeight="1" x14ac:dyDescent="0.25">
      <c r="A322" s="436"/>
      <c r="IQ322"/>
      <c r="IR322"/>
      <c r="IS322"/>
      <c r="IT322"/>
      <c r="IU322"/>
      <c r="IV322"/>
    </row>
    <row r="323" spans="1:256" ht="19.95" customHeight="1" x14ac:dyDescent="0.25">
      <c r="A323" s="436"/>
      <c r="IQ323"/>
      <c r="IR323"/>
      <c r="IS323"/>
      <c r="IT323"/>
      <c r="IU323"/>
      <c r="IV323"/>
    </row>
    <row r="324" spans="1:256" ht="19.95" customHeight="1" x14ac:dyDescent="0.25">
      <c r="A324" s="436"/>
      <c r="IQ324"/>
      <c r="IR324"/>
      <c r="IS324"/>
      <c r="IT324"/>
      <c r="IU324"/>
      <c r="IV324"/>
    </row>
    <row r="325" spans="1:256" ht="19.95" customHeight="1" x14ac:dyDescent="0.25">
      <c r="A325" s="436"/>
      <c r="IQ325"/>
      <c r="IR325"/>
      <c r="IS325"/>
      <c r="IT325"/>
      <c r="IU325"/>
      <c r="IV325"/>
    </row>
    <row r="326" spans="1:256" ht="19.95" customHeight="1" x14ac:dyDescent="0.25">
      <c r="A326" s="436"/>
      <c r="IQ326"/>
      <c r="IR326"/>
      <c r="IS326"/>
      <c r="IT326"/>
      <c r="IU326"/>
      <c r="IV326"/>
    </row>
    <row r="327" spans="1:256" ht="19.95" customHeight="1" x14ac:dyDescent="0.25">
      <c r="A327" s="436"/>
      <c r="IQ327"/>
      <c r="IR327"/>
      <c r="IS327"/>
      <c r="IT327"/>
      <c r="IU327"/>
      <c r="IV327"/>
    </row>
    <row r="328" spans="1:256" ht="19.95" customHeight="1" x14ac:dyDescent="0.25">
      <c r="A328" s="436"/>
      <c r="IQ328"/>
      <c r="IR328"/>
      <c r="IS328"/>
      <c r="IT328"/>
      <c r="IU328"/>
      <c r="IV328"/>
    </row>
    <row r="329" spans="1:256" ht="19.95" customHeight="1" x14ac:dyDescent="0.25">
      <c r="A329" s="436"/>
      <c r="IQ329"/>
      <c r="IR329"/>
      <c r="IS329"/>
      <c r="IT329"/>
      <c r="IU329"/>
      <c r="IV329"/>
    </row>
    <row r="330" spans="1:256" ht="19.95" customHeight="1" x14ac:dyDescent="0.25">
      <c r="A330" s="436"/>
      <c r="IQ330"/>
      <c r="IR330"/>
      <c r="IS330"/>
      <c r="IT330"/>
      <c r="IU330"/>
      <c r="IV330"/>
    </row>
    <row r="331" spans="1:256" ht="19.95" customHeight="1" x14ac:dyDescent="0.25">
      <c r="A331" s="436"/>
    </row>
    <row r="332" spans="1:256" ht="19.95" customHeight="1" x14ac:dyDescent="0.25">
      <c r="A332" s="436"/>
    </row>
    <row r="333" spans="1:256" ht="19.95" customHeight="1" x14ac:dyDescent="0.25">
      <c r="A333" s="436"/>
    </row>
    <row r="334" spans="1:256" ht="19.95" customHeight="1" x14ac:dyDescent="0.25">
      <c r="A334" s="436"/>
    </row>
    <row r="335" spans="1:256" ht="19.95" customHeight="1" x14ac:dyDescent="0.25">
      <c r="A335" s="436"/>
    </row>
    <row r="336" spans="1:256" ht="19.95" customHeight="1" x14ac:dyDescent="0.25">
      <c r="A336" s="436"/>
    </row>
    <row r="337" spans="1:1" ht="19.95" customHeight="1" x14ac:dyDescent="0.25">
      <c r="A337" s="436"/>
    </row>
    <row r="338" spans="1:1" ht="19.95" customHeight="1" x14ac:dyDescent="0.25">
      <c r="A338" s="436"/>
    </row>
    <row r="339" spans="1:1" ht="19.95" customHeight="1" x14ac:dyDescent="0.25">
      <c r="A339" s="436"/>
    </row>
    <row r="340" spans="1:1" ht="19.95" customHeight="1" x14ac:dyDescent="0.25">
      <c r="A340" s="436"/>
    </row>
    <row r="341" spans="1:1" ht="19.95" customHeight="1" x14ac:dyDescent="0.25">
      <c r="A341" s="436"/>
    </row>
    <row r="342" spans="1:1" ht="19.95" customHeight="1" x14ac:dyDescent="0.25">
      <c r="A342" s="436"/>
    </row>
    <row r="343" spans="1:1" ht="19.95" customHeight="1" x14ac:dyDescent="0.25">
      <c r="A343" s="436"/>
    </row>
    <row r="344" spans="1:1" ht="19.95" customHeight="1" x14ac:dyDescent="0.25">
      <c r="A344" s="436"/>
    </row>
    <row r="345" spans="1:1" ht="19.95" customHeight="1" x14ac:dyDescent="0.25">
      <c r="A345" s="436"/>
    </row>
    <row r="346" spans="1:1" ht="19.95" customHeight="1" x14ac:dyDescent="0.25">
      <c r="A346" s="436"/>
    </row>
    <row r="347" spans="1:1" ht="19.95" customHeight="1" x14ac:dyDescent="0.25">
      <c r="A347" s="436"/>
    </row>
    <row r="348" spans="1:1" ht="19.95" customHeight="1" x14ac:dyDescent="0.25">
      <c r="A348" s="436"/>
    </row>
    <row r="349" spans="1:1" ht="19.95" customHeight="1" x14ac:dyDescent="0.25">
      <c r="A349" s="436"/>
    </row>
    <row r="350" spans="1:1" ht="19.95" customHeight="1" x14ac:dyDescent="0.25">
      <c r="A350" s="436"/>
    </row>
    <row r="351" spans="1:1" ht="19.95" customHeight="1" x14ac:dyDescent="0.25">
      <c r="A351" s="436"/>
    </row>
    <row r="352" spans="1:1" ht="19.95" customHeight="1" x14ac:dyDescent="0.25">
      <c r="A352" s="436"/>
    </row>
    <row r="353" spans="1:1" ht="19.95" customHeight="1" x14ac:dyDescent="0.25">
      <c r="A353" s="436"/>
    </row>
  </sheetData>
  <mergeCells count="6">
    <mergeCell ref="B5:G6"/>
    <mergeCell ref="A1:A1048576"/>
    <mergeCell ref="B2:G3"/>
    <mergeCell ref="B1:G1"/>
    <mergeCell ref="B4:G4"/>
    <mergeCell ref="B7:G8"/>
  </mergeCells>
  <phoneticPr fontId="13" type="noConversion"/>
  <pageMargins left="0.75" right="0.75" top="1" bottom="1" header="0.5" footer="0.5"/>
  <pageSetup orientation="portrait"/>
  <headerFooter>
    <oddHeader>&amp;C&amp;"Arial,Regular"&amp;10&amp;K000000classi</oddHeader>
    <oddFooter>&amp;C&amp;"Arial,Regular"&amp;10&amp;K000000Pagina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1"/>
  <sheetViews>
    <sheetView showGridLines="0" topLeftCell="C1" zoomScaleNormal="100" workbookViewId="0">
      <pane xSplit="9" ySplit="3" topLeftCell="CW4" activePane="bottomRight" state="frozen"/>
      <selection activeCell="C1" sqref="C1"/>
      <selection pane="topRight" activeCell="L1" sqref="L1"/>
      <selection pane="bottomLeft" activeCell="C4" sqref="C4"/>
      <selection pane="bottomRight" activeCell="DJ5" sqref="DJ5"/>
    </sheetView>
  </sheetViews>
  <sheetFormatPr defaultColWidth="8.61328125" defaultRowHeight="12.75" customHeight="1" x14ac:dyDescent="0.25"/>
  <cols>
    <col min="1" max="2" width="8.61328125" style="98" hidden="1" customWidth="1"/>
    <col min="3" max="3" width="2.23046875" style="98" customWidth="1"/>
    <col min="4" max="4" width="8.61328125" style="98" customWidth="1"/>
    <col min="5" max="5" width="2.3046875" style="98" customWidth="1"/>
    <col min="6" max="6" width="8.61328125" style="98" customWidth="1"/>
    <col min="7" max="7" width="11.15234375" style="98" customWidth="1"/>
    <col min="8" max="8" width="8.61328125" style="98" customWidth="1"/>
    <col min="9" max="11" width="8.61328125" style="98" hidden="1" customWidth="1"/>
    <col min="12" max="13" width="4.4609375" style="98" customWidth="1"/>
    <col min="14" max="14" width="4.23046875" style="98" customWidth="1"/>
    <col min="15" max="15" width="4" style="98" customWidth="1"/>
    <col min="16" max="16" width="4.3828125" style="98" customWidth="1"/>
    <col min="17" max="18" width="4.15234375" style="98" customWidth="1"/>
    <col min="19" max="19" width="4.23046875" style="98" customWidth="1"/>
    <col min="20" max="20" width="5.23046875" style="98" customWidth="1"/>
    <col min="21" max="21" width="4.23046875" style="98" customWidth="1"/>
    <col min="22" max="24" width="4" style="98" customWidth="1"/>
    <col min="25" max="25" width="3.61328125" style="98" customWidth="1"/>
    <col min="26" max="26" width="4.15234375" style="98" customWidth="1"/>
    <col min="27" max="27" width="4" style="98" customWidth="1"/>
    <col min="28" max="28" width="4.15234375" style="98" customWidth="1"/>
    <col min="29" max="29" width="4.765625" style="98" customWidth="1"/>
    <col min="30" max="32" width="6" style="98" customWidth="1"/>
    <col min="33" max="33" width="4.4609375" style="98" customWidth="1"/>
    <col min="34" max="47" width="4.23046875" style="98" customWidth="1"/>
    <col min="48" max="51" width="4.4609375" style="98" customWidth="1"/>
    <col min="52" max="52" width="4.84375" style="98" customWidth="1"/>
    <col min="53" max="67" width="4.15234375" style="98" customWidth="1"/>
    <col min="68" max="70" width="3.765625" style="98" customWidth="1"/>
    <col min="71" max="71" width="3.4609375" style="98" customWidth="1"/>
    <col min="72" max="72" width="3.61328125" style="98" customWidth="1"/>
    <col min="73" max="75" width="3.765625" style="98" customWidth="1"/>
    <col min="76" max="77" width="3.61328125" style="98" customWidth="1"/>
    <col min="78" max="78" width="4.3828125" style="98" customWidth="1"/>
    <col min="79" max="79" width="4" style="98" customWidth="1"/>
    <col min="80" max="80" width="4.4609375" style="98" customWidth="1"/>
    <col min="81" max="82" width="4" style="98" customWidth="1"/>
    <col min="83" max="107" width="2.61328125" style="98" customWidth="1"/>
    <col min="108" max="108" width="4" style="98" customWidth="1"/>
    <col min="109" max="109" width="3.61328125" style="98" customWidth="1"/>
    <col min="110" max="110" width="4" style="98" customWidth="1"/>
    <col min="111" max="112" width="3.61328125" style="98" customWidth="1"/>
    <col min="113" max="113" width="5" style="98" customWidth="1"/>
    <col min="114" max="114" width="5.61328125" style="98" customWidth="1"/>
    <col min="115" max="130" width="8.61328125" style="98" hidden="1" customWidth="1"/>
    <col min="131" max="256" width="8.61328125" style="98" customWidth="1"/>
  </cols>
  <sheetData>
    <row r="1" spans="1:133" ht="16.95" customHeight="1" thickBot="1" x14ac:dyDescent="0.3">
      <c r="A1" s="12"/>
      <c r="B1" s="12"/>
      <c r="C1" s="158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69"/>
      <c r="R1" s="469"/>
      <c r="S1" s="469"/>
      <c r="T1" s="469"/>
      <c r="U1" s="469"/>
      <c r="V1" s="469"/>
      <c r="W1" s="469"/>
      <c r="X1" s="469"/>
      <c r="Y1" s="469"/>
      <c r="Z1" s="469"/>
      <c r="AA1" s="469"/>
      <c r="AB1" s="469"/>
      <c r="AC1" s="469"/>
      <c r="AD1" s="469"/>
      <c r="AE1" s="469"/>
      <c r="AF1" s="469"/>
      <c r="AG1" s="469"/>
      <c r="AH1" s="469"/>
      <c r="AI1" s="469"/>
      <c r="AJ1" s="469"/>
      <c r="AK1" s="469"/>
      <c r="AL1" s="469"/>
      <c r="AM1" s="469"/>
      <c r="AN1" s="469"/>
      <c r="AO1" s="469"/>
      <c r="AP1" s="469"/>
      <c r="AQ1" s="469"/>
      <c r="AR1" s="469"/>
      <c r="AS1" s="469"/>
      <c r="AT1" s="469"/>
      <c r="AU1" s="469"/>
      <c r="AV1" s="469"/>
      <c r="AW1" s="469"/>
      <c r="AX1" s="469"/>
      <c r="AY1" s="469"/>
      <c r="AZ1" s="469"/>
      <c r="BA1" s="469"/>
      <c r="BB1" s="469"/>
      <c r="BC1" s="469"/>
      <c r="BD1" s="469"/>
      <c r="BE1" s="469"/>
      <c r="BF1" s="469"/>
      <c r="BG1" s="469"/>
      <c r="BH1" s="469"/>
      <c r="BI1" s="469"/>
      <c r="BJ1" s="469"/>
      <c r="BK1" s="469"/>
      <c r="BL1" s="469"/>
      <c r="BM1" s="469"/>
      <c r="BN1" s="469"/>
      <c r="BO1" s="469"/>
      <c r="BP1" s="469"/>
      <c r="BQ1" s="469"/>
      <c r="BR1" s="469"/>
      <c r="BS1" s="469"/>
      <c r="BT1" s="469"/>
      <c r="BU1" s="469"/>
      <c r="BV1" s="469"/>
      <c r="BW1" s="469"/>
      <c r="BX1" s="469"/>
      <c r="BY1" s="469"/>
      <c r="BZ1" s="469"/>
      <c r="CA1" s="469"/>
      <c r="CB1" s="469"/>
      <c r="CC1" s="469"/>
      <c r="CD1" s="469"/>
      <c r="CE1" s="469"/>
      <c r="CF1" s="469"/>
      <c r="CG1" s="469"/>
      <c r="CH1" s="469"/>
      <c r="CI1" s="469"/>
      <c r="CJ1" s="469"/>
      <c r="CK1" s="469"/>
      <c r="CL1" s="469"/>
      <c r="CM1" s="469"/>
      <c r="CN1" s="469"/>
      <c r="CO1" s="469"/>
      <c r="CP1" s="469"/>
      <c r="CQ1" s="469"/>
      <c r="CR1" s="469"/>
      <c r="CS1" s="469"/>
      <c r="CT1" s="469"/>
      <c r="CU1" s="469"/>
      <c r="CV1" s="469"/>
      <c r="CW1" s="469"/>
      <c r="CX1" s="469"/>
      <c r="CY1" s="469"/>
      <c r="CZ1" s="469"/>
      <c r="DA1" s="469"/>
      <c r="DB1" s="469"/>
      <c r="DC1" s="469"/>
      <c r="DD1" s="469"/>
      <c r="DE1" s="469"/>
      <c r="DF1" s="469"/>
      <c r="DG1" s="469"/>
      <c r="DH1" s="469"/>
      <c r="DI1" s="469"/>
      <c r="DJ1" s="469"/>
      <c r="DK1" s="469"/>
      <c r="DL1" s="469"/>
      <c r="DM1" s="469"/>
      <c r="DN1" s="469"/>
      <c r="DO1" s="469"/>
      <c r="DP1" s="469"/>
      <c r="DQ1" s="469"/>
      <c r="DR1" s="469"/>
      <c r="DS1" s="469"/>
      <c r="DT1" s="469"/>
      <c r="DU1" s="469"/>
      <c r="DV1" s="469"/>
      <c r="DW1" s="469"/>
      <c r="DX1" s="469"/>
      <c r="DY1" s="469"/>
      <c r="DZ1" s="469"/>
      <c r="EA1" s="469"/>
      <c r="EB1" s="469"/>
      <c r="EC1" s="245"/>
    </row>
    <row r="2" spans="1:133" ht="16.95" customHeight="1" thickBot="1" x14ac:dyDescent="0.3">
      <c r="A2" s="12"/>
      <c r="B2" s="12"/>
      <c r="C2" s="159"/>
      <c r="D2" s="470" t="s">
        <v>118</v>
      </c>
      <c r="E2" s="471"/>
      <c r="F2" s="471"/>
      <c r="G2" s="471"/>
      <c r="H2" s="472"/>
      <c r="I2" s="13"/>
      <c r="J2" s="14"/>
      <c r="K2" s="154"/>
      <c r="L2" s="473" t="s">
        <v>32</v>
      </c>
      <c r="M2" s="474"/>
      <c r="N2" s="474"/>
      <c r="O2" s="474"/>
      <c r="P2" s="474"/>
      <c r="Q2" s="474"/>
      <c r="R2" s="474"/>
      <c r="S2" s="474"/>
      <c r="T2" s="474"/>
      <c r="U2" s="474"/>
      <c r="V2" s="474"/>
      <c r="W2" s="474"/>
      <c r="X2" s="474"/>
      <c r="Y2" s="474"/>
      <c r="Z2" s="474"/>
      <c r="AA2" s="474"/>
      <c r="AB2" s="474"/>
      <c r="AC2" s="474"/>
      <c r="AD2" s="474"/>
      <c r="AE2" s="475"/>
      <c r="AF2" s="476" t="s">
        <v>33</v>
      </c>
      <c r="AG2" s="477"/>
      <c r="AH2" s="477"/>
      <c r="AI2" s="477"/>
      <c r="AJ2" s="477"/>
      <c r="AK2" s="477"/>
      <c r="AL2" s="477"/>
      <c r="AM2" s="477"/>
      <c r="AN2" s="477"/>
      <c r="AO2" s="477"/>
      <c r="AP2" s="477"/>
      <c r="AQ2" s="477"/>
      <c r="AR2" s="477"/>
      <c r="AS2" s="477"/>
      <c r="AT2" s="477"/>
      <c r="AU2" s="477"/>
      <c r="AV2" s="477"/>
      <c r="AW2" s="477"/>
      <c r="AX2" s="477"/>
      <c r="AY2" s="478"/>
      <c r="AZ2" s="388" t="s">
        <v>109</v>
      </c>
      <c r="BA2" s="479" t="s">
        <v>34</v>
      </c>
      <c r="BB2" s="480"/>
      <c r="BC2" s="480"/>
      <c r="BD2" s="480"/>
      <c r="BE2" s="480"/>
      <c r="BF2" s="480"/>
      <c r="BG2" s="480"/>
      <c r="BH2" s="480"/>
      <c r="BI2" s="480"/>
      <c r="BJ2" s="480"/>
      <c r="BK2" s="480"/>
      <c r="BL2" s="480"/>
      <c r="BM2" s="480"/>
      <c r="BN2" s="480"/>
      <c r="BO2" s="480"/>
      <c r="BP2" s="480"/>
      <c r="BQ2" s="480"/>
      <c r="BR2" s="480"/>
      <c r="BS2" s="480"/>
      <c r="BT2" s="480"/>
      <c r="BU2" s="480"/>
      <c r="BV2" s="480"/>
      <c r="BW2" s="480"/>
      <c r="BX2" s="480"/>
      <c r="BY2" s="480"/>
      <c r="BZ2" s="480"/>
      <c r="CA2" s="480"/>
      <c r="CB2" s="480"/>
      <c r="CC2" s="480"/>
      <c r="CD2" s="480"/>
      <c r="CE2" s="480"/>
      <c r="CF2" s="480"/>
      <c r="CG2" s="480"/>
      <c r="CH2" s="480"/>
      <c r="CI2" s="480"/>
      <c r="CJ2" s="480"/>
      <c r="CK2" s="480"/>
      <c r="CL2" s="480"/>
      <c r="CM2" s="480"/>
      <c r="CN2" s="480"/>
      <c r="CO2" s="480"/>
      <c r="CP2" s="480"/>
      <c r="CQ2" s="480"/>
      <c r="CR2" s="480"/>
      <c r="CS2" s="480"/>
      <c r="CT2" s="480"/>
      <c r="CU2" s="480"/>
      <c r="CV2" s="480"/>
      <c r="CW2" s="480"/>
      <c r="CX2" s="480"/>
      <c r="CY2" s="480"/>
      <c r="CZ2" s="480"/>
      <c r="DA2" s="480"/>
      <c r="DB2" s="480"/>
      <c r="DC2" s="480"/>
      <c r="DD2" s="480"/>
      <c r="DE2" s="480"/>
      <c r="DF2" s="480"/>
      <c r="DG2" s="480"/>
      <c r="DH2" s="481"/>
      <c r="DI2" s="482" t="s">
        <v>116</v>
      </c>
      <c r="DJ2" s="483"/>
      <c r="DK2" s="180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53"/>
      <c r="EA2" s="484" t="s">
        <v>111</v>
      </c>
      <c r="EB2" s="484"/>
      <c r="EC2" s="484"/>
    </row>
    <row r="3" spans="1:133" ht="81.75" customHeight="1" x14ac:dyDescent="0.25">
      <c r="A3" s="12"/>
      <c r="B3" s="12"/>
      <c r="C3" s="161"/>
      <c r="D3" s="369" t="s">
        <v>1</v>
      </c>
      <c r="E3" s="370"/>
      <c r="F3" s="371" t="s">
        <v>2</v>
      </c>
      <c r="G3" s="371" t="s">
        <v>3</v>
      </c>
      <c r="H3" s="372" t="s">
        <v>4</v>
      </c>
      <c r="I3" s="365"/>
      <c r="J3" s="17"/>
      <c r="K3" s="378"/>
      <c r="L3" s="464" t="s">
        <v>35</v>
      </c>
      <c r="M3" s="465"/>
      <c r="N3" s="465"/>
      <c r="O3" s="465"/>
      <c r="P3" s="466"/>
      <c r="Q3" s="467" t="s">
        <v>36</v>
      </c>
      <c r="R3" s="465"/>
      <c r="S3" s="465"/>
      <c r="T3" s="465"/>
      <c r="U3" s="466"/>
      <c r="V3" s="467" t="s">
        <v>37</v>
      </c>
      <c r="W3" s="465"/>
      <c r="X3" s="465"/>
      <c r="Y3" s="465"/>
      <c r="Z3" s="466"/>
      <c r="AA3" s="467" t="s">
        <v>38</v>
      </c>
      <c r="AB3" s="465"/>
      <c r="AC3" s="465"/>
      <c r="AD3" s="465"/>
      <c r="AE3" s="468"/>
      <c r="AF3" s="463" t="s">
        <v>39</v>
      </c>
      <c r="AG3" s="446"/>
      <c r="AH3" s="446"/>
      <c r="AI3" s="446"/>
      <c r="AJ3" s="449"/>
      <c r="AK3" s="445" t="s">
        <v>40</v>
      </c>
      <c r="AL3" s="446"/>
      <c r="AM3" s="446"/>
      <c r="AN3" s="446"/>
      <c r="AO3" s="449"/>
      <c r="AP3" s="445" t="s">
        <v>41</v>
      </c>
      <c r="AQ3" s="446"/>
      <c r="AR3" s="446"/>
      <c r="AS3" s="446"/>
      <c r="AT3" s="449"/>
      <c r="AU3" s="445" t="s">
        <v>42</v>
      </c>
      <c r="AV3" s="446"/>
      <c r="AW3" s="446"/>
      <c r="AX3" s="446"/>
      <c r="AY3" s="462"/>
      <c r="AZ3" s="389" t="s">
        <v>126</v>
      </c>
      <c r="BA3" s="463" t="s">
        <v>43</v>
      </c>
      <c r="BB3" s="446"/>
      <c r="BC3" s="446"/>
      <c r="BD3" s="446"/>
      <c r="BE3" s="449"/>
      <c r="BF3" s="445" t="s">
        <v>44</v>
      </c>
      <c r="BG3" s="446"/>
      <c r="BH3" s="446"/>
      <c r="BI3" s="446"/>
      <c r="BJ3" s="449"/>
      <c r="BK3" s="461" t="s">
        <v>125</v>
      </c>
      <c r="BL3" s="446"/>
      <c r="BM3" s="446"/>
      <c r="BN3" s="446"/>
      <c r="BO3" s="449"/>
      <c r="BP3" s="445" t="s">
        <v>45</v>
      </c>
      <c r="BQ3" s="446"/>
      <c r="BR3" s="446"/>
      <c r="BS3" s="446"/>
      <c r="BT3" s="449"/>
      <c r="BU3" s="445" t="s">
        <v>46</v>
      </c>
      <c r="BV3" s="446"/>
      <c r="BW3" s="446"/>
      <c r="BX3" s="446"/>
      <c r="BY3" s="449"/>
      <c r="BZ3" s="461" t="s">
        <v>123</v>
      </c>
      <c r="CA3" s="446"/>
      <c r="CB3" s="446"/>
      <c r="CC3" s="446"/>
      <c r="CD3" s="447"/>
      <c r="CE3" s="448" t="s">
        <v>47</v>
      </c>
      <c r="CF3" s="446"/>
      <c r="CG3" s="446"/>
      <c r="CH3" s="449"/>
      <c r="CI3" s="445" t="s">
        <v>48</v>
      </c>
      <c r="CJ3" s="446"/>
      <c r="CK3" s="446"/>
      <c r="CL3" s="449"/>
      <c r="CM3" s="445" t="s">
        <v>49</v>
      </c>
      <c r="CN3" s="446"/>
      <c r="CO3" s="446"/>
      <c r="CP3" s="449"/>
      <c r="CQ3" s="445" t="s">
        <v>50</v>
      </c>
      <c r="CR3" s="446"/>
      <c r="CS3" s="446"/>
      <c r="CT3" s="449"/>
      <c r="CU3" s="442" t="s">
        <v>51</v>
      </c>
      <c r="CV3" s="443"/>
      <c r="CW3" s="443"/>
      <c r="CX3" s="444"/>
      <c r="CY3" s="445" t="s">
        <v>52</v>
      </c>
      <c r="CZ3" s="446"/>
      <c r="DA3" s="446"/>
      <c r="DB3" s="447"/>
      <c r="DC3" s="426" t="s">
        <v>124</v>
      </c>
      <c r="DD3" s="448" t="s">
        <v>53</v>
      </c>
      <c r="DE3" s="446"/>
      <c r="DF3" s="446"/>
      <c r="DG3" s="449"/>
      <c r="DH3" s="393" t="s">
        <v>54</v>
      </c>
      <c r="DI3" s="392" t="s">
        <v>110</v>
      </c>
      <c r="DJ3" s="181" t="s">
        <v>56</v>
      </c>
      <c r="DK3" s="19" t="s">
        <v>35</v>
      </c>
      <c r="DL3" s="20" t="s">
        <v>57</v>
      </c>
      <c r="DM3" s="20" t="s">
        <v>58</v>
      </c>
      <c r="DN3" s="21" t="s">
        <v>59</v>
      </c>
      <c r="DO3" s="22" t="s">
        <v>60</v>
      </c>
      <c r="DP3" s="21" t="s">
        <v>58</v>
      </c>
      <c r="DQ3" s="20" t="s">
        <v>61</v>
      </c>
      <c r="DR3" s="20" t="s">
        <v>62</v>
      </c>
      <c r="DS3" s="20" t="s">
        <v>58</v>
      </c>
      <c r="DT3" s="22" t="s">
        <v>63</v>
      </c>
      <c r="DU3" s="22" t="s">
        <v>64</v>
      </c>
      <c r="DV3" s="23" t="s">
        <v>65</v>
      </c>
      <c r="DW3" s="22" t="s">
        <v>66</v>
      </c>
      <c r="DX3" s="24">
        <f>LARGE(DI4:DI23,1)</f>
        <v>149.33333333333331</v>
      </c>
      <c r="DY3" s="25" t="s">
        <v>67</v>
      </c>
      <c r="DZ3" s="26"/>
      <c r="EA3" s="427" t="s">
        <v>112</v>
      </c>
      <c r="EB3" s="427" t="s">
        <v>113</v>
      </c>
      <c r="EC3" s="427" t="s">
        <v>114</v>
      </c>
    </row>
    <row r="4" spans="1:133" ht="16.05" customHeight="1" x14ac:dyDescent="0.25">
      <c r="A4" s="12"/>
      <c r="B4" s="12"/>
      <c r="C4" s="161"/>
      <c r="D4" s="373" t="s">
        <v>148</v>
      </c>
      <c r="E4" s="27"/>
      <c r="F4" s="27" t="s">
        <v>142</v>
      </c>
      <c r="G4" s="27" t="s">
        <v>143</v>
      </c>
      <c r="H4" s="374" t="s">
        <v>144</v>
      </c>
      <c r="I4" s="366"/>
      <c r="J4" s="28"/>
      <c r="K4" s="379"/>
      <c r="L4" s="382">
        <v>18</v>
      </c>
      <c r="M4" s="122">
        <v>18</v>
      </c>
      <c r="N4" s="122">
        <v>19</v>
      </c>
      <c r="O4" s="29"/>
      <c r="P4" s="30">
        <f>AVERAGE(L4:N4)</f>
        <v>18.333333333333332</v>
      </c>
      <c r="Q4" s="122">
        <v>19</v>
      </c>
      <c r="R4" s="122">
        <v>18</v>
      </c>
      <c r="S4" s="122">
        <v>21</v>
      </c>
      <c r="T4" s="29"/>
      <c r="U4" s="30">
        <f>AVERAGE(Q4:S4)</f>
        <v>19.333333333333332</v>
      </c>
      <c r="V4" s="122">
        <v>20</v>
      </c>
      <c r="W4" s="122">
        <v>18</v>
      </c>
      <c r="X4" s="122">
        <v>20</v>
      </c>
      <c r="Y4" s="29"/>
      <c r="Z4" s="30">
        <f>AVERAGE(V4:X4)</f>
        <v>19.333333333333332</v>
      </c>
      <c r="AA4" s="122">
        <v>18</v>
      </c>
      <c r="AB4" s="122">
        <v>19</v>
      </c>
      <c r="AC4" s="122">
        <v>18</v>
      </c>
      <c r="AD4" s="29"/>
      <c r="AE4" s="383">
        <f>AVERAGE(AA4:AC4)</f>
        <v>18.333333333333332</v>
      </c>
      <c r="AF4" s="386">
        <v>18</v>
      </c>
      <c r="AG4" s="124">
        <v>17</v>
      </c>
      <c r="AH4" s="124">
        <v>17</v>
      </c>
      <c r="AI4" s="29"/>
      <c r="AJ4" s="30">
        <f>AVERAGE(AF4:AH4)</f>
        <v>17.333333333333332</v>
      </c>
      <c r="AK4" s="124">
        <v>18</v>
      </c>
      <c r="AL4" s="124">
        <v>15</v>
      </c>
      <c r="AM4" s="124">
        <v>16</v>
      </c>
      <c r="AN4" s="29"/>
      <c r="AO4" s="30">
        <f>AVERAGE(AK4:AM4)</f>
        <v>16.333333333333332</v>
      </c>
      <c r="AP4" s="124">
        <v>18</v>
      </c>
      <c r="AQ4" s="124">
        <v>16</v>
      </c>
      <c r="AR4" s="124">
        <v>17</v>
      </c>
      <c r="AS4" s="29"/>
      <c r="AT4" s="30">
        <f>AVERAGE(AP4:AR4)</f>
        <v>17</v>
      </c>
      <c r="AU4" s="124">
        <v>17</v>
      </c>
      <c r="AV4" s="124">
        <v>17</v>
      </c>
      <c r="AW4" s="124">
        <v>16</v>
      </c>
      <c r="AX4" s="29"/>
      <c r="AY4" s="383">
        <f>AVERAGE(AU4:AW4)</f>
        <v>16.666666666666668</v>
      </c>
      <c r="AZ4" s="390">
        <f t="shared" ref="AZ4:AZ23" si="0">P4+U4+Z4+AE4+AJ4+AO4+AT4+AY4</f>
        <v>142.66666666666666</v>
      </c>
      <c r="BA4" s="394">
        <v>0.4</v>
      </c>
      <c r="BB4" s="31">
        <v>0.5</v>
      </c>
      <c r="BC4" s="31">
        <v>0.1</v>
      </c>
      <c r="BD4" s="32"/>
      <c r="BE4" s="30">
        <f>AVERAGE(BA4:BD4)</f>
        <v>0.33333333333333331</v>
      </c>
      <c r="BF4" s="31">
        <v>0</v>
      </c>
      <c r="BG4" s="31">
        <v>0</v>
      </c>
      <c r="BH4" s="31">
        <v>0</v>
      </c>
      <c r="BI4" s="32"/>
      <c r="BJ4" s="30">
        <f t="shared" ref="BJ4:BJ23" si="1">AVERAGE(BF4:BI4)</f>
        <v>0</v>
      </c>
      <c r="BK4" s="31">
        <v>0</v>
      </c>
      <c r="BL4" s="31">
        <v>0</v>
      </c>
      <c r="BM4" s="31">
        <v>0</v>
      </c>
      <c r="BN4" s="32"/>
      <c r="BO4" s="30">
        <f t="shared" ref="BO4:BO23" si="2">AVERAGE(BK4:BN4)</f>
        <v>0</v>
      </c>
      <c r="BP4" s="31">
        <v>0</v>
      </c>
      <c r="BQ4" s="31">
        <v>0</v>
      </c>
      <c r="BR4" s="31">
        <v>0</v>
      </c>
      <c r="BS4" s="32"/>
      <c r="BT4" s="30">
        <f t="shared" ref="BT4:BT23" si="3">AVERAGE(BP4:BS4)</f>
        <v>0</v>
      </c>
      <c r="BU4" s="33">
        <v>0</v>
      </c>
      <c r="BV4" s="33">
        <v>0</v>
      </c>
      <c r="BW4" s="33">
        <v>0</v>
      </c>
      <c r="BX4" s="32"/>
      <c r="BY4" s="30">
        <f t="shared" ref="BY4:BY23" si="4">AVERAGE(BU4:BX4)</f>
        <v>0</v>
      </c>
      <c r="BZ4" s="33">
        <v>0</v>
      </c>
      <c r="CA4" s="33">
        <v>0</v>
      </c>
      <c r="CB4" s="33">
        <v>0</v>
      </c>
      <c r="CC4" s="34"/>
      <c r="CD4" s="35">
        <f t="shared" ref="CD4:CD23" si="5">AVERAGE(BZ4:CC4)</f>
        <v>0</v>
      </c>
      <c r="CE4" s="36"/>
      <c r="CF4" s="37"/>
      <c r="CG4" s="37"/>
      <c r="CH4" s="32"/>
      <c r="CI4" s="37"/>
      <c r="CJ4" s="37"/>
      <c r="CK4" s="37"/>
      <c r="CL4" s="32"/>
      <c r="CM4" s="37"/>
      <c r="CN4" s="37"/>
      <c r="CO4" s="37"/>
      <c r="CP4" s="32"/>
      <c r="CQ4" s="37"/>
      <c r="CR4" s="37"/>
      <c r="CS4" s="37"/>
      <c r="CT4" s="32"/>
      <c r="CU4" s="37"/>
      <c r="CV4" s="37"/>
      <c r="CW4" s="37"/>
      <c r="CX4" s="32"/>
      <c r="CY4" s="37"/>
      <c r="CZ4" s="37"/>
      <c r="DA4" s="37"/>
      <c r="DB4" s="38"/>
      <c r="DC4" s="39"/>
      <c r="DD4" s="40">
        <f>SUM(BA4,BF4,BK4,BP4,BU4,BZ4)</f>
        <v>0.4</v>
      </c>
      <c r="DE4" s="41">
        <f>SUM(BB4,BG4,BL4,BQ4,BV4,CA4)</f>
        <v>0.5</v>
      </c>
      <c r="DF4" s="41">
        <f>SUM(BC4+BH4+BM4+BR4+BW4+CB4)</f>
        <v>0.1</v>
      </c>
      <c r="DG4" s="29"/>
      <c r="DH4" s="395">
        <f>BE4+BJ4+BT4+BO4+BY4+CD4</f>
        <v>0.33333333333333331</v>
      </c>
      <c r="DI4" s="201">
        <f t="shared" ref="DI4:DI23" si="6">AZ4-DH4</f>
        <v>142.33333333333331</v>
      </c>
      <c r="DJ4" s="151">
        <f t="shared" ref="DJ4:DJ23" si="7">RANK(DI4,$DI$4:$DI$23,0)</f>
        <v>2</v>
      </c>
      <c r="DK4" s="43">
        <f t="shared" ref="DK4:DK23" si="8">P4</f>
        <v>18.333333333333332</v>
      </c>
      <c r="DL4" s="30">
        <f t="shared" ref="DL4:DL23" si="9">DI4*10^3+DK4</f>
        <v>142351.66666666666</v>
      </c>
      <c r="DM4" s="30">
        <f t="shared" ref="DM4:DM23" si="10">RANK(DL4,$DL$4:$DL$23,0)</f>
        <v>2</v>
      </c>
      <c r="DN4" s="30">
        <f t="shared" ref="DN4:DN23" si="11">AJ4</f>
        <v>17.333333333333332</v>
      </c>
      <c r="DO4" s="30">
        <f t="shared" ref="DO4:DO23" si="12">(DI4*10^3+DK4)*10^3+DN4</f>
        <v>142351684</v>
      </c>
      <c r="DP4" s="30">
        <f t="shared" ref="DP4:DP23" si="13">RANK(DO4,$DO$4:$DO$23,0)</f>
        <v>2</v>
      </c>
      <c r="DQ4" s="44">
        <f t="shared" ref="DQ4:DQ23" si="14">U4</f>
        <v>19.333333333333332</v>
      </c>
      <c r="DR4" s="44">
        <f t="shared" ref="DR4:DR23" si="15">((DI4*10^3+DK4)*10^3+DN4)*10^3+DQ4</f>
        <v>142351684019.33334</v>
      </c>
      <c r="DS4" s="44">
        <f t="shared" ref="DS4:DS23" si="16">RANK(DR4,$DR$4:$DR$23,0)</f>
        <v>2</v>
      </c>
      <c r="DT4" s="44">
        <f t="shared" ref="DT4:DT23" si="17">AO4</f>
        <v>16.333333333333332</v>
      </c>
      <c r="DU4" s="44">
        <f t="shared" ref="DU4:DU23" si="18">(((DI4*10^3+DK4)*10^3+DN4)*10^3+DQ4)*10^3+DT4</f>
        <v>142351684019349.69</v>
      </c>
      <c r="DV4" s="45">
        <f t="shared" ref="DV4:DV23" si="19">IF(F4&gt;0,RANK(DU4,$DU$4:$DU$23,0),20)</f>
        <v>2</v>
      </c>
      <c r="DW4" s="44">
        <f>IF(DV4&lt;&gt;20,RANK(DV4,$DV$4:$DV$23,1)+COUNTIF(DV$4:DV4,DV4)-1,20)</f>
        <v>2</v>
      </c>
      <c r="DX4" s="46">
        <f t="shared" ref="DX4:DX23" si="20">DI4/$DX$3</f>
        <v>0.953125</v>
      </c>
      <c r="DY4" s="47" t="str">
        <f t="shared" ref="DY4:DY23" si="21">IF(COUNTIF(CE4:DB4,"x")&gt;0,"Dis",IF(COUNTIF(DC4,"x")&gt;0,"Abbruch","-"))</f>
        <v>-</v>
      </c>
      <c r="DZ4" s="112"/>
      <c r="EA4" s="120">
        <f>L4+Q4+V4+AA4+AF4+AK4+AP4+AU4-DD4</f>
        <v>145.6</v>
      </c>
      <c r="EB4" s="120">
        <f>M4+R4+W4+AB4+AG4+AL4+AQ4+AV4-DE4</f>
        <v>137.5</v>
      </c>
      <c r="EC4" s="120">
        <f>N4+S4+X4+AC4+AH4+AM4+AR4+AW4-DF4</f>
        <v>143.9</v>
      </c>
    </row>
    <row r="5" spans="1:133" ht="16.05" customHeight="1" x14ac:dyDescent="0.25">
      <c r="A5" s="12"/>
      <c r="B5" s="12"/>
      <c r="C5" s="161"/>
      <c r="D5" s="373" t="s">
        <v>149</v>
      </c>
      <c r="E5" s="48"/>
      <c r="F5" s="27" t="s">
        <v>145</v>
      </c>
      <c r="G5" s="27" t="s">
        <v>146</v>
      </c>
      <c r="H5" s="374" t="s">
        <v>147</v>
      </c>
      <c r="I5" s="367"/>
      <c r="J5" s="48"/>
      <c r="K5" s="199"/>
      <c r="L5" s="382">
        <v>19</v>
      </c>
      <c r="M5" s="122">
        <v>20</v>
      </c>
      <c r="N5" s="122">
        <v>20</v>
      </c>
      <c r="O5" s="29"/>
      <c r="P5" s="30">
        <f t="shared" ref="P5:P23" si="22">AVERAGE(L5:N5)</f>
        <v>19.666666666666668</v>
      </c>
      <c r="Q5" s="122">
        <v>19</v>
      </c>
      <c r="R5" s="122">
        <v>18</v>
      </c>
      <c r="S5" s="122">
        <v>20</v>
      </c>
      <c r="T5" s="29"/>
      <c r="U5" s="30">
        <f t="shared" ref="U5:U23" si="23">AVERAGE(Q5:S5)</f>
        <v>19</v>
      </c>
      <c r="V5" s="122">
        <v>20</v>
      </c>
      <c r="W5" s="122">
        <v>19</v>
      </c>
      <c r="X5" s="122">
        <v>19</v>
      </c>
      <c r="Y5" s="29"/>
      <c r="Z5" s="30">
        <f t="shared" ref="Z5:Z23" si="24">AVERAGE(V5:X5)</f>
        <v>19.333333333333332</v>
      </c>
      <c r="AA5" s="122">
        <v>19</v>
      </c>
      <c r="AB5" s="122">
        <v>19</v>
      </c>
      <c r="AC5" s="122">
        <v>19</v>
      </c>
      <c r="AD5" s="29"/>
      <c r="AE5" s="383">
        <f t="shared" ref="AE5:AE23" si="25">AVERAGE(AA5:AC5)</f>
        <v>19</v>
      </c>
      <c r="AF5" s="386">
        <v>19</v>
      </c>
      <c r="AG5" s="124">
        <v>18</v>
      </c>
      <c r="AH5" s="124">
        <v>18</v>
      </c>
      <c r="AI5" s="29"/>
      <c r="AJ5" s="30">
        <f t="shared" ref="AJ5:AJ23" si="26">AVERAGE(AF5:AH5)</f>
        <v>18.333333333333332</v>
      </c>
      <c r="AK5" s="124">
        <v>18</v>
      </c>
      <c r="AL5" s="124">
        <v>17</v>
      </c>
      <c r="AM5" s="124">
        <v>17</v>
      </c>
      <c r="AN5" s="29"/>
      <c r="AO5" s="30">
        <f t="shared" ref="AO5:AO23" si="27">AVERAGE(AK5:AM5)</f>
        <v>17.333333333333332</v>
      </c>
      <c r="AP5" s="124">
        <v>19</v>
      </c>
      <c r="AQ5" s="124">
        <v>20</v>
      </c>
      <c r="AR5" s="124">
        <v>17</v>
      </c>
      <c r="AS5" s="29"/>
      <c r="AT5" s="30">
        <f t="shared" ref="AT5:AT23" si="28">AVERAGE(AP5:AR5)</f>
        <v>18.666666666666668</v>
      </c>
      <c r="AU5" s="124">
        <v>18</v>
      </c>
      <c r="AV5" s="124">
        <v>20</v>
      </c>
      <c r="AW5" s="124">
        <v>16</v>
      </c>
      <c r="AX5" s="29"/>
      <c r="AY5" s="383">
        <f t="shared" ref="AY5:AY23" si="29">AVERAGE(AU5:AW5)</f>
        <v>18</v>
      </c>
      <c r="AZ5" s="390">
        <f t="shared" si="0"/>
        <v>149.33333333333331</v>
      </c>
      <c r="BA5" s="394">
        <v>0</v>
      </c>
      <c r="BB5" s="31">
        <v>0</v>
      </c>
      <c r="BC5" s="31">
        <v>0</v>
      </c>
      <c r="BD5" s="32"/>
      <c r="BE5" s="30">
        <f t="shared" ref="BE5:BE23" si="30">AVERAGE(BA5:BD5)</f>
        <v>0</v>
      </c>
      <c r="BF5" s="31">
        <v>0</v>
      </c>
      <c r="BG5" s="31">
        <v>0</v>
      </c>
      <c r="BH5" s="31">
        <v>0</v>
      </c>
      <c r="BI5" s="32"/>
      <c r="BJ5" s="30">
        <f t="shared" si="1"/>
        <v>0</v>
      </c>
      <c r="BK5" s="31">
        <v>0</v>
      </c>
      <c r="BL5" s="31">
        <v>0</v>
      </c>
      <c r="BM5" s="31">
        <v>0</v>
      </c>
      <c r="BN5" s="32"/>
      <c r="BO5" s="30">
        <f t="shared" si="2"/>
        <v>0</v>
      </c>
      <c r="BP5" s="31">
        <v>0</v>
      </c>
      <c r="BQ5" s="31">
        <v>0</v>
      </c>
      <c r="BR5" s="31">
        <v>0</v>
      </c>
      <c r="BS5" s="32"/>
      <c r="BT5" s="30">
        <f t="shared" si="3"/>
        <v>0</v>
      </c>
      <c r="BU5" s="33">
        <v>0</v>
      </c>
      <c r="BV5" s="33">
        <v>0</v>
      </c>
      <c r="BW5" s="33">
        <v>0</v>
      </c>
      <c r="BX5" s="32"/>
      <c r="BY5" s="30">
        <f t="shared" si="4"/>
        <v>0</v>
      </c>
      <c r="BZ5" s="33">
        <v>0</v>
      </c>
      <c r="CA5" s="33">
        <v>0</v>
      </c>
      <c r="CB5" s="33">
        <v>0</v>
      </c>
      <c r="CC5" s="34"/>
      <c r="CD5" s="35">
        <f t="shared" si="5"/>
        <v>0</v>
      </c>
      <c r="CE5" s="36"/>
      <c r="CF5" s="37"/>
      <c r="CG5" s="37"/>
      <c r="CH5" s="32"/>
      <c r="CI5" s="37"/>
      <c r="CJ5" s="37"/>
      <c r="CK5" s="37"/>
      <c r="CL5" s="32"/>
      <c r="CM5" s="37"/>
      <c r="CN5" s="37"/>
      <c r="CO5" s="37"/>
      <c r="CP5" s="32"/>
      <c r="CQ5" s="37"/>
      <c r="CR5" s="37"/>
      <c r="CS5" s="37"/>
      <c r="CT5" s="32"/>
      <c r="CU5" s="37"/>
      <c r="CV5" s="37"/>
      <c r="CW5" s="37"/>
      <c r="CX5" s="32"/>
      <c r="CY5" s="37"/>
      <c r="CZ5" s="37"/>
      <c r="DA5" s="37"/>
      <c r="DB5" s="38"/>
      <c r="DC5" s="39"/>
      <c r="DD5" s="40">
        <v>0</v>
      </c>
      <c r="DE5" s="41">
        <v>0</v>
      </c>
      <c r="DF5" s="41">
        <f t="shared" ref="DF5:DF23" si="31">SUM(BC5+BH5+BM5+BR5+BW5+CB5)</f>
        <v>0</v>
      </c>
      <c r="DG5" s="29"/>
      <c r="DH5" s="395">
        <f t="shared" ref="DH5:DH23" si="32">BE5+BJ5+BT5+BO5+BY5+CD5</f>
        <v>0</v>
      </c>
      <c r="DI5" s="201">
        <f t="shared" si="6"/>
        <v>149.33333333333331</v>
      </c>
      <c r="DJ5" s="151">
        <f t="shared" si="7"/>
        <v>1</v>
      </c>
      <c r="DK5" s="43">
        <f t="shared" si="8"/>
        <v>19.666666666666668</v>
      </c>
      <c r="DL5" s="30">
        <f t="shared" si="9"/>
        <v>149352.99999999997</v>
      </c>
      <c r="DM5" s="30">
        <f t="shared" si="10"/>
        <v>1</v>
      </c>
      <c r="DN5" s="30">
        <f t="shared" si="11"/>
        <v>18.333333333333332</v>
      </c>
      <c r="DO5" s="30">
        <f t="shared" si="12"/>
        <v>149353018.33333331</v>
      </c>
      <c r="DP5" s="30">
        <f t="shared" si="13"/>
        <v>1</v>
      </c>
      <c r="DQ5" s="44">
        <f t="shared" si="14"/>
        <v>19</v>
      </c>
      <c r="DR5" s="44">
        <f t="shared" si="15"/>
        <v>149353018352.33331</v>
      </c>
      <c r="DS5" s="44">
        <f t="shared" si="16"/>
        <v>1</v>
      </c>
      <c r="DT5" s="44">
        <f t="shared" si="17"/>
        <v>17.333333333333332</v>
      </c>
      <c r="DU5" s="44">
        <f t="shared" si="18"/>
        <v>149353018352350.66</v>
      </c>
      <c r="DV5" s="45">
        <f t="shared" si="19"/>
        <v>1</v>
      </c>
      <c r="DW5" s="44">
        <f>IF(DV5&lt;&gt;20,RANK(DV5,$DV$4:$DV$23,1)+COUNTIF(DV$4:DV5,DV5)-1,20)</f>
        <v>1</v>
      </c>
      <c r="DX5" s="46">
        <f t="shared" si="20"/>
        <v>1</v>
      </c>
      <c r="DY5" s="47" t="str">
        <f t="shared" si="21"/>
        <v>-</v>
      </c>
      <c r="DZ5" s="112"/>
      <c r="EA5" s="120">
        <f t="shared" ref="EA5:EC23" si="33">L5+Q5+V5+AA5+AF5+AK5+AP5+AU5-DD5</f>
        <v>151</v>
      </c>
      <c r="EB5" s="120">
        <f t="shared" si="33"/>
        <v>151</v>
      </c>
      <c r="EC5" s="120">
        <f t="shared" si="33"/>
        <v>146</v>
      </c>
    </row>
    <row r="6" spans="1:133" ht="16.05" customHeight="1" x14ac:dyDescent="0.25">
      <c r="A6" s="12"/>
      <c r="B6" s="12"/>
      <c r="C6" s="161"/>
      <c r="D6" s="373" t="str">
        <f>classi!B20</f>
        <v>-</v>
      </c>
      <c r="E6" s="48"/>
      <c r="F6" s="27">
        <f>classi!C14</f>
        <v>0</v>
      </c>
      <c r="G6" s="27">
        <f>classi!D14</f>
        <v>0</v>
      </c>
      <c r="H6" s="374">
        <f>classi!G14</f>
        <v>0</v>
      </c>
      <c r="I6" s="367"/>
      <c r="J6" s="48"/>
      <c r="K6" s="199"/>
      <c r="L6" s="382">
        <v>0</v>
      </c>
      <c r="M6" s="122">
        <v>0</v>
      </c>
      <c r="N6" s="122">
        <v>0</v>
      </c>
      <c r="O6" s="29"/>
      <c r="P6" s="30">
        <f t="shared" si="22"/>
        <v>0</v>
      </c>
      <c r="Q6" s="122">
        <v>0</v>
      </c>
      <c r="R6" s="122">
        <v>0</v>
      </c>
      <c r="S6" s="122">
        <v>0</v>
      </c>
      <c r="T6" s="29"/>
      <c r="U6" s="30">
        <f t="shared" si="23"/>
        <v>0</v>
      </c>
      <c r="V6" s="122">
        <v>0</v>
      </c>
      <c r="W6" s="122">
        <v>0</v>
      </c>
      <c r="X6" s="122">
        <v>0</v>
      </c>
      <c r="Y6" s="29"/>
      <c r="Z6" s="30">
        <f t="shared" si="24"/>
        <v>0</v>
      </c>
      <c r="AA6" s="122">
        <v>0</v>
      </c>
      <c r="AB6" s="122">
        <v>0</v>
      </c>
      <c r="AC6" s="122">
        <v>0</v>
      </c>
      <c r="AD6" s="29"/>
      <c r="AE6" s="383">
        <f t="shared" si="25"/>
        <v>0</v>
      </c>
      <c r="AF6" s="386">
        <v>0</v>
      </c>
      <c r="AG6" s="124">
        <v>0</v>
      </c>
      <c r="AH6" s="124">
        <v>0</v>
      </c>
      <c r="AI6" s="29"/>
      <c r="AJ6" s="30">
        <f t="shared" si="26"/>
        <v>0</v>
      </c>
      <c r="AK6" s="124">
        <v>0</v>
      </c>
      <c r="AL6" s="124">
        <v>0</v>
      </c>
      <c r="AM6" s="124">
        <v>0</v>
      </c>
      <c r="AN6" s="29"/>
      <c r="AO6" s="30">
        <f t="shared" si="27"/>
        <v>0</v>
      </c>
      <c r="AP6" s="124">
        <v>0</v>
      </c>
      <c r="AQ6" s="124">
        <v>0</v>
      </c>
      <c r="AR6" s="124">
        <v>0</v>
      </c>
      <c r="AS6" s="29"/>
      <c r="AT6" s="30">
        <f t="shared" si="28"/>
        <v>0</v>
      </c>
      <c r="AU6" s="124">
        <v>0</v>
      </c>
      <c r="AV6" s="124">
        <v>0</v>
      </c>
      <c r="AW6" s="124">
        <v>0</v>
      </c>
      <c r="AX6" s="29"/>
      <c r="AY6" s="383">
        <f t="shared" si="29"/>
        <v>0</v>
      </c>
      <c r="AZ6" s="390">
        <f t="shared" si="0"/>
        <v>0</v>
      </c>
      <c r="BA6" s="394">
        <v>0</v>
      </c>
      <c r="BB6" s="31">
        <v>0</v>
      </c>
      <c r="BC6" s="31">
        <v>0</v>
      </c>
      <c r="BD6" s="32"/>
      <c r="BE6" s="30">
        <f t="shared" si="30"/>
        <v>0</v>
      </c>
      <c r="BF6" s="31">
        <v>0</v>
      </c>
      <c r="BG6" s="31">
        <v>0</v>
      </c>
      <c r="BH6" s="31">
        <v>0</v>
      </c>
      <c r="BI6" s="32"/>
      <c r="BJ6" s="30">
        <f t="shared" si="1"/>
        <v>0</v>
      </c>
      <c r="BK6" s="31">
        <v>0</v>
      </c>
      <c r="BL6" s="31">
        <v>0</v>
      </c>
      <c r="BM6" s="31">
        <v>0</v>
      </c>
      <c r="BN6" s="32"/>
      <c r="BO6" s="30">
        <f t="shared" si="2"/>
        <v>0</v>
      </c>
      <c r="BP6" s="31">
        <v>0</v>
      </c>
      <c r="BQ6" s="31">
        <v>0</v>
      </c>
      <c r="BR6" s="31">
        <v>0</v>
      </c>
      <c r="BS6" s="32"/>
      <c r="BT6" s="30">
        <f t="shared" si="3"/>
        <v>0</v>
      </c>
      <c r="BU6" s="33">
        <v>0</v>
      </c>
      <c r="BV6" s="33">
        <v>0</v>
      </c>
      <c r="BW6" s="33">
        <v>0</v>
      </c>
      <c r="BX6" s="32"/>
      <c r="BY6" s="30">
        <f t="shared" si="4"/>
        <v>0</v>
      </c>
      <c r="BZ6" s="33">
        <v>0</v>
      </c>
      <c r="CA6" s="33">
        <v>0</v>
      </c>
      <c r="CB6" s="33">
        <v>0</v>
      </c>
      <c r="CC6" s="34"/>
      <c r="CD6" s="35">
        <f t="shared" si="5"/>
        <v>0</v>
      </c>
      <c r="CE6" s="36"/>
      <c r="CF6" s="37"/>
      <c r="CG6" s="37"/>
      <c r="CH6" s="32"/>
      <c r="CI6" s="37"/>
      <c r="CJ6" s="37"/>
      <c r="CK6" s="37"/>
      <c r="CL6" s="32"/>
      <c r="CM6" s="37"/>
      <c r="CN6" s="37"/>
      <c r="CO6" s="37"/>
      <c r="CP6" s="32"/>
      <c r="CQ6" s="37"/>
      <c r="CR6" s="37"/>
      <c r="CS6" s="37"/>
      <c r="CT6" s="32"/>
      <c r="CU6" s="37"/>
      <c r="CV6" s="37"/>
      <c r="CW6" s="37"/>
      <c r="CX6" s="32"/>
      <c r="CY6" s="37"/>
      <c r="CZ6" s="37"/>
      <c r="DA6" s="37"/>
      <c r="DB6" s="38"/>
      <c r="DC6" s="39"/>
      <c r="DD6" s="40">
        <f t="shared" ref="DD6:DE23" si="34">SUM(BA6,BF6,BK6,BP6,BU6,BZ6)</f>
        <v>0</v>
      </c>
      <c r="DE6" s="41">
        <f t="shared" si="34"/>
        <v>0</v>
      </c>
      <c r="DF6" s="41">
        <f t="shared" si="31"/>
        <v>0</v>
      </c>
      <c r="DG6" s="29"/>
      <c r="DH6" s="395">
        <f t="shared" si="32"/>
        <v>0</v>
      </c>
      <c r="DI6" s="201">
        <f t="shared" si="6"/>
        <v>0</v>
      </c>
      <c r="DJ6" s="151">
        <f t="shared" si="7"/>
        <v>3</v>
      </c>
      <c r="DK6" s="43">
        <f t="shared" si="8"/>
        <v>0</v>
      </c>
      <c r="DL6" s="30">
        <f t="shared" si="9"/>
        <v>0</v>
      </c>
      <c r="DM6" s="30">
        <f t="shared" si="10"/>
        <v>3</v>
      </c>
      <c r="DN6" s="30">
        <f t="shared" si="11"/>
        <v>0</v>
      </c>
      <c r="DO6" s="30">
        <f t="shared" si="12"/>
        <v>0</v>
      </c>
      <c r="DP6" s="30">
        <f t="shared" si="13"/>
        <v>3</v>
      </c>
      <c r="DQ6" s="44">
        <f t="shared" si="14"/>
        <v>0</v>
      </c>
      <c r="DR6" s="44">
        <f t="shared" si="15"/>
        <v>0</v>
      </c>
      <c r="DS6" s="44">
        <f t="shared" si="16"/>
        <v>3</v>
      </c>
      <c r="DT6" s="44">
        <f t="shared" si="17"/>
        <v>0</v>
      </c>
      <c r="DU6" s="44">
        <f t="shared" si="18"/>
        <v>0</v>
      </c>
      <c r="DV6" s="45">
        <f t="shared" si="19"/>
        <v>20</v>
      </c>
      <c r="DW6" s="44">
        <f>IF(DV6&lt;&gt;20,RANK(DV6,$DV$4:$DV$23,1)+COUNTIF(DV$4:DV6,DV6)-1,20)</f>
        <v>20</v>
      </c>
      <c r="DX6" s="46">
        <f t="shared" si="20"/>
        <v>0</v>
      </c>
      <c r="DY6" s="47" t="str">
        <f t="shared" si="21"/>
        <v>-</v>
      </c>
      <c r="DZ6" s="112"/>
      <c r="EA6" s="120">
        <f t="shared" si="33"/>
        <v>0</v>
      </c>
      <c r="EB6" s="120">
        <f t="shared" si="33"/>
        <v>0</v>
      </c>
      <c r="EC6" s="120">
        <f t="shared" si="33"/>
        <v>0</v>
      </c>
    </row>
    <row r="7" spans="1:133" ht="16.05" customHeight="1" x14ac:dyDescent="0.25">
      <c r="A7" s="12"/>
      <c r="B7" s="12"/>
      <c r="C7" s="161"/>
      <c r="D7" s="373" t="str">
        <f>classi!B21</f>
        <v>-</v>
      </c>
      <c r="E7" s="48"/>
      <c r="F7" s="27">
        <f>classi!C15</f>
        <v>0</v>
      </c>
      <c r="G7" s="27">
        <f>classi!D15</f>
        <v>0</v>
      </c>
      <c r="H7" s="374">
        <f>classi!G15</f>
        <v>0</v>
      </c>
      <c r="I7" s="367"/>
      <c r="J7" s="48"/>
      <c r="K7" s="199"/>
      <c r="L7" s="382">
        <v>0</v>
      </c>
      <c r="M7" s="122">
        <v>0</v>
      </c>
      <c r="N7" s="122">
        <v>0</v>
      </c>
      <c r="O7" s="29"/>
      <c r="P7" s="30">
        <f t="shared" si="22"/>
        <v>0</v>
      </c>
      <c r="Q7" s="122">
        <v>0</v>
      </c>
      <c r="R7" s="122">
        <v>0</v>
      </c>
      <c r="S7" s="122">
        <v>0</v>
      </c>
      <c r="T7" s="29"/>
      <c r="U7" s="30">
        <f t="shared" si="23"/>
        <v>0</v>
      </c>
      <c r="V7" s="122">
        <v>0</v>
      </c>
      <c r="W7" s="122">
        <v>0</v>
      </c>
      <c r="X7" s="122">
        <v>0</v>
      </c>
      <c r="Y7" s="29"/>
      <c r="Z7" s="30">
        <f t="shared" si="24"/>
        <v>0</v>
      </c>
      <c r="AA7" s="122">
        <v>0</v>
      </c>
      <c r="AB7" s="122">
        <v>0</v>
      </c>
      <c r="AC7" s="122">
        <v>0</v>
      </c>
      <c r="AD7" s="29"/>
      <c r="AE7" s="383">
        <f t="shared" si="25"/>
        <v>0</v>
      </c>
      <c r="AF7" s="386">
        <v>0</v>
      </c>
      <c r="AG7" s="124">
        <v>0</v>
      </c>
      <c r="AH7" s="124">
        <v>0</v>
      </c>
      <c r="AI7" s="29"/>
      <c r="AJ7" s="30">
        <f t="shared" si="26"/>
        <v>0</v>
      </c>
      <c r="AK7" s="124">
        <v>0</v>
      </c>
      <c r="AL7" s="124">
        <v>0</v>
      </c>
      <c r="AM7" s="124">
        <v>0</v>
      </c>
      <c r="AN7" s="29"/>
      <c r="AO7" s="30">
        <f t="shared" si="27"/>
        <v>0</v>
      </c>
      <c r="AP7" s="124">
        <v>0</v>
      </c>
      <c r="AQ7" s="124">
        <v>0</v>
      </c>
      <c r="AR7" s="124">
        <v>0</v>
      </c>
      <c r="AS7" s="29"/>
      <c r="AT7" s="30">
        <f t="shared" si="28"/>
        <v>0</v>
      </c>
      <c r="AU7" s="124">
        <v>0</v>
      </c>
      <c r="AV7" s="124">
        <v>0</v>
      </c>
      <c r="AW7" s="124">
        <v>0</v>
      </c>
      <c r="AX7" s="29"/>
      <c r="AY7" s="383">
        <f t="shared" si="29"/>
        <v>0</v>
      </c>
      <c r="AZ7" s="390">
        <f t="shared" si="0"/>
        <v>0</v>
      </c>
      <c r="BA7" s="394">
        <v>0</v>
      </c>
      <c r="BB7" s="31">
        <v>0</v>
      </c>
      <c r="BC7" s="31">
        <v>0</v>
      </c>
      <c r="BD7" s="32"/>
      <c r="BE7" s="30">
        <f t="shared" si="30"/>
        <v>0</v>
      </c>
      <c r="BF7" s="31">
        <v>0</v>
      </c>
      <c r="BG7" s="31">
        <v>0</v>
      </c>
      <c r="BH7" s="31">
        <v>0</v>
      </c>
      <c r="BI7" s="32"/>
      <c r="BJ7" s="30">
        <f t="shared" si="1"/>
        <v>0</v>
      </c>
      <c r="BK7" s="31">
        <v>0</v>
      </c>
      <c r="BL7" s="31">
        <v>0</v>
      </c>
      <c r="BM7" s="31">
        <v>0</v>
      </c>
      <c r="BN7" s="32"/>
      <c r="BO7" s="30">
        <f t="shared" si="2"/>
        <v>0</v>
      </c>
      <c r="BP7" s="31">
        <v>0</v>
      </c>
      <c r="BQ7" s="31">
        <v>0</v>
      </c>
      <c r="BR7" s="31">
        <v>0</v>
      </c>
      <c r="BS7" s="32"/>
      <c r="BT7" s="30">
        <f t="shared" si="3"/>
        <v>0</v>
      </c>
      <c r="BU7" s="33">
        <v>0</v>
      </c>
      <c r="BV7" s="33">
        <v>0</v>
      </c>
      <c r="BW7" s="33">
        <v>0</v>
      </c>
      <c r="BX7" s="32"/>
      <c r="BY7" s="30">
        <f t="shared" si="4"/>
        <v>0</v>
      </c>
      <c r="BZ7" s="33">
        <v>0</v>
      </c>
      <c r="CA7" s="33">
        <v>0</v>
      </c>
      <c r="CB7" s="33">
        <v>0</v>
      </c>
      <c r="CC7" s="34"/>
      <c r="CD7" s="35">
        <f t="shared" si="5"/>
        <v>0</v>
      </c>
      <c r="CE7" s="36"/>
      <c r="CF7" s="37"/>
      <c r="CG7" s="37"/>
      <c r="CH7" s="32"/>
      <c r="CI7" s="37"/>
      <c r="CJ7" s="37"/>
      <c r="CK7" s="37"/>
      <c r="CL7" s="32"/>
      <c r="CM7" s="37"/>
      <c r="CN7" s="37"/>
      <c r="CO7" s="37"/>
      <c r="CP7" s="32"/>
      <c r="CQ7" s="37"/>
      <c r="CR7" s="37"/>
      <c r="CS7" s="37"/>
      <c r="CT7" s="32"/>
      <c r="CU7" s="37"/>
      <c r="CV7" s="37"/>
      <c r="CW7" s="37"/>
      <c r="CX7" s="32"/>
      <c r="CY7" s="37"/>
      <c r="CZ7" s="37"/>
      <c r="DA7" s="37"/>
      <c r="DB7" s="38"/>
      <c r="DC7" s="39"/>
      <c r="DD7" s="40">
        <f t="shared" si="34"/>
        <v>0</v>
      </c>
      <c r="DE7" s="41">
        <f t="shared" si="34"/>
        <v>0</v>
      </c>
      <c r="DF7" s="41">
        <f t="shared" si="31"/>
        <v>0</v>
      </c>
      <c r="DG7" s="29"/>
      <c r="DH7" s="395">
        <f t="shared" si="32"/>
        <v>0</v>
      </c>
      <c r="DI7" s="201">
        <f t="shared" si="6"/>
        <v>0</v>
      </c>
      <c r="DJ7" s="151">
        <f t="shared" si="7"/>
        <v>3</v>
      </c>
      <c r="DK7" s="43">
        <f t="shared" si="8"/>
        <v>0</v>
      </c>
      <c r="DL7" s="30">
        <f t="shared" si="9"/>
        <v>0</v>
      </c>
      <c r="DM7" s="30">
        <f t="shared" si="10"/>
        <v>3</v>
      </c>
      <c r="DN7" s="30">
        <f t="shared" si="11"/>
        <v>0</v>
      </c>
      <c r="DO7" s="30">
        <f t="shared" si="12"/>
        <v>0</v>
      </c>
      <c r="DP7" s="30">
        <f t="shared" si="13"/>
        <v>3</v>
      </c>
      <c r="DQ7" s="44">
        <f t="shared" si="14"/>
        <v>0</v>
      </c>
      <c r="DR7" s="44">
        <f t="shared" si="15"/>
        <v>0</v>
      </c>
      <c r="DS7" s="44">
        <f t="shared" si="16"/>
        <v>3</v>
      </c>
      <c r="DT7" s="44">
        <f t="shared" si="17"/>
        <v>0</v>
      </c>
      <c r="DU7" s="44">
        <f t="shared" si="18"/>
        <v>0</v>
      </c>
      <c r="DV7" s="45">
        <f t="shared" si="19"/>
        <v>20</v>
      </c>
      <c r="DW7" s="44">
        <f>IF(DV7&lt;&gt;20,RANK(DV7,$DV$4:$DV$23,1)+COUNTIF(DV$4:DV7,DV7)-1,20)</f>
        <v>20</v>
      </c>
      <c r="DX7" s="46">
        <f t="shared" si="20"/>
        <v>0</v>
      </c>
      <c r="DY7" s="47" t="str">
        <f t="shared" si="21"/>
        <v>-</v>
      </c>
      <c r="DZ7" s="112"/>
      <c r="EA7" s="120">
        <f t="shared" si="33"/>
        <v>0</v>
      </c>
      <c r="EB7" s="120">
        <f t="shared" si="33"/>
        <v>0</v>
      </c>
      <c r="EC7" s="120">
        <f t="shared" si="33"/>
        <v>0</v>
      </c>
    </row>
    <row r="8" spans="1:133" ht="16.05" customHeight="1" x14ac:dyDescent="0.25">
      <c r="A8" s="12"/>
      <c r="B8" s="12"/>
      <c r="C8" s="161"/>
      <c r="D8" s="373" t="str">
        <f>classi!B22</f>
        <v>-</v>
      </c>
      <c r="E8" s="48"/>
      <c r="F8" s="27">
        <f>classi!C16</f>
        <v>0</v>
      </c>
      <c r="G8" s="27">
        <f>classi!D16</f>
        <v>0</v>
      </c>
      <c r="H8" s="374">
        <f>classi!G16</f>
        <v>0</v>
      </c>
      <c r="I8" s="367"/>
      <c r="J8" s="48"/>
      <c r="K8" s="199"/>
      <c r="L8" s="382">
        <v>0</v>
      </c>
      <c r="M8" s="122">
        <v>0</v>
      </c>
      <c r="N8" s="122">
        <v>0</v>
      </c>
      <c r="O8" s="29"/>
      <c r="P8" s="30">
        <f t="shared" si="22"/>
        <v>0</v>
      </c>
      <c r="Q8" s="122">
        <v>0</v>
      </c>
      <c r="R8" s="122">
        <v>0</v>
      </c>
      <c r="S8" s="122">
        <v>0</v>
      </c>
      <c r="T8" s="29"/>
      <c r="U8" s="30">
        <f t="shared" si="23"/>
        <v>0</v>
      </c>
      <c r="V8" s="122">
        <v>0</v>
      </c>
      <c r="W8" s="122">
        <v>0</v>
      </c>
      <c r="X8" s="122">
        <v>0</v>
      </c>
      <c r="Y8" s="29"/>
      <c r="Z8" s="30">
        <f t="shared" si="24"/>
        <v>0</v>
      </c>
      <c r="AA8" s="122">
        <v>0</v>
      </c>
      <c r="AB8" s="122">
        <v>0</v>
      </c>
      <c r="AC8" s="122">
        <v>0</v>
      </c>
      <c r="AD8" s="29"/>
      <c r="AE8" s="383">
        <f t="shared" si="25"/>
        <v>0</v>
      </c>
      <c r="AF8" s="386">
        <v>0</v>
      </c>
      <c r="AG8" s="124">
        <v>0</v>
      </c>
      <c r="AH8" s="124">
        <v>0</v>
      </c>
      <c r="AI8" s="29"/>
      <c r="AJ8" s="30">
        <f t="shared" si="26"/>
        <v>0</v>
      </c>
      <c r="AK8" s="124">
        <v>0</v>
      </c>
      <c r="AL8" s="124">
        <v>0</v>
      </c>
      <c r="AM8" s="124">
        <v>0</v>
      </c>
      <c r="AN8" s="29"/>
      <c r="AO8" s="30">
        <f t="shared" si="27"/>
        <v>0</v>
      </c>
      <c r="AP8" s="124">
        <v>0</v>
      </c>
      <c r="AQ8" s="124">
        <v>0</v>
      </c>
      <c r="AR8" s="124">
        <v>0</v>
      </c>
      <c r="AS8" s="29"/>
      <c r="AT8" s="30">
        <f t="shared" si="28"/>
        <v>0</v>
      </c>
      <c r="AU8" s="124">
        <v>0</v>
      </c>
      <c r="AV8" s="124">
        <v>0</v>
      </c>
      <c r="AW8" s="124">
        <v>0</v>
      </c>
      <c r="AX8" s="29"/>
      <c r="AY8" s="383">
        <f t="shared" si="29"/>
        <v>0</v>
      </c>
      <c r="AZ8" s="390">
        <f t="shared" si="0"/>
        <v>0</v>
      </c>
      <c r="BA8" s="394">
        <v>0</v>
      </c>
      <c r="BB8" s="31">
        <v>0</v>
      </c>
      <c r="BC8" s="31">
        <v>0</v>
      </c>
      <c r="BD8" s="32"/>
      <c r="BE8" s="30">
        <f t="shared" si="30"/>
        <v>0</v>
      </c>
      <c r="BF8" s="31">
        <v>0</v>
      </c>
      <c r="BG8" s="31">
        <v>0</v>
      </c>
      <c r="BH8" s="31">
        <v>0</v>
      </c>
      <c r="BI8" s="32"/>
      <c r="BJ8" s="30">
        <f t="shared" si="1"/>
        <v>0</v>
      </c>
      <c r="BK8" s="31">
        <v>0</v>
      </c>
      <c r="BL8" s="31">
        <v>0</v>
      </c>
      <c r="BM8" s="31">
        <v>0</v>
      </c>
      <c r="BN8" s="32"/>
      <c r="BO8" s="30">
        <f t="shared" si="2"/>
        <v>0</v>
      </c>
      <c r="BP8" s="31">
        <v>0</v>
      </c>
      <c r="BQ8" s="31">
        <v>0</v>
      </c>
      <c r="BR8" s="31">
        <v>0</v>
      </c>
      <c r="BS8" s="32"/>
      <c r="BT8" s="30">
        <f t="shared" si="3"/>
        <v>0</v>
      </c>
      <c r="BU8" s="33">
        <v>0</v>
      </c>
      <c r="BV8" s="33">
        <v>0</v>
      </c>
      <c r="BW8" s="33">
        <v>0</v>
      </c>
      <c r="BX8" s="32"/>
      <c r="BY8" s="30">
        <f t="shared" si="4"/>
        <v>0</v>
      </c>
      <c r="BZ8" s="33">
        <v>0</v>
      </c>
      <c r="CA8" s="33">
        <v>0</v>
      </c>
      <c r="CB8" s="33">
        <v>0</v>
      </c>
      <c r="CC8" s="34"/>
      <c r="CD8" s="35">
        <f t="shared" si="5"/>
        <v>0</v>
      </c>
      <c r="CE8" s="36"/>
      <c r="CF8" s="37"/>
      <c r="CG8" s="37"/>
      <c r="CH8" s="32"/>
      <c r="CI8" s="37"/>
      <c r="CJ8" s="37"/>
      <c r="CK8" s="37"/>
      <c r="CL8" s="32"/>
      <c r="CM8" s="37"/>
      <c r="CN8" s="37"/>
      <c r="CO8" s="37"/>
      <c r="CP8" s="32"/>
      <c r="CQ8" s="37"/>
      <c r="CR8" s="37"/>
      <c r="CS8" s="37"/>
      <c r="CT8" s="32"/>
      <c r="CU8" s="37"/>
      <c r="CV8" s="37"/>
      <c r="CW8" s="37"/>
      <c r="CX8" s="32"/>
      <c r="CY8" s="37"/>
      <c r="CZ8" s="37"/>
      <c r="DA8" s="37"/>
      <c r="DB8" s="38"/>
      <c r="DC8" s="39"/>
      <c r="DD8" s="40">
        <f t="shared" si="34"/>
        <v>0</v>
      </c>
      <c r="DE8" s="41">
        <f t="shared" si="34"/>
        <v>0</v>
      </c>
      <c r="DF8" s="41">
        <f t="shared" si="31"/>
        <v>0</v>
      </c>
      <c r="DG8" s="29"/>
      <c r="DH8" s="395">
        <f t="shared" si="32"/>
        <v>0</v>
      </c>
      <c r="DI8" s="201">
        <f t="shared" si="6"/>
        <v>0</v>
      </c>
      <c r="DJ8" s="151">
        <f t="shared" si="7"/>
        <v>3</v>
      </c>
      <c r="DK8" s="43">
        <f t="shared" si="8"/>
        <v>0</v>
      </c>
      <c r="DL8" s="30">
        <f t="shared" si="9"/>
        <v>0</v>
      </c>
      <c r="DM8" s="30">
        <f t="shared" si="10"/>
        <v>3</v>
      </c>
      <c r="DN8" s="30">
        <f t="shared" si="11"/>
        <v>0</v>
      </c>
      <c r="DO8" s="30">
        <f t="shared" si="12"/>
        <v>0</v>
      </c>
      <c r="DP8" s="30">
        <f t="shared" si="13"/>
        <v>3</v>
      </c>
      <c r="DQ8" s="44">
        <f t="shared" si="14"/>
        <v>0</v>
      </c>
      <c r="DR8" s="44">
        <f t="shared" si="15"/>
        <v>0</v>
      </c>
      <c r="DS8" s="44">
        <f t="shared" si="16"/>
        <v>3</v>
      </c>
      <c r="DT8" s="44">
        <f t="shared" si="17"/>
        <v>0</v>
      </c>
      <c r="DU8" s="44">
        <f t="shared" si="18"/>
        <v>0</v>
      </c>
      <c r="DV8" s="45">
        <f t="shared" si="19"/>
        <v>20</v>
      </c>
      <c r="DW8" s="44">
        <f>IF(DV8&lt;&gt;20,RANK(DV8,$DV$4:$DV$23,1)+COUNTIF(DV$4:DV8,DV8)-1,20)</f>
        <v>20</v>
      </c>
      <c r="DX8" s="46">
        <f t="shared" si="20"/>
        <v>0</v>
      </c>
      <c r="DY8" s="47" t="str">
        <f t="shared" si="21"/>
        <v>-</v>
      </c>
      <c r="DZ8" s="112"/>
      <c r="EA8" s="120">
        <f t="shared" si="33"/>
        <v>0</v>
      </c>
      <c r="EB8" s="120">
        <f t="shared" si="33"/>
        <v>0</v>
      </c>
      <c r="EC8" s="120">
        <f t="shared" si="33"/>
        <v>0</v>
      </c>
    </row>
    <row r="9" spans="1:133" ht="16.05" customHeight="1" x14ac:dyDescent="0.25">
      <c r="A9" s="12"/>
      <c r="B9" s="12"/>
      <c r="C9" s="161"/>
      <c r="D9" s="373" t="str">
        <f>classi!B23</f>
        <v>-</v>
      </c>
      <c r="E9" s="48"/>
      <c r="F9" s="27">
        <f>classi!C17</f>
        <v>0</v>
      </c>
      <c r="G9" s="27">
        <f>classi!D17</f>
        <v>0</v>
      </c>
      <c r="H9" s="374">
        <f>classi!G17</f>
        <v>0</v>
      </c>
      <c r="I9" s="367"/>
      <c r="J9" s="48"/>
      <c r="K9" s="199"/>
      <c r="L9" s="382">
        <v>0</v>
      </c>
      <c r="M9" s="122">
        <v>0</v>
      </c>
      <c r="N9" s="122">
        <v>0</v>
      </c>
      <c r="O9" s="29"/>
      <c r="P9" s="30">
        <f t="shared" si="22"/>
        <v>0</v>
      </c>
      <c r="Q9" s="122">
        <v>0</v>
      </c>
      <c r="R9" s="122">
        <v>0</v>
      </c>
      <c r="S9" s="122">
        <v>0</v>
      </c>
      <c r="T9" s="29"/>
      <c r="U9" s="30">
        <f t="shared" si="23"/>
        <v>0</v>
      </c>
      <c r="V9" s="122">
        <v>0</v>
      </c>
      <c r="W9" s="122">
        <v>0</v>
      </c>
      <c r="X9" s="122">
        <v>0</v>
      </c>
      <c r="Y9" s="29"/>
      <c r="Z9" s="30">
        <f t="shared" si="24"/>
        <v>0</v>
      </c>
      <c r="AA9" s="122">
        <v>0</v>
      </c>
      <c r="AB9" s="122">
        <v>0</v>
      </c>
      <c r="AC9" s="122">
        <v>0</v>
      </c>
      <c r="AD9" s="29"/>
      <c r="AE9" s="383">
        <f t="shared" si="25"/>
        <v>0</v>
      </c>
      <c r="AF9" s="386">
        <v>0</v>
      </c>
      <c r="AG9" s="124">
        <v>0</v>
      </c>
      <c r="AH9" s="124">
        <v>0</v>
      </c>
      <c r="AI9" s="29"/>
      <c r="AJ9" s="30">
        <f t="shared" si="26"/>
        <v>0</v>
      </c>
      <c r="AK9" s="124">
        <v>0</v>
      </c>
      <c r="AL9" s="124">
        <v>0</v>
      </c>
      <c r="AM9" s="124">
        <v>0</v>
      </c>
      <c r="AN9" s="29"/>
      <c r="AO9" s="30">
        <f t="shared" si="27"/>
        <v>0</v>
      </c>
      <c r="AP9" s="124">
        <v>0</v>
      </c>
      <c r="AQ9" s="124">
        <v>0</v>
      </c>
      <c r="AR9" s="124">
        <v>0</v>
      </c>
      <c r="AS9" s="29"/>
      <c r="AT9" s="30">
        <f t="shared" si="28"/>
        <v>0</v>
      </c>
      <c r="AU9" s="124">
        <v>0</v>
      </c>
      <c r="AV9" s="124">
        <v>0</v>
      </c>
      <c r="AW9" s="124">
        <v>0</v>
      </c>
      <c r="AX9" s="29"/>
      <c r="AY9" s="383">
        <f t="shared" si="29"/>
        <v>0</v>
      </c>
      <c r="AZ9" s="390">
        <f t="shared" si="0"/>
        <v>0</v>
      </c>
      <c r="BA9" s="394">
        <v>0</v>
      </c>
      <c r="BB9" s="31">
        <v>0</v>
      </c>
      <c r="BC9" s="31">
        <v>0</v>
      </c>
      <c r="BD9" s="32"/>
      <c r="BE9" s="30">
        <f t="shared" si="30"/>
        <v>0</v>
      </c>
      <c r="BF9" s="31">
        <v>0</v>
      </c>
      <c r="BG9" s="31">
        <v>0</v>
      </c>
      <c r="BH9" s="31">
        <v>0</v>
      </c>
      <c r="BI9" s="32"/>
      <c r="BJ9" s="30">
        <f t="shared" si="1"/>
        <v>0</v>
      </c>
      <c r="BK9" s="31">
        <v>0</v>
      </c>
      <c r="BL9" s="31">
        <v>0</v>
      </c>
      <c r="BM9" s="31">
        <v>0</v>
      </c>
      <c r="BN9" s="32"/>
      <c r="BO9" s="30">
        <f t="shared" si="2"/>
        <v>0</v>
      </c>
      <c r="BP9" s="31">
        <v>0</v>
      </c>
      <c r="BQ9" s="31">
        <v>0</v>
      </c>
      <c r="BR9" s="31">
        <v>0</v>
      </c>
      <c r="BS9" s="32"/>
      <c r="BT9" s="30">
        <f t="shared" si="3"/>
        <v>0</v>
      </c>
      <c r="BU9" s="33">
        <v>0</v>
      </c>
      <c r="BV9" s="33">
        <v>0</v>
      </c>
      <c r="BW9" s="33">
        <v>0</v>
      </c>
      <c r="BX9" s="32"/>
      <c r="BY9" s="30">
        <f t="shared" si="4"/>
        <v>0</v>
      </c>
      <c r="BZ9" s="33">
        <v>0</v>
      </c>
      <c r="CA9" s="33">
        <v>0</v>
      </c>
      <c r="CB9" s="33">
        <v>0</v>
      </c>
      <c r="CC9" s="34"/>
      <c r="CD9" s="35">
        <f t="shared" si="5"/>
        <v>0</v>
      </c>
      <c r="CE9" s="36"/>
      <c r="CF9" s="37"/>
      <c r="CG9" s="37"/>
      <c r="CH9" s="32"/>
      <c r="CI9" s="37"/>
      <c r="CJ9" s="37"/>
      <c r="CK9" s="37"/>
      <c r="CL9" s="32"/>
      <c r="CM9" s="37"/>
      <c r="CN9" s="37"/>
      <c r="CO9" s="37"/>
      <c r="CP9" s="32"/>
      <c r="CQ9" s="37"/>
      <c r="CR9" s="37"/>
      <c r="CS9" s="37"/>
      <c r="CT9" s="32"/>
      <c r="CU9" s="37"/>
      <c r="CV9" s="37"/>
      <c r="CW9" s="37"/>
      <c r="CX9" s="32"/>
      <c r="CY9" s="37"/>
      <c r="CZ9" s="37"/>
      <c r="DA9" s="37"/>
      <c r="DB9" s="38"/>
      <c r="DC9" s="39"/>
      <c r="DD9" s="40">
        <f t="shared" si="34"/>
        <v>0</v>
      </c>
      <c r="DE9" s="41">
        <v>0</v>
      </c>
      <c r="DF9" s="41">
        <f t="shared" si="31"/>
        <v>0</v>
      </c>
      <c r="DG9" s="29"/>
      <c r="DH9" s="395">
        <f t="shared" si="32"/>
        <v>0</v>
      </c>
      <c r="DI9" s="201">
        <f t="shared" si="6"/>
        <v>0</v>
      </c>
      <c r="DJ9" s="151">
        <f t="shared" si="7"/>
        <v>3</v>
      </c>
      <c r="DK9" s="43">
        <f t="shared" si="8"/>
        <v>0</v>
      </c>
      <c r="DL9" s="30">
        <f t="shared" si="9"/>
        <v>0</v>
      </c>
      <c r="DM9" s="30">
        <f t="shared" si="10"/>
        <v>3</v>
      </c>
      <c r="DN9" s="30">
        <f t="shared" si="11"/>
        <v>0</v>
      </c>
      <c r="DO9" s="30">
        <f t="shared" si="12"/>
        <v>0</v>
      </c>
      <c r="DP9" s="30">
        <f t="shared" si="13"/>
        <v>3</v>
      </c>
      <c r="DQ9" s="44">
        <f t="shared" si="14"/>
        <v>0</v>
      </c>
      <c r="DR9" s="44">
        <f t="shared" si="15"/>
        <v>0</v>
      </c>
      <c r="DS9" s="44">
        <f t="shared" si="16"/>
        <v>3</v>
      </c>
      <c r="DT9" s="44">
        <f t="shared" si="17"/>
        <v>0</v>
      </c>
      <c r="DU9" s="44">
        <f t="shared" si="18"/>
        <v>0</v>
      </c>
      <c r="DV9" s="45">
        <f t="shared" si="19"/>
        <v>20</v>
      </c>
      <c r="DW9" s="44">
        <f>IF(DV9&lt;&gt;20,RANK(DV9,$DV$4:$DV$23,1)+COUNTIF(DV$4:DV9,DV9)-1,20)</f>
        <v>20</v>
      </c>
      <c r="DX9" s="46">
        <f t="shared" si="20"/>
        <v>0</v>
      </c>
      <c r="DY9" s="47" t="str">
        <f t="shared" si="21"/>
        <v>-</v>
      </c>
      <c r="DZ9" s="112"/>
      <c r="EA9" s="120">
        <f t="shared" si="33"/>
        <v>0</v>
      </c>
      <c r="EB9" s="120">
        <f t="shared" si="33"/>
        <v>0</v>
      </c>
      <c r="EC9" s="120">
        <f t="shared" si="33"/>
        <v>0</v>
      </c>
    </row>
    <row r="10" spans="1:133" ht="16.05" customHeight="1" x14ac:dyDescent="0.25">
      <c r="A10" s="12"/>
      <c r="B10" s="12"/>
      <c r="C10" s="161"/>
      <c r="D10" s="373" t="str">
        <f>classi!B24</f>
        <v>-</v>
      </c>
      <c r="E10" s="48"/>
      <c r="F10" s="27">
        <f>classi!C18</f>
        <v>0</v>
      </c>
      <c r="G10" s="27">
        <f>classi!D18</f>
        <v>0</v>
      </c>
      <c r="H10" s="374">
        <f>classi!G18</f>
        <v>0</v>
      </c>
      <c r="I10" s="367"/>
      <c r="J10" s="48"/>
      <c r="K10" s="199"/>
      <c r="L10" s="382">
        <v>0</v>
      </c>
      <c r="M10" s="122">
        <v>0</v>
      </c>
      <c r="N10" s="122">
        <v>0</v>
      </c>
      <c r="O10" s="29"/>
      <c r="P10" s="30">
        <f t="shared" si="22"/>
        <v>0</v>
      </c>
      <c r="Q10" s="122">
        <v>0</v>
      </c>
      <c r="R10" s="122">
        <v>0</v>
      </c>
      <c r="S10" s="122">
        <f>0</f>
        <v>0</v>
      </c>
      <c r="T10" s="29"/>
      <c r="U10" s="30">
        <f t="shared" si="23"/>
        <v>0</v>
      </c>
      <c r="V10" s="122">
        <v>0</v>
      </c>
      <c r="W10" s="122">
        <v>0</v>
      </c>
      <c r="X10" s="122">
        <v>0</v>
      </c>
      <c r="Y10" s="29"/>
      <c r="Z10" s="30">
        <f t="shared" si="24"/>
        <v>0</v>
      </c>
      <c r="AA10" s="122">
        <v>0</v>
      </c>
      <c r="AB10" s="122">
        <v>0</v>
      </c>
      <c r="AC10" s="122">
        <v>0</v>
      </c>
      <c r="AD10" s="29"/>
      <c r="AE10" s="383">
        <f t="shared" si="25"/>
        <v>0</v>
      </c>
      <c r="AF10" s="386">
        <v>0</v>
      </c>
      <c r="AG10" s="124">
        <v>0</v>
      </c>
      <c r="AH10" s="124">
        <v>0</v>
      </c>
      <c r="AI10" s="29"/>
      <c r="AJ10" s="30">
        <f t="shared" si="26"/>
        <v>0</v>
      </c>
      <c r="AK10" s="124">
        <v>0</v>
      </c>
      <c r="AL10" s="124">
        <v>0</v>
      </c>
      <c r="AM10" s="124">
        <v>0</v>
      </c>
      <c r="AN10" s="29"/>
      <c r="AO10" s="30">
        <f t="shared" si="27"/>
        <v>0</v>
      </c>
      <c r="AP10" s="124">
        <v>0</v>
      </c>
      <c r="AQ10" s="124">
        <v>0</v>
      </c>
      <c r="AR10" s="124">
        <v>0</v>
      </c>
      <c r="AS10" s="29"/>
      <c r="AT10" s="30">
        <f t="shared" si="28"/>
        <v>0</v>
      </c>
      <c r="AU10" s="124">
        <v>0</v>
      </c>
      <c r="AV10" s="124">
        <v>0</v>
      </c>
      <c r="AW10" s="124">
        <v>0</v>
      </c>
      <c r="AX10" s="29"/>
      <c r="AY10" s="383">
        <f t="shared" si="29"/>
        <v>0</v>
      </c>
      <c r="AZ10" s="390">
        <f t="shared" si="0"/>
        <v>0</v>
      </c>
      <c r="BA10" s="394">
        <v>0</v>
      </c>
      <c r="BB10" s="31">
        <v>0</v>
      </c>
      <c r="BC10" s="31">
        <v>0</v>
      </c>
      <c r="BD10" s="32"/>
      <c r="BE10" s="30">
        <f t="shared" si="30"/>
        <v>0</v>
      </c>
      <c r="BF10" s="31">
        <v>0</v>
      </c>
      <c r="BG10" s="31">
        <v>0</v>
      </c>
      <c r="BH10" s="31">
        <v>0</v>
      </c>
      <c r="BI10" s="32"/>
      <c r="BJ10" s="30">
        <f t="shared" si="1"/>
        <v>0</v>
      </c>
      <c r="BK10" s="31">
        <v>0</v>
      </c>
      <c r="BL10" s="31">
        <v>0</v>
      </c>
      <c r="BM10" s="31">
        <v>0</v>
      </c>
      <c r="BN10" s="32"/>
      <c r="BO10" s="30">
        <f t="shared" si="2"/>
        <v>0</v>
      </c>
      <c r="BP10" s="31">
        <v>0</v>
      </c>
      <c r="BQ10" s="31">
        <v>0</v>
      </c>
      <c r="BR10" s="31">
        <v>0</v>
      </c>
      <c r="BS10" s="32"/>
      <c r="BT10" s="30">
        <f t="shared" si="3"/>
        <v>0</v>
      </c>
      <c r="BU10" s="33">
        <v>0</v>
      </c>
      <c r="BV10" s="33">
        <v>0</v>
      </c>
      <c r="BW10" s="33">
        <v>0</v>
      </c>
      <c r="BX10" s="32"/>
      <c r="BY10" s="30">
        <f t="shared" si="4"/>
        <v>0</v>
      </c>
      <c r="BZ10" s="33">
        <v>0</v>
      </c>
      <c r="CA10" s="33">
        <v>0</v>
      </c>
      <c r="CB10" s="33">
        <v>0</v>
      </c>
      <c r="CC10" s="34"/>
      <c r="CD10" s="35">
        <f t="shared" si="5"/>
        <v>0</v>
      </c>
      <c r="CE10" s="36"/>
      <c r="CF10" s="37"/>
      <c r="CG10" s="37"/>
      <c r="CH10" s="32"/>
      <c r="CI10" s="37"/>
      <c r="CJ10" s="37"/>
      <c r="CK10" s="37"/>
      <c r="CL10" s="32"/>
      <c r="CM10" s="37"/>
      <c r="CN10" s="37"/>
      <c r="CO10" s="37"/>
      <c r="CP10" s="32"/>
      <c r="CQ10" s="37"/>
      <c r="CR10" s="37"/>
      <c r="CS10" s="37"/>
      <c r="CT10" s="32"/>
      <c r="CU10" s="37"/>
      <c r="CV10" s="37"/>
      <c r="CW10" s="37"/>
      <c r="CX10" s="32"/>
      <c r="CY10" s="37"/>
      <c r="CZ10" s="37"/>
      <c r="DA10" s="37"/>
      <c r="DB10" s="38"/>
      <c r="DC10" s="39"/>
      <c r="DD10" s="40">
        <f t="shared" si="34"/>
        <v>0</v>
      </c>
      <c r="DE10" s="41">
        <f t="shared" si="34"/>
        <v>0</v>
      </c>
      <c r="DF10" s="41">
        <f t="shared" si="31"/>
        <v>0</v>
      </c>
      <c r="DG10" s="29"/>
      <c r="DH10" s="395">
        <f t="shared" si="32"/>
        <v>0</v>
      </c>
      <c r="DI10" s="201">
        <f t="shared" si="6"/>
        <v>0</v>
      </c>
      <c r="DJ10" s="151">
        <f t="shared" si="7"/>
        <v>3</v>
      </c>
      <c r="DK10" s="43">
        <f t="shared" si="8"/>
        <v>0</v>
      </c>
      <c r="DL10" s="30">
        <f t="shared" si="9"/>
        <v>0</v>
      </c>
      <c r="DM10" s="30">
        <f t="shared" si="10"/>
        <v>3</v>
      </c>
      <c r="DN10" s="30">
        <f t="shared" si="11"/>
        <v>0</v>
      </c>
      <c r="DO10" s="30">
        <f t="shared" si="12"/>
        <v>0</v>
      </c>
      <c r="DP10" s="30">
        <f t="shared" si="13"/>
        <v>3</v>
      </c>
      <c r="DQ10" s="44">
        <f t="shared" si="14"/>
        <v>0</v>
      </c>
      <c r="DR10" s="44">
        <f t="shared" si="15"/>
        <v>0</v>
      </c>
      <c r="DS10" s="44">
        <f t="shared" si="16"/>
        <v>3</v>
      </c>
      <c r="DT10" s="44">
        <f t="shared" si="17"/>
        <v>0</v>
      </c>
      <c r="DU10" s="44">
        <f t="shared" si="18"/>
        <v>0</v>
      </c>
      <c r="DV10" s="45">
        <f t="shared" si="19"/>
        <v>20</v>
      </c>
      <c r="DW10" s="44">
        <f>IF(DV10&lt;&gt;20,RANK(DV10,$DV$4:$DV$23,1)+COUNTIF(DV$4:DV10,DV10)-1,20)</f>
        <v>20</v>
      </c>
      <c r="DX10" s="46">
        <f t="shared" si="20"/>
        <v>0</v>
      </c>
      <c r="DY10" s="47" t="str">
        <f t="shared" si="21"/>
        <v>-</v>
      </c>
      <c r="DZ10" s="112"/>
      <c r="EA10" s="120">
        <f t="shared" si="33"/>
        <v>0</v>
      </c>
      <c r="EB10" s="120">
        <f t="shared" si="33"/>
        <v>0</v>
      </c>
      <c r="EC10" s="120">
        <f t="shared" si="33"/>
        <v>0</v>
      </c>
    </row>
    <row r="11" spans="1:133" ht="16.05" customHeight="1" x14ac:dyDescent="0.25">
      <c r="A11" s="12"/>
      <c r="B11" s="12"/>
      <c r="C11" s="161"/>
      <c r="D11" s="373" t="str">
        <f>classi!B25</f>
        <v>-</v>
      </c>
      <c r="E11" s="48"/>
      <c r="F11" s="27">
        <f>classi!C19</f>
        <v>0</v>
      </c>
      <c r="G11" s="27">
        <f>classi!D19</f>
        <v>0</v>
      </c>
      <c r="H11" s="374">
        <f>classi!G19</f>
        <v>0</v>
      </c>
      <c r="I11" s="367"/>
      <c r="J11" s="48"/>
      <c r="K11" s="199"/>
      <c r="L11" s="382">
        <v>0</v>
      </c>
      <c r="M11" s="122">
        <v>0</v>
      </c>
      <c r="N11" s="122">
        <v>0</v>
      </c>
      <c r="O11" s="29"/>
      <c r="P11" s="30">
        <f t="shared" si="22"/>
        <v>0</v>
      </c>
      <c r="Q11" s="122">
        <v>0</v>
      </c>
      <c r="R11" s="122">
        <v>0</v>
      </c>
      <c r="S11" s="122">
        <f>0</f>
        <v>0</v>
      </c>
      <c r="T11" s="29"/>
      <c r="U11" s="30">
        <f t="shared" si="23"/>
        <v>0</v>
      </c>
      <c r="V11" s="122">
        <v>0</v>
      </c>
      <c r="W11" s="122">
        <v>0</v>
      </c>
      <c r="X11" s="122">
        <v>0</v>
      </c>
      <c r="Y11" s="29"/>
      <c r="Z11" s="30">
        <f t="shared" si="24"/>
        <v>0</v>
      </c>
      <c r="AA11" s="122">
        <v>0</v>
      </c>
      <c r="AB11" s="122">
        <v>0</v>
      </c>
      <c r="AC11" s="122">
        <v>0</v>
      </c>
      <c r="AD11" s="29"/>
      <c r="AE11" s="383">
        <f t="shared" si="25"/>
        <v>0</v>
      </c>
      <c r="AF11" s="386">
        <v>0</v>
      </c>
      <c r="AG11" s="124">
        <v>0</v>
      </c>
      <c r="AH11" s="124">
        <v>0</v>
      </c>
      <c r="AI11" s="29"/>
      <c r="AJ11" s="30">
        <f t="shared" si="26"/>
        <v>0</v>
      </c>
      <c r="AK11" s="124">
        <v>0</v>
      </c>
      <c r="AL11" s="124">
        <v>0</v>
      </c>
      <c r="AM11" s="124">
        <v>0</v>
      </c>
      <c r="AN11" s="29"/>
      <c r="AO11" s="30">
        <f t="shared" si="27"/>
        <v>0</v>
      </c>
      <c r="AP11" s="124">
        <v>0</v>
      </c>
      <c r="AQ11" s="124">
        <v>0</v>
      </c>
      <c r="AR11" s="124">
        <v>0</v>
      </c>
      <c r="AS11" s="29"/>
      <c r="AT11" s="30">
        <f t="shared" si="28"/>
        <v>0</v>
      </c>
      <c r="AU11" s="124">
        <v>0</v>
      </c>
      <c r="AV11" s="124">
        <v>0</v>
      </c>
      <c r="AW11" s="124">
        <v>0</v>
      </c>
      <c r="AX11" s="29"/>
      <c r="AY11" s="383">
        <f t="shared" si="29"/>
        <v>0</v>
      </c>
      <c r="AZ11" s="390">
        <f t="shared" si="0"/>
        <v>0</v>
      </c>
      <c r="BA11" s="394">
        <v>0</v>
      </c>
      <c r="BB11" s="31">
        <v>0</v>
      </c>
      <c r="BC11" s="31">
        <v>0</v>
      </c>
      <c r="BD11" s="32"/>
      <c r="BE11" s="30">
        <f t="shared" si="30"/>
        <v>0</v>
      </c>
      <c r="BF11" s="31">
        <v>0</v>
      </c>
      <c r="BG11" s="31">
        <v>0</v>
      </c>
      <c r="BH11" s="31">
        <v>0</v>
      </c>
      <c r="BI11" s="32"/>
      <c r="BJ11" s="30">
        <f t="shared" si="1"/>
        <v>0</v>
      </c>
      <c r="BK11" s="31">
        <v>0</v>
      </c>
      <c r="BL11" s="31">
        <v>0</v>
      </c>
      <c r="BM11" s="31">
        <v>0</v>
      </c>
      <c r="BN11" s="32"/>
      <c r="BO11" s="30">
        <f t="shared" si="2"/>
        <v>0</v>
      </c>
      <c r="BP11" s="31">
        <v>0</v>
      </c>
      <c r="BQ11" s="31">
        <v>0</v>
      </c>
      <c r="BR11" s="31">
        <v>0</v>
      </c>
      <c r="BS11" s="32"/>
      <c r="BT11" s="30">
        <f t="shared" si="3"/>
        <v>0</v>
      </c>
      <c r="BU11" s="33">
        <v>0</v>
      </c>
      <c r="BV11" s="33">
        <v>0</v>
      </c>
      <c r="BW11" s="33">
        <v>0</v>
      </c>
      <c r="BX11" s="32"/>
      <c r="BY11" s="30">
        <f t="shared" si="4"/>
        <v>0</v>
      </c>
      <c r="BZ11" s="33">
        <v>0</v>
      </c>
      <c r="CA11" s="33">
        <v>0</v>
      </c>
      <c r="CB11" s="33">
        <v>0</v>
      </c>
      <c r="CC11" s="34"/>
      <c r="CD11" s="35">
        <f t="shared" si="5"/>
        <v>0</v>
      </c>
      <c r="CE11" s="36"/>
      <c r="CF11" s="37"/>
      <c r="CG11" s="37"/>
      <c r="CH11" s="32"/>
      <c r="CI11" s="37"/>
      <c r="CJ11" s="37"/>
      <c r="CK11" s="37"/>
      <c r="CL11" s="32"/>
      <c r="CM11" s="37"/>
      <c r="CN11" s="37"/>
      <c r="CO11" s="37"/>
      <c r="CP11" s="32"/>
      <c r="CQ11" s="37"/>
      <c r="CR11" s="37"/>
      <c r="CS11" s="37"/>
      <c r="CT11" s="32"/>
      <c r="CU11" s="37"/>
      <c r="CV11" s="37"/>
      <c r="CW11" s="37"/>
      <c r="CX11" s="32"/>
      <c r="CY11" s="37"/>
      <c r="CZ11" s="37"/>
      <c r="DA11" s="37"/>
      <c r="DB11" s="38"/>
      <c r="DC11" s="39"/>
      <c r="DD11" s="40">
        <f t="shared" si="34"/>
        <v>0</v>
      </c>
      <c r="DE11" s="41">
        <f t="shared" si="34"/>
        <v>0</v>
      </c>
      <c r="DF11" s="41">
        <f t="shared" si="31"/>
        <v>0</v>
      </c>
      <c r="DG11" s="29"/>
      <c r="DH11" s="395">
        <f t="shared" si="32"/>
        <v>0</v>
      </c>
      <c r="DI11" s="201">
        <f t="shared" si="6"/>
        <v>0</v>
      </c>
      <c r="DJ11" s="151">
        <f t="shared" si="7"/>
        <v>3</v>
      </c>
      <c r="DK11" s="43">
        <f t="shared" si="8"/>
        <v>0</v>
      </c>
      <c r="DL11" s="30">
        <f t="shared" si="9"/>
        <v>0</v>
      </c>
      <c r="DM11" s="30">
        <f t="shared" si="10"/>
        <v>3</v>
      </c>
      <c r="DN11" s="30">
        <f t="shared" si="11"/>
        <v>0</v>
      </c>
      <c r="DO11" s="30">
        <f t="shared" si="12"/>
        <v>0</v>
      </c>
      <c r="DP11" s="30">
        <f t="shared" si="13"/>
        <v>3</v>
      </c>
      <c r="DQ11" s="44">
        <f t="shared" si="14"/>
        <v>0</v>
      </c>
      <c r="DR11" s="44">
        <f t="shared" si="15"/>
        <v>0</v>
      </c>
      <c r="DS11" s="44">
        <f t="shared" si="16"/>
        <v>3</v>
      </c>
      <c r="DT11" s="44">
        <f t="shared" si="17"/>
        <v>0</v>
      </c>
      <c r="DU11" s="44">
        <f t="shared" si="18"/>
        <v>0</v>
      </c>
      <c r="DV11" s="45">
        <f t="shared" si="19"/>
        <v>20</v>
      </c>
      <c r="DW11" s="44">
        <f>IF(DV11&lt;&gt;20,RANK(DV11,$DV$4:$DV$23,1)+COUNTIF(DV$4:DV11,DV11)-1,20)</f>
        <v>20</v>
      </c>
      <c r="DX11" s="46">
        <f t="shared" si="20"/>
        <v>0</v>
      </c>
      <c r="DY11" s="47" t="str">
        <f t="shared" si="21"/>
        <v>-</v>
      </c>
      <c r="DZ11" s="112"/>
      <c r="EA11" s="120">
        <f t="shared" si="33"/>
        <v>0</v>
      </c>
      <c r="EB11" s="120">
        <f t="shared" si="33"/>
        <v>0</v>
      </c>
      <c r="EC11" s="120">
        <f t="shared" si="33"/>
        <v>0</v>
      </c>
    </row>
    <row r="12" spans="1:133" ht="16.05" customHeight="1" x14ac:dyDescent="0.25">
      <c r="A12" s="12"/>
      <c r="B12" s="12"/>
      <c r="C12" s="161"/>
      <c r="D12" s="375" t="str">
        <f>classi!B20</f>
        <v>-</v>
      </c>
      <c r="E12" s="48"/>
      <c r="F12" s="27">
        <f>classi!C20</f>
        <v>0</v>
      </c>
      <c r="G12" s="27">
        <f>classi!D20</f>
        <v>0</v>
      </c>
      <c r="H12" s="374">
        <f>classi!G20</f>
        <v>0</v>
      </c>
      <c r="I12" s="367"/>
      <c r="J12" s="48"/>
      <c r="K12" s="199"/>
      <c r="L12" s="382">
        <v>0</v>
      </c>
      <c r="M12" s="122">
        <v>0</v>
      </c>
      <c r="N12" s="122">
        <v>0</v>
      </c>
      <c r="O12" s="29"/>
      <c r="P12" s="30">
        <f t="shared" si="22"/>
        <v>0</v>
      </c>
      <c r="Q12" s="122">
        <v>0</v>
      </c>
      <c r="R12" s="122">
        <v>0</v>
      </c>
      <c r="S12" s="122">
        <f>0</f>
        <v>0</v>
      </c>
      <c r="T12" s="29"/>
      <c r="U12" s="30">
        <f t="shared" si="23"/>
        <v>0</v>
      </c>
      <c r="V12" s="122">
        <v>0</v>
      </c>
      <c r="W12" s="122">
        <v>0</v>
      </c>
      <c r="X12" s="122">
        <v>0</v>
      </c>
      <c r="Y12" s="29"/>
      <c r="Z12" s="30">
        <f t="shared" si="24"/>
        <v>0</v>
      </c>
      <c r="AA12" s="122">
        <v>0</v>
      </c>
      <c r="AB12" s="122">
        <v>0</v>
      </c>
      <c r="AC12" s="122">
        <v>0</v>
      </c>
      <c r="AD12" s="29"/>
      <c r="AE12" s="383">
        <f t="shared" si="25"/>
        <v>0</v>
      </c>
      <c r="AF12" s="386">
        <v>0</v>
      </c>
      <c r="AG12" s="124">
        <v>0</v>
      </c>
      <c r="AH12" s="124">
        <v>0</v>
      </c>
      <c r="AI12" s="29"/>
      <c r="AJ12" s="30">
        <f t="shared" si="26"/>
        <v>0</v>
      </c>
      <c r="AK12" s="124">
        <v>0</v>
      </c>
      <c r="AL12" s="124">
        <v>0</v>
      </c>
      <c r="AM12" s="124">
        <v>0</v>
      </c>
      <c r="AN12" s="29"/>
      <c r="AO12" s="30">
        <f t="shared" si="27"/>
        <v>0</v>
      </c>
      <c r="AP12" s="124">
        <v>0</v>
      </c>
      <c r="AQ12" s="124">
        <v>0</v>
      </c>
      <c r="AR12" s="124">
        <v>0</v>
      </c>
      <c r="AS12" s="29"/>
      <c r="AT12" s="30">
        <f t="shared" si="28"/>
        <v>0</v>
      </c>
      <c r="AU12" s="124">
        <v>0</v>
      </c>
      <c r="AV12" s="124">
        <v>0</v>
      </c>
      <c r="AW12" s="124">
        <v>0</v>
      </c>
      <c r="AX12" s="29"/>
      <c r="AY12" s="383">
        <f t="shared" si="29"/>
        <v>0</v>
      </c>
      <c r="AZ12" s="390">
        <f t="shared" si="0"/>
        <v>0</v>
      </c>
      <c r="BA12" s="394">
        <v>0</v>
      </c>
      <c r="BB12" s="31">
        <v>0</v>
      </c>
      <c r="BC12" s="31">
        <v>0</v>
      </c>
      <c r="BD12" s="32"/>
      <c r="BE12" s="30">
        <f t="shared" si="30"/>
        <v>0</v>
      </c>
      <c r="BF12" s="31">
        <v>0</v>
      </c>
      <c r="BG12" s="31">
        <v>0</v>
      </c>
      <c r="BH12" s="31">
        <v>0</v>
      </c>
      <c r="BI12" s="32"/>
      <c r="BJ12" s="30">
        <f t="shared" si="1"/>
        <v>0</v>
      </c>
      <c r="BK12" s="31">
        <v>0</v>
      </c>
      <c r="BL12" s="31">
        <v>0</v>
      </c>
      <c r="BM12" s="31">
        <v>0</v>
      </c>
      <c r="BN12" s="32"/>
      <c r="BO12" s="30">
        <f t="shared" si="2"/>
        <v>0</v>
      </c>
      <c r="BP12" s="31">
        <v>0</v>
      </c>
      <c r="BQ12" s="31">
        <v>0</v>
      </c>
      <c r="BR12" s="31">
        <v>0</v>
      </c>
      <c r="BS12" s="32"/>
      <c r="BT12" s="30">
        <f t="shared" si="3"/>
        <v>0</v>
      </c>
      <c r="BU12" s="33">
        <v>0</v>
      </c>
      <c r="BV12" s="33">
        <v>0</v>
      </c>
      <c r="BW12" s="33">
        <v>0</v>
      </c>
      <c r="BX12" s="32"/>
      <c r="BY12" s="30">
        <f t="shared" si="4"/>
        <v>0</v>
      </c>
      <c r="BZ12" s="33">
        <v>0</v>
      </c>
      <c r="CA12" s="33">
        <v>0</v>
      </c>
      <c r="CB12" s="33">
        <v>0</v>
      </c>
      <c r="CC12" s="34"/>
      <c r="CD12" s="35">
        <f t="shared" si="5"/>
        <v>0</v>
      </c>
      <c r="CE12" s="36"/>
      <c r="CF12" s="37"/>
      <c r="CG12" s="37"/>
      <c r="CH12" s="32"/>
      <c r="CI12" s="37"/>
      <c r="CJ12" s="37"/>
      <c r="CK12" s="37"/>
      <c r="CL12" s="32"/>
      <c r="CM12" s="37"/>
      <c r="CN12" s="37"/>
      <c r="CO12" s="37"/>
      <c r="CP12" s="32"/>
      <c r="CQ12" s="37"/>
      <c r="CR12" s="37"/>
      <c r="CS12" s="37"/>
      <c r="CT12" s="32"/>
      <c r="CU12" s="37"/>
      <c r="CV12" s="37"/>
      <c r="CW12" s="37"/>
      <c r="CX12" s="32"/>
      <c r="CY12" s="37"/>
      <c r="CZ12" s="37"/>
      <c r="DA12" s="37"/>
      <c r="DB12" s="38"/>
      <c r="DC12" s="39"/>
      <c r="DD12" s="40">
        <f t="shared" si="34"/>
        <v>0</v>
      </c>
      <c r="DE12" s="41">
        <f t="shared" si="34"/>
        <v>0</v>
      </c>
      <c r="DF12" s="41">
        <f t="shared" si="31"/>
        <v>0</v>
      </c>
      <c r="DG12" s="29"/>
      <c r="DH12" s="395">
        <f t="shared" si="32"/>
        <v>0</v>
      </c>
      <c r="DI12" s="201">
        <f t="shared" si="6"/>
        <v>0</v>
      </c>
      <c r="DJ12" s="151">
        <f t="shared" si="7"/>
        <v>3</v>
      </c>
      <c r="DK12" s="43">
        <f t="shared" si="8"/>
        <v>0</v>
      </c>
      <c r="DL12" s="30">
        <f t="shared" si="9"/>
        <v>0</v>
      </c>
      <c r="DM12" s="30">
        <f t="shared" si="10"/>
        <v>3</v>
      </c>
      <c r="DN12" s="30">
        <f t="shared" si="11"/>
        <v>0</v>
      </c>
      <c r="DO12" s="30">
        <f t="shared" si="12"/>
        <v>0</v>
      </c>
      <c r="DP12" s="30">
        <f t="shared" si="13"/>
        <v>3</v>
      </c>
      <c r="DQ12" s="44">
        <f t="shared" si="14"/>
        <v>0</v>
      </c>
      <c r="DR12" s="44">
        <f t="shared" si="15"/>
        <v>0</v>
      </c>
      <c r="DS12" s="44">
        <f t="shared" si="16"/>
        <v>3</v>
      </c>
      <c r="DT12" s="44">
        <f t="shared" si="17"/>
        <v>0</v>
      </c>
      <c r="DU12" s="44">
        <f t="shared" si="18"/>
        <v>0</v>
      </c>
      <c r="DV12" s="45">
        <f t="shared" si="19"/>
        <v>20</v>
      </c>
      <c r="DW12" s="44">
        <f>IF(DV12&lt;&gt;20,RANK(DV12,$DV$4:$DV$23,1)+COUNTIF(DV$4:DV12,DV12)-1,20)</f>
        <v>20</v>
      </c>
      <c r="DX12" s="46">
        <f t="shared" si="20"/>
        <v>0</v>
      </c>
      <c r="DY12" s="47" t="str">
        <f t="shared" si="21"/>
        <v>-</v>
      </c>
      <c r="DZ12" s="112"/>
      <c r="EA12" s="120">
        <f t="shared" si="33"/>
        <v>0</v>
      </c>
      <c r="EB12" s="120">
        <f t="shared" si="33"/>
        <v>0</v>
      </c>
      <c r="EC12" s="120">
        <f t="shared" si="33"/>
        <v>0</v>
      </c>
    </row>
    <row r="13" spans="1:133" ht="16.05" customHeight="1" x14ac:dyDescent="0.25">
      <c r="A13" s="12"/>
      <c r="B13" s="12"/>
      <c r="C13" s="161"/>
      <c r="D13" s="373" t="str">
        <f>classi!B21</f>
        <v>-</v>
      </c>
      <c r="E13" s="48"/>
      <c r="F13" s="27">
        <f>classi!C21</f>
        <v>0</v>
      </c>
      <c r="G13" s="27">
        <f>classi!D21</f>
        <v>0</v>
      </c>
      <c r="H13" s="374">
        <f>classi!G21</f>
        <v>0</v>
      </c>
      <c r="I13" s="367"/>
      <c r="J13" s="48"/>
      <c r="K13" s="199"/>
      <c r="L13" s="382">
        <v>0</v>
      </c>
      <c r="M13" s="122">
        <v>0</v>
      </c>
      <c r="N13" s="122">
        <v>0</v>
      </c>
      <c r="O13" s="29"/>
      <c r="P13" s="30">
        <f t="shared" si="22"/>
        <v>0</v>
      </c>
      <c r="Q13" s="122">
        <v>0</v>
      </c>
      <c r="R13" s="122">
        <v>0</v>
      </c>
      <c r="S13" s="122">
        <f>0</f>
        <v>0</v>
      </c>
      <c r="T13" s="29"/>
      <c r="U13" s="30">
        <f t="shared" si="23"/>
        <v>0</v>
      </c>
      <c r="V13" s="122">
        <v>0</v>
      </c>
      <c r="W13" s="122">
        <v>0</v>
      </c>
      <c r="X13" s="122">
        <v>0</v>
      </c>
      <c r="Y13" s="29"/>
      <c r="Z13" s="30">
        <f t="shared" si="24"/>
        <v>0</v>
      </c>
      <c r="AA13" s="122">
        <v>0</v>
      </c>
      <c r="AB13" s="122">
        <v>0</v>
      </c>
      <c r="AC13" s="122">
        <v>0</v>
      </c>
      <c r="AD13" s="29"/>
      <c r="AE13" s="383">
        <f t="shared" si="25"/>
        <v>0</v>
      </c>
      <c r="AF13" s="386">
        <v>0</v>
      </c>
      <c r="AG13" s="124">
        <v>0</v>
      </c>
      <c r="AH13" s="124">
        <v>0</v>
      </c>
      <c r="AI13" s="29"/>
      <c r="AJ13" s="30">
        <f t="shared" si="26"/>
        <v>0</v>
      </c>
      <c r="AK13" s="124">
        <v>0</v>
      </c>
      <c r="AL13" s="124">
        <v>0</v>
      </c>
      <c r="AM13" s="124">
        <v>0</v>
      </c>
      <c r="AN13" s="29"/>
      <c r="AO13" s="30">
        <f t="shared" si="27"/>
        <v>0</v>
      </c>
      <c r="AP13" s="124">
        <v>0</v>
      </c>
      <c r="AQ13" s="124">
        <v>0</v>
      </c>
      <c r="AR13" s="124">
        <v>0</v>
      </c>
      <c r="AS13" s="29"/>
      <c r="AT13" s="30">
        <f t="shared" si="28"/>
        <v>0</v>
      </c>
      <c r="AU13" s="124">
        <v>0</v>
      </c>
      <c r="AV13" s="124">
        <v>0</v>
      </c>
      <c r="AW13" s="124">
        <v>0</v>
      </c>
      <c r="AX13" s="29"/>
      <c r="AY13" s="383">
        <f t="shared" si="29"/>
        <v>0</v>
      </c>
      <c r="AZ13" s="390">
        <f t="shared" si="0"/>
        <v>0</v>
      </c>
      <c r="BA13" s="394">
        <v>0</v>
      </c>
      <c r="BB13" s="31">
        <v>0</v>
      </c>
      <c r="BC13" s="31">
        <v>0</v>
      </c>
      <c r="BD13" s="32"/>
      <c r="BE13" s="30">
        <f t="shared" si="30"/>
        <v>0</v>
      </c>
      <c r="BF13" s="31">
        <v>0</v>
      </c>
      <c r="BG13" s="31">
        <v>0</v>
      </c>
      <c r="BH13" s="31">
        <v>0</v>
      </c>
      <c r="BI13" s="32"/>
      <c r="BJ13" s="30">
        <f t="shared" si="1"/>
        <v>0</v>
      </c>
      <c r="BK13" s="31">
        <v>0</v>
      </c>
      <c r="BL13" s="31">
        <v>0</v>
      </c>
      <c r="BM13" s="31">
        <v>0</v>
      </c>
      <c r="BN13" s="32"/>
      <c r="BO13" s="30">
        <f t="shared" si="2"/>
        <v>0</v>
      </c>
      <c r="BP13" s="31">
        <v>0</v>
      </c>
      <c r="BQ13" s="31">
        <v>0</v>
      </c>
      <c r="BR13" s="31">
        <v>0</v>
      </c>
      <c r="BS13" s="32"/>
      <c r="BT13" s="30">
        <f t="shared" si="3"/>
        <v>0</v>
      </c>
      <c r="BU13" s="33">
        <v>0</v>
      </c>
      <c r="BV13" s="33">
        <v>0</v>
      </c>
      <c r="BW13" s="33">
        <v>0</v>
      </c>
      <c r="BX13" s="32"/>
      <c r="BY13" s="30">
        <f t="shared" si="4"/>
        <v>0</v>
      </c>
      <c r="BZ13" s="33">
        <v>0</v>
      </c>
      <c r="CA13" s="33">
        <v>0</v>
      </c>
      <c r="CB13" s="33">
        <v>0</v>
      </c>
      <c r="CC13" s="34"/>
      <c r="CD13" s="35">
        <f t="shared" si="5"/>
        <v>0</v>
      </c>
      <c r="CE13" s="36"/>
      <c r="CF13" s="37"/>
      <c r="CG13" s="37"/>
      <c r="CH13" s="32"/>
      <c r="CI13" s="37"/>
      <c r="CJ13" s="37"/>
      <c r="CK13" s="37"/>
      <c r="CL13" s="32"/>
      <c r="CM13" s="37"/>
      <c r="CN13" s="37"/>
      <c r="CO13" s="37"/>
      <c r="CP13" s="32"/>
      <c r="CQ13" s="37"/>
      <c r="CR13" s="37"/>
      <c r="CS13" s="37"/>
      <c r="CT13" s="32"/>
      <c r="CU13" s="37"/>
      <c r="CV13" s="37"/>
      <c r="CW13" s="37"/>
      <c r="CX13" s="32"/>
      <c r="CY13" s="37"/>
      <c r="CZ13" s="37"/>
      <c r="DA13" s="37"/>
      <c r="DB13" s="38"/>
      <c r="DC13" s="39"/>
      <c r="DD13" s="40">
        <f t="shared" si="34"/>
        <v>0</v>
      </c>
      <c r="DE13" s="41">
        <f t="shared" si="34"/>
        <v>0</v>
      </c>
      <c r="DF13" s="41">
        <f t="shared" si="31"/>
        <v>0</v>
      </c>
      <c r="DG13" s="29"/>
      <c r="DH13" s="395">
        <f t="shared" si="32"/>
        <v>0</v>
      </c>
      <c r="DI13" s="201">
        <f t="shared" si="6"/>
        <v>0</v>
      </c>
      <c r="DJ13" s="151">
        <f t="shared" si="7"/>
        <v>3</v>
      </c>
      <c r="DK13" s="43">
        <f t="shared" si="8"/>
        <v>0</v>
      </c>
      <c r="DL13" s="30">
        <f t="shared" si="9"/>
        <v>0</v>
      </c>
      <c r="DM13" s="30">
        <f t="shared" si="10"/>
        <v>3</v>
      </c>
      <c r="DN13" s="30">
        <f t="shared" si="11"/>
        <v>0</v>
      </c>
      <c r="DO13" s="30">
        <f t="shared" si="12"/>
        <v>0</v>
      </c>
      <c r="DP13" s="30">
        <f t="shared" si="13"/>
        <v>3</v>
      </c>
      <c r="DQ13" s="44">
        <f t="shared" si="14"/>
        <v>0</v>
      </c>
      <c r="DR13" s="44">
        <f t="shared" si="15"/>
        <v>0</v>
      </c>
      <c r="DS13" s="44">
        <f t="shared" si="16"/>
        <v>3</v>
      </c>
      <c r="DT13" s="44">
        <f t="shared" si="17"/>
        <v>0</v>
      </c>
      <c r="DU13" s="44">
        <f t="shared" si="18"/>
        <v>0</v>
      </c>
      <c r="DV13" s="45">
        <f t="shared" si="19"/>
        <v>20</v>
      </c>
      <c r="DW13" s="44">
        <f>IF(DV13&lt;&gt;20,RANK(DV13,$DV$4:$DV$23,1)+COUNTIF(DV$4:DV13,DV13)-1,20)</f>
        <v>20</v>
      </c>
      <c r="DX13" s="46">
        <f t="shared" si="20"/>
        <v>0</v>
      </c>
      <c r="DY13" s="47" t="str">
        <f t="shared" si="21"/>
        <v>-</v>
      </c>
      <c r="DZ13" s="112"/>
      <c r="EA13" s="120">
        <f t="shared" si="33"/>
        <v>0</v>
      </c>
      <c r="EB13" s="120">
        <f t="shared" si="33"/>
        <v>0</v>
      </c>
      <c r="EC13" s="120">
        <f t="shared" si="33"/>
        <v>0</v>
      </c>
    </row>
    <row r="14" spans="1:133" ht="16.05" customHeight="1" x14ac:dyDescent="0.25">
      <c r="A14" s="12"/>
      <c r="B14" s="12"/>
      <c r="C14" s="161"/>
      <c r="D14" s="373" t="str">
        <f>classi!B22</f>
        <v>-</v>
      </c>
      <c r="E14" s="48"/>
      <c r="F14" s="27">
        <f>classi!C22</f>
        <v>0</v>
      </c>
      <c r="G14" s="27">
        <f>classi!D22</f>
        <v>0</v>
      </c>
      <c r="H14" s="374">
        <f>classi!G22</f>
        <v>0</v>
      </c>
      <c r="I14" s="367"/>
      <c r="J14" s="48"/>
      <c r="K14" s="199"/>
      <c r="L14" s="382">
        <v>0</v>
      </c>
      <c r="M14" s="122">
        <v>0</v>
      </c>
      <c r="N14" s="122">
        <v>0</v>
      </c>
      <c r="O14" s="29"/>
      <c r="P14" s="30">
        <f t="shared" si="22"/>
        <v>0</v>
      </c>
      <c r="Q14" s="122">
        <v>0</v>
      </c>
      <c r="R14" s="122">
        <v>0</v>
      </c>
      <c r="S14" s="122">
        <f>0</f>
        <v>0</v>
      </c>
      <c r="T14" s="29"/>
      <c r="U14" s="30">
        <f t="shared" si="23"/>
        <v>0</v>
      </c>
      <c r="V14" s="122">
        <v>0</v>
      </c>
      <c r="W14" s="122">
        <v>0</v>
      </c>
      <c r="X14" s="122">
        <v>0</v>
      </c>
      <c r="Y14" s="29"/>
      <c r="Z14" s="30">
        <f t="shared" si="24"/>
        <v>0</v>
      </c>
      <c r="AA14" s="122">
        <v>0</v>
      </c>
      <c r="AB14" s="122">
        <v>0</v>
      </c>
      <c r="AC14" s="122">
        <v>0</v>
      </c>
      <c r="AD14" s="29"/>
      <c r="AE14" s="383">
        <f t="shared" si="25"/>
        <v>0</v>
      </c>
      <c r="AF14" s="386">
        <v>0</v>
      </c>
      <c r="AG14" s="124">
        <v>0</v>
      </c>
      <c r="AH14" s="124">
        <v>0</v>
      </c>
      <c r="AI14" s="29"/>
      <c r="AJ14" s="30">
        <f t="shared" si="26"/>
        <v>0</v>
      </c>
      <c r="AK14" s="124">
        <v>0</v>
      </c>
      <c r="AL14" s="124">
        <v>0</v>
      </c>
      <c r="AM14" s="124">
        <v>0</v>
      </c>
      <c r="AN14" s="29"/>
      <c r="AO14" s="30">
        <f t="shared" si="27"/>
        <v>0</v>
      </c>
      <c r="AP14" s="124">
        <v>0</v>
      </c>
      <c r="AQ14" s="124">
        <v>0</v>
      </c>
      <c r="AR14" s="124">
        <v>0</v>
      </c>
      <c r="AS14" s="29"/>
      <c r="AT14" s="30">
        <f t="shared" si="28"/>
        <v>0</v>
      </c>
      <c r="AU14" s="124">
        <v>0</v>
      </c>
      <c r="AV14" s="124">
        <v>0</v>
      </c>
      <c r="AW14" s="124">
        <v>0</v>
      </c>
      <c r="AX14" s="29"/>
      <c r="AY14" s="383">
        <f t="shared" si="29"/>
        <v>0</v>
      </c>
      <c r="AZ14" s="390">
        <f t="shared" si="0"/>
        <v>0</v>
      </c>
      <c r="BA14" s="394">
        <v>0</v>
      </c>
      <c r="BB14" s="31">
        <v>0</v>
      </c>
      <c r="BC14" s="31">
        <v>0</v>
      </c>
      <c r="BD14" s="32"/>
      <c r="BE14" s="30">
        <f t="shared" si="30"/>
        <v>0</v>
      </c>
      <c r="BF14" s="31">
        <v>0</v>
      </c>
      <c r="BG14" s="31">
        <v>0</v>
      </c>
      <c r="BH14" s="31">
        <v>0</v>
      </c>
      <c r="BI14" s="32"/>
      <c r="BJ14" s="30">
        <f t="shared" si="1"/>
        <v>0</v>
      </c>
      <c r="BK14" s="31">
        <v>0</v>
      </c>
      <c r="BL14" s="31">
        <v>0</v>
      </c>
      <c r="BM14" s="31">
        <v>0</v>
      </c>
      <c r="BN14" s="32"/>
      <c r="BO14" s="30">
        <f t="shared" si="2"/>
        <v>0</v>
      </c>
      <c r="BP14" s="31">
        <v>0</v>
      </c>
      <c r="BQ14" s="31">
        <v>0</v>
      </c>
      <c r="BR14" s="31">
        <v>0</v>
      </c>
      <c r="BS14" s="32"/>
      <c r="BT14" s="30">
        <f t="shared" si="3"/>
        <v>0</v>
      </c>
      <c r="BU14" s="33">
        <v>0</v>
      </c>
      <c r="BV14" s="33">
        <v>0</v>
      </c>
      <c r="BW14" s="33">
        <v>0</v>
      </c>
      <c r="BX14" s="32"/>
      <c r="BY14" s="30">
        <f t="shared" si="4"/>
        <v>0</v>
      </c>
      <c r="BZ14" s="33">
        <v>0</v>
      </c>
      <c r="CA14" s="33">
        <v>0</v>
      </c>
      <c r="CB14" s="33">
        <v>0</v>
      </c>
      <c r="CC14" s="34"/>
      <c r="CD14" s="35">
        <f t="shared" si="5"/>
        <v>0</v>
      </c>
      <c r="CE14" s="36"/>
      <c r="CF14" s="37"/>
      <c r="CG14" s="37"/>
      <c r="CH14" s="32"/>
      <c r="CI14" s="37"/>
      <c r="CJ14" s="37"/>
      <c r="CK14" s="37"/>
      <c r="CL14" s="32"/>
      <c r="CM14" s="37"/>
      <c r="CN14" s="37"/>
      <c r="CO14" s="37"/>
      <c r="CP14" s="32"/>
      <c r="CQ14" s="37"/>
      <c r="CR14" s="37"/>
      <c r="CS14" s="37"/>
      <c r="CT14" s="32"/>
      <c r="CU14" s="37"/>
      <c r="CV14" s="37"/>
      <c r="CW14" s="37"/>
      <c r="CX14" s="32"/>
      <c r="CY14" s="37"/>
      <c r="CZ14" s="37"/>
      <c r="DA14" s="37"/>
      <c r="DB14" s="38"/>
      <c r="DC14" s="39"/>
      <c r="DD14" s="40">
        <f t="shared" si="34"/>
        <v>0</v>
      </c>
      <c r="DE14" s="41">
        <f t="shared" si="34"/>
        <v>0</v>
      </c>
      <c r="DF14" s="41">
        <f t="shared" si="31"/>
        <v>0</v>
      </c>
      <c r="DG14" s="29"/>
      <c r="DH14" s="395">
        <f t="shared" si="32"/>
        <v>0</v>
      </c>
      <c r="DI14" s="201">
        <f t="shared" si="6"/>
        <v>0</v>
      </c>
      <c r="DJ14" s="151">
        <f t="shared" si="7"/>
        <v>3</v>
      </c>
      <c r="DK14" s="43">
        <f t="shared" si="8"/>
        <v>0</v>
      </c>
      <c r="DL14" s="30">
        <f t="shared" si="9"/>
        <v>0</v>
      </c>
      <c r="DM14" s="30">
        <f t="shared" si="10"/>
        <v>3</v>
      </c>
      <c r="DN14" s="30">
        <f t="shared" si="11"/>
        <v>0</v>
      </c>
      <c r="DO14" s="30">
        <f t="shared" si="12"/>
        <v>0</v>
      </c>
      <c r="DP14" s="30">
        <f t="shared" si="13"/>
        <v>3</v>
      </c>
      <c r="DQ14" s="44">
        <f t="shared" si="14"/>
        <v>0</v>
      </c>
      <c r="DR14" s="44">
        <f t="shared" si="15"/>
        <v>0</v>
      </c>
      <c r="DS14" s="44">
        <f t="shared" si="16"/>
        <v>3</v>
      </c>
      <c r="DT14" s="44">
        <f t="shared" si="17"/>
        <v>0</v>
      </c>
      <c r="DU14" s="44">
        <f t="shared" si="18"/>
        <v>0</v>
      </c>
      <c r="DV14" s="45">
        <f t="shared" si="19"/>
        <v>20</v>
      </c>
      <c r="DW14" s="44">
        <f>IF(DV14&lt;&gt;20,RANK(DV14,$DV$4:$DV$23,1)+COUNTIF(DV$4:DV14,DV14)-1,20)</f>
        <v>20</v>
      </c>
      <c r="DX14" s="46">
        <f t="shared" si="20"/>
        <v>0</v>
      </c>
      <c r="DY14" s="47" t="str">
        <f t="shared" si="21"/>
        <v>-</v>
      </c>
      <c r="DZ14" s="112"/>
      <c r="EA14" s="120">
        <f t="shared" si="33"/>
        <v>0</v>
      </c>
      <c r="EB14" s="120">
        <f t="shared" si="33"/>
        <v>0</v>
      </c>
      <c r="EC14" s="120">
        <f t="shared" si="33"/>
        <v>0</v>
      </c>
    </row>
    <row r="15" spans="1:133" ht="16.05" customHeight="1" x14ac:dyDescent="0.25">
      <c r="A15" s="12"/>
      <c r="B15" s="12"/>
      <c r="C15" s="161"/>
      <c r="D15" s="373" t="str">
        <f>classi!B23</f>
        <v>-</v>
      </c>
      <c r="E15" s="48"/>
      <c r="F15" s="27">
        <f>classi!C23</f>
        <v>0</v>
      </c>
      <c r="G15" s="27">
        <f>classi!D23</f>
        <v>0</v>
      </c>
      <c r="H15" s="374">
        <f>classi!G23</f>
        <v>0</v>
      </c>
      <c r="I15" s="367"/>
      <c r="J15" s="48"/>
      <c r="K15" s="199"/>
      <c r="L15" s="382">
        <v>0</v>
      </c>
      <c r="M15" s="122">
        <v>0</v>
      </c>
      <c r="N15" s="122">
        <v>0</v>
      </c>
      <c r="O15" s="29"/>
      <c r="P15" s="30">
        <f t="shared" si="22"/>
        <v>0</v>
      </c>
      <c r="Q15" s="122">
        <v>0</v>
      </c>
      <c r="R15" s="122">
        <v>0</v>
      </c>
      <c r="S15" s="122">
        <f>0</f>
        <v>0</v>
      </c>
      <c r="T15" s="29"/>
      <c r="U15" s="30">
        <f t="shared" si="23"/>
        <v>0</v>
      </c>
      <c r="V15" s="122">
        <v>0</v>
      </c>
      <c r="W15" s="122">
        <v>0</v>
      </c>
      <c r="X15" s="122">
        <v>0</v>
      </c>
      <c r="Y15" s="29"/>
      <c r="Z15" s="30">
        <f t="shared" si="24"/>
        <v>0</v>
      </c>
      <c r="AA15" s="122">
        <v>0</v>
      </c>
      <c r="AB15" s="122">
        <v>0</v>
      </c>
      <c r="AC15" s="122">
        <v>0</v>
      </c>
      <c r="AD15" s="29"/>
      <c r="AE15" s="383">
        <f t="shared" si="25"/>
        <v>0</v>
      </c>
      <c r="AF15" s="386">
        <v>0</v>
      </c>
      <c r="AG15" s="124">
        <v>0</v>
      </c>
      <c r="AH15" s="124">
        <v>0</v>
      </c>
      <c r="AI15" s="29"/>
      <c r="AJ15" s="30">
        <f t="shared" si="26"/>
        <v>0</v>
      </c>
      <c r="AK15" s="124">
        <v>0</v>
      </c>
      <c r="AL15" s="124">
        <v>0</v>
      </c>
      <c r="AM15" s="124">
        <v>0</v>
      </c>
      <c r="AN15" s="29"/>
      <c r="AO15" s="30">
        <f t="shared" si="27"/>
        <v>0</v>
      </c>
      <c r="AP15" s="124">
        <v>0</v>
      </c>
      <c r="AQ15" s="124">
        <v>0</v>
      </c>
      <c r="AR15" s="124">
        <v>0</v>
      </c>
      <c r="AS15" s="29"/>
      <c r="AT15" s="30">
        <f t="shared" si="28"/>
        <v>0</v>
      </c>
      <c r="AU15" s="124">
        <v>0</v>
      </c>
      <c r="AV15" s="124">
        <v>0</v>
      </c>
      <c r="AW15" s="124">
        <v>0</v>
      </c>
      <c r="AX15" s="29"/>
      <c r="AY15" s="383">
        <f t="shared" si="29"/>
        <v>0</v>
      </c>
      <c r="AZ15" s="390">
        <f t="shared" si="0"/>
        <v>0</v>
      </c>
      <c r="BA15" s="394">
        <v>0</v>
      </c>
      <c r="BB15" s="31">
        <v>0</v>
      </c>
      <c r="BC15" s="31">
        <v>0</v>
      </c>
      <c r="BD15" s="32"/>
      <c r="BE15" s="30">
        <f t="shared" si="30"/>
        <v>0</v>
      </c>
      <c r="BF15" s="31">
        <v>0</v>
      </c>
      <c r="BG15" s="31">
        <v>0</v>
      </c>
      <c r="BH15" s="31">
        <v>0</v>
      </c>
      <c r="BI15" s="32"/>
      <c r="BJ15" s="30">
        <f t="shared" si="1"/>
        <v>0</v>
      </c>
      <c r="BK15" s="31">
        <v>0</v>
      </c>
      <c r="BL15" s="31">
        <v>0</v>
      </c>
      <c r="BM15" s="31">
        <v>0</v>
      </c>
      <c r="BN15" s="32"/>
      <c r="BO15" s="30">
        <f t="shared" si="2"/>
        <v>0</v>
      </c>
      <c r="BP15" s="31">
        <v>0</v>
      </c>
      <c r="BQ15" s="31">
        <v>0</v>
      </c>
      <c r="BR15" s="31">
        <v>0</v>
      </c>
      <c r="BS15" s="32"/>
      <c r="BT15" s="30">
        <f t="shared" si="3"/>
        <v>0</v>
      </c>
      <c r="BU15" s="33">
        <v>0</v>
      </c>
      <c r="BV15" s="33">
        <v>0</v>
      </c>
      <c r="BW15" s="33">
        <v>0</v>
      </c>
      <c r="BX15" s="32"/>
      <c r="BY15" s="30">
        <f t="shared" si="4"/>
        <v>0</v>
      </c>
      <c r="BZ15" s="33">
        <v>0</v>
      </c>
      <c r="CA15" s="33">
        <v>0</v>
      </c>
      <c r="CB15" s="33">
        <v>0</v>
      </c>
      <c r="CC15" s="34"/>
      <c r="CD15" s="35">
        <f t="shared" si="5"/>
        <v>0</v>
      </c>
      <c r="CE15" s="36"/>
      <c r="CF15" s="37"/>
      <c r="CG15" s="37"/>
      <c r="CH15" s="32"/>
      <c r="CI15" s="37"/>
      <c r="CJ15" s="37"/>
      <c r="CK15" s="37"/>
      <c r="CL15" s="32"/>
      <c r="CM15" s="37"/>
      <c r="CN15" s="37"/>
      <c r="CO15" s="37"/>
      <c r="CP15" s="32"/>
      <c r="CQ15" s="37"/>
      <c r="CR15" s="37"/>
      <c r="CS15" s="37"/>
      <c r="CT15" s="32"/>
      <c r="CU15" s="37"/>
      <c r="CV15" s="37"/>
      <c r="CW15" s="37"/>
      <c r="CX15" s="32"/>
      <c r="CY15" s="37"/>
      <c r="CZ15" s="37"/>
      <c r="DA15" s="37"/>
      <c r="DB15" s="38"/>
      <c r="DC15" s="39"/>
      <c r="DD15" s="40">
        <f t="shared" si="34"/>
        <v>0</v>
      </c>
      <c r="DE15" s="41">
        <f t="shared" si="34"/>
        <v>0</v>
      </c>
      <c r="DF15" s="41">
        <f t="shared" si="31"/>
        <v>0</v>
      </c>
      <c r="DG15" s="29"/>
      <c r="DH15" s="395">
        <f t="shared" si="32"/>
        <v>0</v>
      </c>
      <c r="DI15" s="201">
        <f t="shared" si="6"/>
        <v>0</v>
      </c>
      <c r="DJ15" s="151">
        <f t="shared" si="7"/>
        <v>3</v>
      </c>
      <c r="DK15" s="43">
        <f t="shared" si="8"/>
        <v>0</v>
      </c>
      <c r="DL15" s="30">
        <f t="shared" si="9"/>
        <v>0</v>
      </c>
      <c r="DM15" s="30">
        <f t="shared" si="10"/>
        <v>3</v>
      </c>
      <c r="DN15" s="30">
        <f t="shared" si="11"/>
        <v>0</v>
      </c>
      <c r="DO15" s="30">
        <f t="shared" si="12"/>
        <v>0</v>
      </c>
      <c r="DP15" s="30">
        <f t="shared" si="13"/>
        <v>3</v>
      </c>
      <c r="DQ15" s="44">
        <f t="shared" si="14"/>
        <v>0</v>
      </c>
      <c r="DR15" s="44">
        <f t="shared" si="15"/>
        <v>0</v>
      </c>
      <c r="DS15" s="44">
        <f t="shared" si="16"/>
        <v>3</v>
      </c>
      <c r="DT15" s="44">
        <f t="shared" si="17"/>
        <v>0</v>
      </c>
      <c r="DU15" s="44">
        <f t="shared" si="18"/>
        <v>0</v>
      </c>
      <c r="DV15" s="45">
        <f t="shared" si="19"/>
        <v>20</v>
      </c>
      <c r="DW15" s="44">
        <f>IF(DV15&lt;&gt;20,RANK(DV15,$DV$4:$DV$23,1)+COUNTIF(DV$4:DV15,DV15)-1,20)</f>
        <v>20</v>
      </c>
      <c r="DX15" s="46">
        <f t="shared" si="20"/>
        <v>0</v>
      </c>
      <c r="DY15" s="47" t="str">
        <f t="shared" si="21"/>
        <v>-</v>
      </c>
      <c r="DZ15" s="112"/>
      <c r="EA15" s="120">
        <f t="shared" si="33"/>
        <v>0</v>
      </c>
      <c r="EB15" s="120">
        <f t="shared" si="33"/>
        <v>0</v>
      </c>
      <c r="EC15" s="120">
        <f t="shared" si="33"/>
        <v>0</v>
      </c>
    </row>
    <row r="16" spans="1:133" ht="16.05" customHeight="1" x14ac:dyDescent="0.25">
      <c r="A16" s="12"/>
      <c r="B16" s="12"/>
      <c r="C16" s="161"/>
      <c r="D16" s="373" t="str">
        <f>classi!B24</f>
        <v>-</v>
      </c>
      <c r="E16" s="48"/>
      <c r="F16" s="27">
        <f>classi!C24</f>
        <v>0</v>
      </c>
      <c r="G16" s="27">
        <f>classi!D24</f>
        <v>0</v>
      </c>
      <c r="H16" s="374">
        <f>classi!G24</f>
        <v>0</v>
      </c>
      <c r="I16" s="367"/>
      <c r="J16" s="48"/>
      <c r="K16" s="199"/>
      <c r="L16" s="382">
        <v>0</v>
      </c>
      <c r="M16" s="122">
        <v>0</v>
      </c>
      <c r="N16" s="122">
        <v>0</v>
      </c>
      <c r="O16" s="29"/>
      <c r="P16" s="30">
        <f t="shared" si="22"/>
        <v>0</v>
      </c>
      <c r="Q16" s="122">
        <v>0</v>
      </c>
      <c r="R16" s="122">
        <v>0</v>
      </c>
      <c r="S16" s="122">
        <f>0</f>
        <v>0</v>
      </c>
      <c r="T16" s="29"/>
      <c r="U16" s="30">
        <f t="shared" si="23"/>
        <v>0</v>
      </c>
      <c r="V16" s="122">
        <v>0</v>
      </c>
      <c r="W16" s="122">
        <v>0</v>
      </c>
      <c r="X16" s="122">
        <v>0</v>
      </c>
      <c r="Y16" s="29"/>
      <c r="Z16" s="30">
        <f t="shared" si="24"/>
        <v>0</v>
      </c>
      <c r="AA16" s="122">
        <v>0</v>
      </c>
      <c r="AB16" s="122">
        <v>0</v>
      </c>
      <c r="AC16" s="122">
        <v>0</v>
      </c>
      <c r="AD16" s="29"/>
      <c r="AE16" s="383">
        <f t="shared" si="25"/>
        <v>0</v>
      </c>
      <c r="AF16" s="386">
        <v>0</v>
      </c>
      <c r="AG16" s="124">
        <v>0</v>
      </c>
      <c r="AH16" s="124">
        <v>0</v>
      </c>
      <c r="AI16" s="29"/>
      <c r="AJ16" s="30">
        <f t="shared" si="26"/>
        <v>0</v>
      </c>
      <c r="AK16" s="124">
        <v>0</v>
      </c>
      <c r="AL16" s="124">
        <v>0</v>
      </c>
      <c r="AM16" s="124">
        <v>0</v>
      </c>
      <c r="AN16" s="29"/>
      <c r="AO16" s="30">
        <f t="shared" si="27"/>
        <v>0</v>
      </c>
      <c r="AP16" s="124">
        <v>0</v>
      </c>
      <c r="AQ16" s="124">
        <v>0</v>
      </c>
      <c r="AR16" s="124">
        <v>0</v>
      </c>
      <c r="AS16" s="29"/>
      <c r="AT16" s="30">
        <f t="shared" si="28"/>
        <v>0</v>
      </c>
      <c r="AU16" s="124">
        <v>0</v>
      </c>
      <c r="AV16" s="124">
        <v>0</v>
      </c>
      <c r="AW16" s="124">
        <v>0</v>
      </c>
      <c r="AX16" s="29"/>
      <c r="AY16" s="383">
        <f t="shared" si="29"/>
        <v>0</v>
      </c>
      <c r="AZ16" s="390">
        <f t="shared" si="0"/>
        <v>0</v>
      </c>
      <c r="BA16" s="394">
        <v>0</v>
      </c>
      <c r="BB16" s="31">
        <v>0</v>
      </c>
      <c r="BC16" s="31">
        <v>0</v>
      </c>
      <c r="BD16" s="32"/>
      <c r="BE16" s="30">
        <f t="shared" si="30"/>
        <v>0</v>
      </c>
      <c r="BF16" s="31">
        <v>0</v>
      </c>
      <c r="BG16" s="31">
        <v>0</v>
      </c>
      <c r="BH16" s="31">
        <v>0</v>
      </c>
      <c r="BI16" s="32"/>
      <c r="BJ16" s="30">
        <f t="shared" si="1"/>
        <v>0</v>
      </c>
      <c r="BK16" s="31">
        <v>0</v>
      </c>
      <c r="BL16" s="31">
        <v>0</v>
      </c>
      <c r="BM16" s="31">
        <v>0</v>
      </c>
      <c r="BN16" s="32"/>
      <c r="BO16" s="30">
        <f t="shared" si="2"/>
        <v>0</v>
      </c>
      <c r="BP16" s="31">
        <v>0</v>
      </c>
      <c r="BQ16" s="31">
        <v>0</v>
      </c>
      <c r="BR16" s="31">
        <v>0</v>
      </c>
      <c r="BS16" s="32"/>
      <c r="BT16" s="30">
        <f t="shared" si="3"/>
        <v>0</v>
      </c>
      <c r="BU16" s="33">
        <v>0</v>
      </c>
      <c r="BV16" s="33">
        <v>0</v>
      </c>
      <c r="BW16" s="33">
        <v>0</v>
      </c>
      <c r="BX16" s="32"/>
      <c r="BY16" s="30">
        <f t="shared" si="4"/>
        <v>0</v>
      </c>
      <c r="BZ16" s="33">
        <v>0</v>
      </c>
      <c r="CA16" s="33">
        <v>0</v>
      </c>
      <c r="CB16" s="33">
        <v>0</v>
      </c>
      <c r="CC16" s="34"/>
      <c r="CD16" s="35">
        <f t="shared" si="5"/>
        <v>0</v>
      </c>
      <c r="CE16" s="36"/>
      <c r="CF16" s="37"/>
      <c r="CG16" s="37"/>
      <c r="CH16" s="32"/>
      <c r="CI16" s="37"/>
      <c r="CJ16" s="37"/>
      <c r="CK16" s="37"/>
      <c r="CL16" s="32"/>
      <c r="CM16" s="37"/>
      <c r="CN16" s="37"/>
      <c r="CO16" s="37"/>
      <c r="CP16" s="32"/>
      <c r="CQ16" s="37"/>
      <c r="CR16" s="37"/>
      <c r="CS16" s="37"/>
      <c r="CT16" s="32"/>
      <c r="CU16" s="37"/>
      <c r="CV16" s="37"/>
      <c r="CW16" s="37"/>
      <c r="CX16" s="32"/>
      <c r="CY16" s="37"/>
      <c r="CZ16" s="37"/>
      <c r="DA16" s="37"/>
      <c r="DB16" s="38"/>
      <c r="DC16" s="39"/>
      <c r="DD16" s="40">
        <f t="shared" si="34"/>
        <v>0</v>
      </c>
      <c r="DE16" s="41">
        <f t="shared" si="34"/>
        <v>0</v>
      </c>
      <c r="DF16" s="41">
        <f t="shared" si="31"/>
        <v>0</v>
      </c>
      <c r="DG16" s="29"/>
      <c r="DH16" s="395">
        <f t="shared" si="32"/>
        <v>0</v>
      </c>
      <c r="DI16" s="201">
        <f t="shared" si="6"/>
        <v>0</v>
      </c>
      <c r="DJ16" s="151">
        <f t="shared" si="7"/>
        <v>3</v>
      </c>
      <c r="DK16" s="43">
        <f t="shared" si="8"/>
        <v>0</v>
      </c>
      <c r="DL16" s="30">
        <f t="shared" si="9"/>
        <v>0</v>
      </c>
      <c r="DM16" s="30">
        <f t="shared" si="10"/>
        <v>3</v>
      </c>
      <c r="DN16" s="30">
        <f t="shared" si="11"/>
        <v>0</v>
      </c>
      <c r="DO16" s="30">
        <f t="shared" si="12"/>
        <v>0</v>
      </c>
      <c r="DP16" s="30">
        <f t="shared" si="13"/>
        <v>3</v>
      </c>
      <c r="DQ16" s="44">
        <f t="shared" si="14"/>
        <v>0</v>
      </c>
      <c r="DR16" s="44">
        <f t="shared" si="15"/>
        <v>0</v>
      </c>
      <c r="DS16" s="44">
        <f t="shared" si="16"/>
        <v>3</v>
      </c>
      <c r="DT16" s="44">
        <f t="shared" si="17"/>
        <v>0</v>
      </c>
      <c r="DU16" s="44">
        <f t="shared" si="18"/>
        <v>0</v>
      </c>
      <c r="DV16" s="45">
        <f t="shared" si="19"/>
        <v>20</v>
      </c>
      <c r="DW16" s="44">
        <f>IF(DV16&lt;&gt;20,RANK(DV16,$DV$4:$DV$23,1)+COUNTIF(DV$4:DV16,DV16)-1,20)</f>
        <v>20</v>
      </c>
      <c r="DX16" s="46">
        <f t="shared" si="20"/>
        <v>0</v>
      </c>
      <c r="DY16" s="47" t="str">
        <f t="shared" si="21"/>
        <v>-</v>
      </c>
      <c r="DZ16" s="112"/>
      <c r="EA16" s="120">
        <f t="shared" si="33"/>
        <v>0</v>
      </c>
      <c r="EB16" s="120">
        <f t="shared" si="33"/>
        <v>0</v>
      </c>
      <c r="EC16" s="120">
        <f t="shared" si="33"/>
        <v>0</v>
      </c>
    </row>
    <row r="17" spans="1:133" ht="16.05" customHeight="1" x14ac:dyDescent="0.25">
      <c r="A17" s="12"/>
      <c r="B17" s="12"/>
      <c r="C17" s="161"/>
      <c r="D17" s="373" t="str">
        <f>classi!B25</f>
        <v>-</v>
      </c>
      <c r="E17" s="48"/>
      <c r="F17" s="27">
        <f>classi!C25</f>
        <v>0</v>
      </c>
      <c r="G17" s="27">
        <f>classi!D25</f>
        <v>0</v>
      </c>
      <c r="H17" s="374">
        <f>classi!G25</f>
        <v>0</v>
      </c>
      <c r="I17" s="367"/>
      <c r="J17" s="48"/>
      <c r="K17" s="199"/>
      <c r="L17" s="382">
        <v>0</v>
      </c>
      <c r="M17" s="122">
        <v>0</v>
      </c>
      <c r="N17" s="122">
        <v>0</v>
      </c>
      <c r="O17" s="29"/>
      <c r="P17" s="30">
        <f t="shared" si="22"/>
        <v>0</v>
      </c>
      <c r="Q17" s="122">
        <v>0</v>
      </c>
      <c r="R17" s="122">
        <v>0</v>
      </c>
      <c r="S17" s="122">
        <f>0</f>
        <v>0</v>
      </c>
      <c r="T17" s="29"/>
      <c r="U17" s="30">
        <f t="shared" si="23"/>
        <v>0</v>
      </c>
      <c r="V17" s="122">
        <v>0</v>
      </c>
      <c r="W17" s="122">
        <v>0</v>
      </c>
      <c r="X17" s="122">
        <v>0</v>
      </c>
      <c r="Y17" s="29"/>
      <c r="Z17" s="30">
        <f t="shared" si="24"/>
        <v>0</v>
      </c>
      <c r="AA17" s="122">
        <v>0</v>
      </c>
      <c r="AB17" s="122">
        <v>0</v>
      </c>
      <c r="AC17" s="122">
        <v>0</v>
      </c>
      <c r="AD17" s="29"/>
      <c r="AE17" s="383">
        <f t="shared" si="25"/>
        <v>0</v>
      </c>
      <c r="AF17" s="386">
        <v>0</v>
      </c>
      <c r="AG17" s="124">
        <v>0</v>
      </c>
      <c r="AH17" s="124">
        <v>0</v>
      </c>
      <c r="AI17" s="29"/>
      <c r="AJ17" s="30">
        <f t="shared" si="26"/>
        <v>0</v>
      </c>
      <c r="AK17" s="124">
        <v>0</v>
      </c>
      <c r="AL17" s="124">
        <v>0</v>
      </c>
      <c r="AM17" s="124">
        <v>0</v>
      </c>
      <c r="AN17" s="29"/>
      <c r="AO17" s="30">
        <f t="shared" si="27"/>
        <v>0</v>
      </c>
      <c r="AP17" s="124">
        <v>0</v>
      </c>
      <c r="AQ17" s="124">
        <v>0</v>
      </c>
      <c r="AR17" s="124">
        <v>0</v>
      </c>
      <c r="AS17" s="29"/>
      <c r="AT17" s="30">
        <f t="shared" si="28"/>
        <v>0</v>
      </c>
      <c r="AU17" s="124">
        <v>0</v>
      </c>
      <c r="AV17" s="124">
        <v>0</v>
      </c>
      <c r="AW17" s="124">
        <v>0</v>
      </c>
      <c r="AX17" s="29"/>
      <c r="AY17" s="383">
        <f t="shared" si="29"/>
        <v>0</v>
      </c>
      <c r="AZ17" s="390">
        <f t="shared" si="0"/>
        <v>0</v>
      </c>
      <c r="BA17" s="394">
        <v>0</v>
      </c>
      <c r="BB17" s="31">
        <v>0</v>
      </c>
      <c r="BC17" s="31">
        <v>0</v>
      </c>
      <c r="BD17" s="32"/>
      <c r="BE17" s="30">
        <f t="shared" si="30"/>
        <v>0</v>
      </c>
      <c r="BF17" s="31">
        <v>0</v>
      </c>
      <c r="BG17" s="31">
        <v>0</v>
      </c>
      <c r="BH17" s="31">
        <v>0</v>
      </c>
      <c r="BI17" s="32"/>
      <c r="BJ17" s="30">
        <f t="shared" si="1"/>
        <v>0</v>
      </c>
      <c r="BK17" s="31">
        <v>0</v>
      </c>
      <c r="BL17" s="31">
        <v>0</v>
      </c>
      <c r="BM17" s="31">
        <v>0</v>
      </c>
      <c r="BN17" s="32"/>
      <c r="BO17" s="30">
        <f t="shared" si="2"/>
        <v>0</v>
      </c>
      <c r="BP17" s="31">
        <v>0</v>
      </c>
      <c r="BQ17" s="31">
        <v>0</v>
      </c>
      <c r="BR17" s="31">
        <v>0</v>
      </c>
      <c r="BS17" s="32"/>
      <c r="BT17" s="30">
        <f t="shared" si="3"/>
        <v>0</v>
      </c>
      <c r="BU17" s="33">
        <v>0</v>
      </c>
      <c r="BV17" s="33">
        <v>0</v>
      </c>
      <c r="BW17" s="33">
        <v>0</v>
      </c>
      <c r="BX17" s="32"/>
      <c r="BY17" s="30">
        <f t="shared" si="4"/>
        <v>0</v>
      </c>
      <c r="BZ17" s="33">
        <v>0</v>
      </c>
      <c r="CA17" s="33">
        <v>0</v>
      </c>
      <c r="CB17" s="33">
        <v>0</v>
      </c>
      <c r="CC17" s="34"/>
      <c r="CD17" s="35">
        <f t="shared" si="5"/>
        <v>0</v>
      </c>
      <c r="CE17" s="36"/>
      <c r="CF17" s="37"/>
      <c r="CG17" s="37"/>
      <c r="CH17" s="32"/>
      <c r="CI17" s="37"/>
      <c r="CJ17" s="37"/>
      <c r="CK17" s="37"/>
      <c r="CL17" s="32"/>
      <c r="CM17" s="37"/>
      <c r="CN17" s="37"/>
      <c r="CO17" s="37"/>
      <c r="CP17" s="32"/>
      <c r="CQ17" s="37"/>
      <c r="CR17" s="37"/>
      <c r="CS17" s="37"/>
      <c r="CT17" s="32"/>
      <c r="CU17" s="37"/>
      <c r="CV17" s="37"/>
      <c r="CW17" s="37"/>
      <c r="CX17" s="32"/>
      <c r="CY17" s="37"/>
      <c r="CZ17" s="37"/>
      <c r="DA17" s="37"/>
      <c r="DB17" s="38"/>
      <c r="DC17" s="39"/>
      <c r="DD17" s="40">
        <f t="shared" si="34"/>
        <v>0</v>
      </c>
      <c r="DE17" s="41">
        <f t="shared" si="34"/>
        <v>0</v>
      </c>
      <c r="DF17" s="41">
        <f t="shared" si="31"/>
        <v>0</v>
      </c>
      <c r="DG17" s="29"/>
      <c r="DH17" s="395">
        <f t="shared" si="32"/>
        <v>0</v>
      </c>
      <c r="DI17" s="201">
        <f t="shared" si="6"/>
        <v>0</v>
      </c>
      <c r="DJ17" s="151">
        <f t="shared" si="7"/>
        <v>3</v>
      </c>
      <c r="DK17" s="43">
        <f t="shared" si="8"/>
        <v>0</v>
      </c>
      <c r="DL17" s="30">
        <f t="shared" si="9"/>
        <v>0</v>
      </c>
      <c r="DM17" s="30">
        <f t="shared" si="10"/>
        <v>3</v>
      </c>
      <c r="DN17" s="30">
        <f t="shared" si="11"/>
        <v>0</v>
      </c>
      <c r="DO17" s="30">
        <f t="shared" si="12"/>
        <v>0</v>
      </c>
      <c r="DP17" s="30">
        <f t="shared" si="13"/>
        <v>3</v>
      </c>
      <c r="DQ17" s="44">
        <f t="shared" si="14"/>
        <v>0</v>
      </c>
      <c r="DR17" s="44">
        <f t="shared" si="15"/>
        <v>0</v>
      </c>
      <c r="DS17" s="44">
        <f t="shared" si="16"/>
        <v>3</v>
      </c>
      <c r="DT17" s="44">
        <f t="shared" si="17"/>
        <v>0</v>
      </c>
      <c r="DU17" s="44">
        <f t="shared" si="18"/>
        <v>0</v>
      </c>
      <c r="DV17" s="45">
        <f t="shared" si="19"/>
        <v>20</v>
      </c>
      <c r="DW17" s="44">
        <f>IF(DV17&lt;&gt;20,RANK(DV17,$DV$4:$DV$23,1)+COUNTIF(DV$4:DV17,DV17)-1,20)</f>
        <v>20</v>
      </c>
      <c r="DX17" s="46">
        <f t="shared" si="20"/>
        <v>0</v>
      </c>
      <c r="DY17" s="47" t="str">
        <f t="shared" si="21"/>
        <v>-</v>
      </c>
      <c r="DZ17" s="112"/>
      <c r="EA17" s="120">
        <f t="shared" si="33"/>
        <v>0</v>
      </c>
      <c r="EB17" s="120">
        <f t="shared" si="33"/>
        <v>0</v>
      </c>
      <c r="EC17" s="120">
        <f t="shared" si="33"/>
        <v>0</v>
      </c>
    </row>
    <row r="18" spans="1:133" ht="16.05" customHeight="1" x14ac:dyDescent="0.25">
      <c r="A18" s="12"/>
      <c r="B18" s="12"/>
      <c r="C18" s="161"/>
      <c r="D18" s="373" t="str">
        <f>classi!B26</f>
        <v>-</v>
      </c>
      <c r="E18" s="48"/>
      <c r="F18" s="27">
        <f>classi!C26</f>
        <v>0</v>
      </c>
      <c r="G18" s="27">
        <f>classi!D26</f>
        <v>0</v>
      </c>
      <c r="H18" s="374">
        <f>classi!G26</f>
        <v>0</v>
      </c>
      <c r="I18" s="367"/>
      <c r="J18" s="48"/>
      <c r="K18" s="199"/>
      <c r="L18" s="382">
        <v>0</v>
      </c>
      <c r="M18" s="122">
        <v>0</v>
      </c>
      <c r="N18" s="122">
        <v>0</v>
      </c>
      <c r="O18" s="29"/>
      <c r="P18" s="30">
        <f t="shared" si="22"/>
        <v>0</v>
      </c>
      <c r="Q18" s="122">
        <v>0</v>
      </c>
      <c r="R18" s="122">
        <v>0</v>
      </c>
      <c r="S18" s="122">
        <f>0</f>
        <v>0</v>
      </c>
      <c r="T18" s="29"/>
      <c r="U18" s="30">
        <f t="shared" si="23"/>
        <v>0</v>
      </c>
      <c r="V18" s="122">
        <v>0</v>
      </c>
      <c r="W18" s="122">
        <v>0</v>
      </c>
      <c r="X18" s="122">
        <v>0</v>
      </c>
      <c r="Y18" s="29"/>
      <c r="Z18" s="30">
        <f t="shared" si="24"/>
        <v>0</v>
      </c>
      <c r="AA18" s="122">
        <v>0</v>
      </c>
      <c r="AB18" s="122">
        <v>0</v>
      </c>
      <c r="AC18" s="122">
        <v>0</v>
      </c>
      <c r="AD18" s="29"/>
      <c r="AE18" s="383">
        <f t="shared" si="25"/>
        <v>0</v>
      </c>
      <c r="AF18" s="386">
        <v>0</v>
      </c>
      <c r="AG18" s="124">
        <v>0</v>
      </c>
      <c r="AH18" s="124">
        <v>0</v>
      </c>
      <c r="AI18" s="29"/>
      <c r="AJ18" s="30">
        <f t="shared" si="26"/>
        <v>0</v>
      </c>
      <c r="AK18" s="124">
        <v>0</v>
      </c>
      <c r="AL18" s="124">
        <v>0</v>
      </c>
      <c r="AM18" s="124">
        <v>0</v>
      </c>
      <c r="AN18" s="29"/>
      <c r="AO18" s="30">
        <f t="shared" si="27"/>
        <v>0</v>
      </c>
      <c r="AP18" s="124">
        <v>0</v>
      </c>
      <c r="AQ18" s="124">
        <v>0</v>
      </c>
      <c r="AR18" s="124">
        <v>0</v>
      </c>
      <c r="AS18" s="29"/>
      <c r="AT18" s="30">
        <f t="shared" si="28"/>
        <v>0</v>
      </c>
      <c r="AU18" s="124">
        <v>0</v>
      </c>
      <c r="AV18" s="124">
        <v>0</v>
      </c>
      <c r="AW18" s="124">
        <v>0</v>
      </c>
      <c r="AX18" s="29"/>
      <c r="AY18" s="383">
        <f t="shared" si="29"/>
        <v>0</v>
      </c>
      <c r="AZ18" s="390">
        <f t="shared" si="0"/>
        <v>0</v>
      </c>
      <c r="BA18" s="394">
        <v>0</v>
      </c>
      <c r="BB18" s="31">
        <v>0</v>
      </c>
      <c r="BC18" s="31">
        <v>0</v>
      </c>
      <c r="BD18" s="32"/>
      <c r="BE18" s="30">
        <f t="shared" si="30"/>
        <v>0</v>
      </c>
      <c r="BF18" s="31">
        <v>0</v>
      </c>
      <c r="BG18" s="31">
        <v>0</v>
      </c>
      <c r="BH18" s="31">
        <v>0</v>
      </c>
      <c r="BI18" s="32"/>
      <c r="BJ18" s="30">
        <f t="shared" si="1"/>
        <v>0</v>
      </c>
      <c r="BK18" s="31">
        <v>0</v>
      </c>
      <c r="BL18" s="31">
        <v>0</v>
      </c>
      <c r="BM18" s="31">
        <v>0</v>
      </c>
      <c r="BN18" s="32"/>
      <c r="BO18" s="30">
        <f t="shared" si="2"/>
        <v>0</v>
      </c>
      <c r="BP18" s="31">
        <v>0</v>
      </c>
      <c r="BQ18" s="31">
        <v>0</v>
      </c>
      <c r="BR18" s="31">
        <v>0</v>
      </c>
      <c r="BS18" s="32"/>
      <c r="BT18" s="30">
        <f t="shared" si="3"/>
        <v>0</v>
      </c>
      <c r="BU18" s="33">
        <v>0</v>
      </c>
      <c r="BV18" s="33">
        <v>0</v>
      </c>
      <c r="BW18" s="33">
        <v>0</v>
      </c>
      <c r="BX18" s="32"/>
      <c r="BY18" s="30">
        <f t="shared" si="4"/>
        <v>0</v>
      </c>
      <c r="BZ18" s="33">
        <v>0</v>
      </c>
      <c r="CA18" s="33">
        <v>0</v>
      </c>
      <c r="CB18" s="33">
        <v>0</v>
      </c>
      <c r="CC18" s="34"/>
      <c r="CD18" s="35">
        <f t="shared" si="5"/>
        <v>0</v>
      </c>
      <c r="CE18" s="36"/>
      <c r="CF18" s="37"/>
      <c r="CG18" s="37"/>
      <c r="CH18" s="32"/>
      <c r="CI18" s="37"/>
      <c r="CJ18" s="37"/>
      <c r="CK18" s="37"/>
      <c r="CL18" s="32"/>
      <c r="CM18" s="37"/>
      <c r="CN18" s="37"/>
      <c r="CO18" s="37"/>
      <c r="CP18" s="32"/>
      <c r="CQ18" s="37"/>
      <c r="CR18" s="37"/>
      <c r="CS18" s="37"/>
      <c r="CT18" s="32"/>
      <c r="CU18" s="37"/>
      <c r="CV18" s="37"/>
      <c r="CW18" s="37"/>
      <c r="CX18" s="32"/>
      <c r="CY18" s="37"/>
      <c r="CZ18" s="37"/>
      <c r="DA18" s="37"/>
      <c r="DB18" s="38"/>
      <c r="DC18" s="39"/>
      <c r="DD18" s="40">
        <f t="shared" si="34"/>
        <v>0</v>
      </c>
      <c r="DE18" s="41">
        <f t="shared" si="34"/>
        <v>0</v>
      </c>
      <c r="DF18" s="41">
        <f t="shared" si="31"/>
        <v>0</v>
      </c>
      <c r="DG18" s="29"/>
      <c r="DH18" s="395">
        <f t="shared" si="32"/>
        <v>0</v>
      </c>
      <c r="DI18" s="201">
        <f t="shared" si="6"/>
        <v>0</v>
      </c>
      <c r="DJ18" s="151">
        <f t="shared" si="7"/>
        <v>3</v>
      </c>
      <c r="DK18" s="43">
        <f t="shared" si="8"/>
        <v>0</v>
      </c>
      <c r="DL18" s="30">
        <f t="shared" si="9"/>
        <v>0</v>
      </c>
      <c r="DM18" s="30">
        <f t="shared" si="10"/>
        <v>3</v>
      </c>
      <c r="DN18" s="30">
        <f t="shared" si="11"/>
        <v>0</v>
      </c>
      <c r="DO18" s="30">
        <f t="shared" si="12"/>
        <v>0</v>
      </c>
      <c r="DP18" s="30">
        <f t="shared" si="13"/>
        <v>3</v>
      </c>
      <c r="DQ18" s="44">
        <f t="shared" si="14"/>
        <v>0</v>
      </c>
      <c r="DR18" s="44">
        <f t="shared" si="15"/>
        <v>0</v>
      </c>
      <c r="DS18" s="44">
        <f t="shared" si="16"/>
        <v>3</v>
      </c>
      <c r="DT18" s="44">
        <f t="shared" si="17"/>
        <v>0</v>
      </c>
      <c r="DU18" s="44">
        <f t="shared" si="18"/>
        <v>0</v>
      </c>
      <c r="DV18" s="45">
        <f t="shared" si="19"/>
        <v>20</v>
      </c>
      <c r="DW18" s="44">
        <f>IF(DV18&lt;&gt;20,RANK(DV18,$DV$4:$DV$23,1)+COUNTIF(DV$4:DV18,DV18)-1,20)</f>
        <v>20</v>
      </c>
      <c r="DX18" s="46">
        <f t="shared" si="20"/>
        <v>0</v>
      </c>
      <c r="DY18" s="47" t="str">
        <f t="shared" si="21"/>
        <v>-</v>
      </c>
      <c r="DZ18" s="112"/>
      <c r="EA18" s="120">
        <f t="shared" si="33"/>
        <v>0</v>
      </c>
      <c r="EB18" s="120">
        <f t="shared" si="33"/>
        <v>0</v>
      </c>
      <c r="EC18" s="120">
        <f t="shared" si="33"/>
        <v>0</v>
      </c>
    </row>
    <row r="19" spans="1:133" ht="16.05" customHeight="1" x14ac:dyDescent="0.25">
      <c r="A19" s="12"/>
      <c r="B19" s="12"/>
      <c r="C19" s="161"/>
      <c r="D19" s="373" t="str">
        <f>classi!B27</f>
        <v>-</v>
      </c>
      <c r="E19" s="48"/>
      <c r="F19" s="27">
        <f>classi!C27</f>
        <v>0</v>
      </c>
      <c r="G19" s="27">
        <f>classi!D27</f>
        <v>0</v>
      </c>
      <c r="H19" s="374">
        <f>classi!G27</f>
        <v>0</v>
      </c>
      <c r="I19" s="367"/>
      <c r="J19" s="48"/>
      <c r="K19" s="199"/>
      <c r="L19" s="382">
        <v>0</v>
      </c>
      <c r="M19" s="122">
        <v>0</v>
      </c>
      <c r="N19" s="122">
        <v>0</v>
      </c>
      <c r="O19" s="29"/>
      <c r="P19" s="30">
        <f t="shared" si="22"/>
        <v>0</v>
      </c>
      <c r="Q19" s="122">
        <v>0</v>
      </c>
      <c r="R19" s="122">
        <v>0</v>
      </c>
      <c r="S19" s="122">
        <f>0</f>
        <v>0</v>
      </c>
      <c r="T19" s="29"/>
      <c r="U19" s="30">
        <f t="shared" si="23"/>
        <v>0</v>
      </c>
      <c r="V19" s="122">
        <v>0</v>
      </c>
      <c r="W19" s="122">
        <v>0</v>
      </c>
      <c r="X19" s="122">
        <v>0</v>
      </c>
      <c r="Y19" s="29"/>
      <c r="Z19" s="30">
        <f t="shared" si="24"/>
        <v>0</v>
      </c>
      <c r="AA19" s="122">
        <v>0</v>
      </c>
      <c r="AB19" s="122">
        <v>0</v>
      </c>
      <c r="AC19" s="122">
        <v>0</v>
      </c>
      <c r="AD19" s="29"/>
      <c r="AE19" s="383">
        <f t="shared" si="25"/>
        <v>0</v>
      </c>
      <c r="AF19" s="386">
        <v>0</v>
      </c>
      <c r="AG19" s="124">
        <v>0</v>
      </c>
      <c r="AH19" s="124">
        <v>0</v>
      </c>
      <c r="AI19" s="29"/>
      <c r="AJ19" s="30">
        <f t="shared" si="26"/>
        <v>0</v>
      </c>
      <c r="AK19" s="124">
        <v>0</v>
      </c>
      <c r="AL19" s="124">
        <v>0</v>
      </c>
      <c r="AM19" s="124">
        <v>0</v>
      </c>
      <c r="AN19" s="29"/>
      <c r="AO19" s="30">
        <f t="shared" si="27"/>
        <v>0</v>
      </c>
      <c r="AP19" s="124">
        <v>0</v>
      </c>
      <c r="AQ19" s="124">
        <v>0</v>
      </c>
      <c r="AR19" s="124">
        <v>0</v>
      </c>
      <c r="AS19" s="29"/>
      <c r="AT19" s="30">
        <f t="shared" si="28"/>
        <v>0</v>
      </c>
      <c r="AU19" s="124">
        <v>0</v>
      </c>
      <c r="AV19" s="124">
        <v>0</v>
      </c>
      <c r="AW19" s="124">
        <v>0</v>
      </c>
      <c r="AX19" s="29"/>
      <c r="AY19" s="383">
        <f t="shared" si="29"/>
        <v>0</v>
      </c>
      <c r="AZ19" s="390">
        <f t="shared" si="0"/>
        <v>0</v>
      </c>
      <c r="BA19" s="394">
        <v>0</v>
      </c>
      <c r="BB19" s="31">
        <v>0</v>
      </c>
      <c r="BC19" s="31">
        <v>0</v>
      </c>
      <c r="BD19" s="32"/>
      <c r="BE19" s="30">
        <f t="shared" si="30"/>
        <v>0</v>
      </c>
      <c r="BF19" s="31">
        <v>0</v>
      </c>
      <c r="BG19" s="31">
        <v>0</v>
      </c>
      <c r="BH19" s="31">
        <v>0</v>
      </c>
      <c r="BI19" s="32"/>
      <c r="BJ19" s="30">
        <f t="shared" si="1"/>
        <v>0</v>
      </c>
      <c r="BK19" s="31">
        <v>0</v>
      </c>
      <c r="BL19" s="31">
        <v>0</v>
      </c>
      <c r="BM19" s="31">
        <v>0</v>
      </c>
      <c r="BN19" s="32"/>
      <c r="BO19" s="30">
        <f t="shared" si="2"/>
        <v>0</v>
      </c>
      <c r="BP19" s="31">
        <v>0</v>
      </c>
      <c r="BQ19" s="31">
        <v>0</v>
      </c>
      <c r="BR19" s="31">
        <v>0</v>
      </c>
      <c r="BS19" s="32"/>
      <c r="BT19" s="30">
        <f t="shared" si="3"/>
        <v>0</v>
      </c>
      <c r="BU19" s="33">
        <v>0</v>
      </c>
      <c r="BV19" s="33">
        <v>0</v>
      </c>
      <c r="BW19" s="33">
        <v>0</v>
      </c>
      <c r="BX19" s="32"/>
      <c r="BY19" s="30">
        <f t="shared" si="4"/>
        <v>0</v>
      </c>
      <c r="BZ19" s="33">
        <v>0</v>
      </c>
      <c r="CA19" s="33">
        <v>0</v>
      </c>
      <c r="CB19" s="33">
        <v>0</v>
      </c>
      <c r="CC19" s="34"/>
      <c r="CD19" s="35">
        <f t="shared" si="5"/>
        <v>0</v>
      </c>
      <c r="CE19" s="36"/>
      <c r="CF19" s="37"/>
      <c r="CG19" s="37"/>
      <c r="CH19" s="32"/>
      <c r="CI19" s="37"/>
      <c r="CJ19" s="37"/>
      <c r="CK19" s="37"/>
      <c r="CL19" s="32"/>
      <c r="CM19" s="37"/>
      <c r="CN19" s="37"/>
      <c r="CO19" s="37"/>
      <c r="CP19" s="32"/>
      <c r="CQ19" s="37"/>
      <c r="CR19" s="37"/>
      <c r="CS19" s="37"/>
      <c r="CT19" s="32"/>
      <c r="CU19" s="37"/>
      <c r="CV19" s="37"/>
      <c r="CW19" s="37"/>
      <c r="CX19" s="32"/>
      <c r="CY19" s="37"/>
      <c r="CZ19" s="37"/>
      <c r="DA19" s="37"/>
      <c r="DB19" s="38"/>
      <c r="DC19" s="39"/>
      <c r="DD19" s="40">
        <f t="shared" si="34"/>
        <v>0</v>
      </c>
      <c r="DE19" s="41">
        <f t="shared" si="34"/>
        <v>0</v>
      </c>
      <c r="DF19" s="41">
        <f t="shared" si="31"/>
        <v>0</v>
      </c>
      <c r="DG19" s="29"/>
      <c r="DH19" s="395">
        <f t="shared" si="32"/>
        <v>0</v>
      </c>
      <c r="DI19" s="201">
        <f t="shared" si="6"/>
        <v>0</v>
      </c>
      <c r="DJ19" s="151">
        <f t="shared" si="7"/>
        <v>3</v>
      </c>
      <c r="DK19" s="43">
        <f t="shared" si="8"/>
        <v>0</v>
      </c>
      <c r="DL19" s="30">
        <f t="shared" si="9"/>
        <v>0</v>
      </c>
      <c r="DM19" s="30">
        <f t="shared" si="10"/>
        <v>3</v>
      </c>
      <c r="DN19" s="30">
        <f t="shared" si="11"/>
        <v>0</v>
      </c>
      <c r="DO19" s="30">
        <f t="shared" si="12"/>
        <v>0</v>
      </c>
      <c r="DP19" s="30">
        <f t="shared" si="13"/>
        <v>3</v>
      </c>
      <c r="DQ19" s="44">
        <f t="shared" si="14"/>
        <v>0</v>
      </c>
      <c r="DR19" s="44">
        <f t="shared" si="15"/>
        <v>0</v>
      </c>
      <c r="DS19" s="44">
        <f t="shared" si="16"/>
        <v>3</v>
      </c>
      <c r="DT19" s="44">
        <f t="shared" si="17"/>
        <v>0</v>
      </c>
      <c r="DU19" s="44">
        <f t="shared" si="18"/>
        <v>0</v>
      </c>
      <c r="DV19" s="45">
        <f t="shared" si="19"/>
        <v>20</v>
      </c>
      <c r="DW19" s="44">
        <f>IF(DV19&lt;&gt;20,RANK(DV19,$DV$4:$DV$23,1)+COUNTIF(DV$4:DV19,DV19)-1,20)</f>
        <v>20</v>
      </c>
      <c r="DX19" s="46">
        <f t="shared" si="20"/>
        <v>0</v>
      </c>
      <c r="DY19" s="47" t="str">
        <f t="shared" si="21"/>
        <v>-</v>
      </c>
      <c r="DZ19" s="112"/>
      <c r="EA19" s="120">
        <f t="shared" si="33"/>
        <v>0</v>
      </c>
      <c r="EB19" s="120">
        <f t="shared" si="33"/>
        <v>0</v>
      </c>
      <c r="EC19" s="120">
        <f t="shared" si="33"/>
        <v>0</v>
      </c>
    </row>
    <row r="20" spans="1:133" ht="16.05" customHeight="1" x14ac:dyDescent="0.25">
      <c r="A20" s="12"/>
      <c r="B20" s="12"/>
      <c r="C20" s="161"/>
      <c r="D20" s="373" t="str">
        <f>classi!B28</f>
        <v>-</v>
      </c>
      <c r="E20" s="48"/>
      <c r="F20" s="27">
        <f>classi!C28</f>
        <v>0</v>
      </c>
      <c r="G20" s="27">
        <f>classi!D28</f>
        <v>0</v>
      </c>
      <c r="H20" s="374">
        <f>classi!G28</f>
        <v>0</v>
      </c>
      <c r="I20" s="367"/>
      <c r="J20" s="48"/>
      <c r="K20" s="199"/>
      <c r="L20" s="382">
        <v>0</v>
      </c>
      <c r="M20" s="122">
        <v>0</v>
      </c>
      <c r="N20" s="122">
        <v>0</v>
      </c>
      <c r="O20" s="29"/>
      <c r="P20" s="30">
        <f t="shared" si="22"/>
        <v>0</v>
      </c>
      <c r="Q20" s="122">
        <v>0</v>
      </c>
      <c r="R20" s="122">
        <v>0</v>
      </c>
      <c r="S20" s="122">
        <f>0</f>
        <v>0</v>
      </c>
      <c r="T20" s="29"/>
      <c r="U20" s="30">
        <f t="shared" si="23"/>
        <v>0</v>
      </c>
      <c r="V20" s="122">
        <v>0</v>
      </c>
      <c r="W20" s="122">
        <v>0</v>
      </c>
      <c r="X20" s="122">
        <v>0</v>
      </c>
      <c r="Y20" s="29"/>
      <c r="Z20" s="30">
        <f t="shared" si="24"/>
        <v>0</v>
      </c>
      <c r="AA20" s="122">
        <v>0</v>
      </c>
      <c r="AB20" s="122">
        <v>0</v>
      </c>
      <c r="AC20" s="122">
        <v>0</v>
      </c>
      <c r="AD20" s="29"/>
      <c r="AE20" s="383">
        <f t="shared" si="25"/>
        <v>0</v>
      </c>
      <c r="AF20" s="386">
        <v>0</v>
      </c>
      <c r="AG20" s="124">
        <v>0</v>
      </c>
      <c r="AH20" s="124">
        <v>0</v>
      </c>
      <c r="AI20" s="29"/>
      <c r="AJ20" s="30">
        <f t="shared" si="26"/>
        <v>0</v>
      </c>
      <c r="AK20" s="124">
        <v>0</v>
      </c>
      <c r="AL20" s="124">
        <v>0</v>
      </c>
      <c r="AM20" s="124">
        <v>0</v>
      </c>
      <c r="AN20" s="29"/>
      <c r="AO20" s="30">
        <f t="shared" si="27"/>
        <v>0</v>
      </c>
      <c r="AP20" s="124">
        <v>0</v>
      </c>
      <c r="AQ20" s="124">
        <v>0</v>
      </c>
      <c r="AR20" s="124">
        <v>0</v>
      </c>
      <c r="AS20" s="29"/>
      <c r="AT20" s="30">
        <f t="shared" si="28"/>
        <v>0</v>
      </c>
      <c r="AU20" s="124">
        <v>0</v>
      </c>
      <c r="AV20" s="124">
        <v>0</v>
      </c>
      <c r="AW20" s="124">
        <v>0</v>
      </c>
      <c r="AX20" s="29"/>
      <c r="AY20" s="383">
        <f t="shared" si="29"/>
        <v>0</v>
      </c>
      <c r="AZ20" s="390">
        <f t="shared" si="0"/>
        <v>0</v>
      </c>
      <c r="BA20" s="394">
        <v>0</v>
      </c>
      <c r="BB20" s="31">
        <v>0</v>
      </c>
      <c r="BC20" s="31">
        <v>0</v>
      </c>
      <c r="BD20" s="32"/>
      <c r="BE20" s="30">
        <f t="shared" si="30"/>
        <v>0</v>
      </c>
      <c r="BF20" s="31">
        <v>0</v>
      </c>
      <c r="BG20" s="31">
        <v>0</v>
      </c>
      <c r="BH20" s="31">
        <v>0</v>
      </c>
      <c r="BI20" s="32"/>
      <c r="BJ20" s="30">
        <f t="shared" si="1"/>
        <v>0</v>
      </c>
      <c r="BK20" s="31">
        <v>0</v>
      </c>
      <c r="BL20" s="31">
        <v>0</v>
      </c>
      <c r="BM20" s="31">
        <v>0</v>
      </c>
      <c r="BN20" s="32"/>
      <c r="BO20" s="30">
        <f t="shared" si="2"/>
        <v>0</v>
      </c>
      <c r="BP20" s="31">
        <v>0</v>
      </c>
      <c r="BQ20" s="31">
        <v>0</v>
      </c>
      <c r="BR20" s="31">
        <v>0</v>
      </c>
      <c r="BS20" s="32"/>
      <c r="BT20" s="30">
        <f t="shared" si="3"/>
        <v>0</v>
      </c>
      <c r="BU20" s="33">
        <v>0</v>
      </c>
      <c r="BV20" s="33">
        <v>0</v>
      </c>
      <c r="BW20" s="33">
        <v>0</v>
      </c>
      <c r="BX20" s="32"/>
      <c r="BY20" s="30">
        <f t="shared" si="4"/>
        <v>0</v>
      </c>
      <c r="BZ20" s="33">
        <v>0</v>
      </c>
      <c r="CA20" s="33">
        <v>0</v>
      </c>
      <c r="CB20" s="33">
        <v>0</v>
      </c>
      <c r="CC20" s="34"/>
      <c r="CD20" s="35">
        <f t="shared" si="5"/>
        <v>0</v>
      </c>
      <c r="CE20" s="36"/>
      <c r="CF20" s="37"/>
      <c r="CG20" s="37"/>
      <c r="CH20" s="32"/>
      <c r="CI20" s="37"/>
      <c r="CJ20" s="37"/>
      <c r="CK20" s="37"/>
      <c r="CL20" s="32"/>
      <c r="CM20" s="37"/>
      <c r="CN20" s="37"/>
      <c r="CO20" s="37"/>
      <c r="CP20" s="32"/>
      <c r="CQ20" s="37"/>
      <c r="CR20" s="37"/>
      <c r="CS20" s="37"/>
      <c r="CT20" s="32"/>
      <c r="CU20" s="37"/>
      <c r="CV20" s="37"/>
      <c r="CW20" s="37"/>
      <c r="CX20" s="32"/>
      <c r="CY20" s="37"/>
      <c r="CZ20" s="37"/>
      <c r="DA20" s="37"/>
      <c r="DB20" s="38"/>
      <c r="DC20" s="39"/>
      <c r="DD20" s="40">
        <f t="shared" si="34"/>
        <v>0</v>
      </c>
      <c r="DE20" s="41">
        <f t="shared" si="34"/>
        <v>0</v>
      </c>
      <c r="DF20" s="41">
        <f t="shared" si="31"/>
        <v>0</v>
      </c>
      <c r="DG20" s="29"/>
      <c r="DH20" s="395">
        <f t="shared" si="32"/>
        <v>0</v>
      </c>
      <c r="DI20" s="201">
        <f t="shared" si="6"/>
        <v>0</v>
      </c>
      <c r="DJ20" s="151">
        <f t="shared" si="7"/>
        <v>3</v>
      </c>
      <c r="DK20" s="43">
        <f t="shared" si="8"/>
        <v>0</v>
      </c>
      <c r="DL20" s="30">
        <f t="shared" si="9"/>
        <v>0</v>
      </c>
      <c r="DM20" s="30">
        <f t="shared" si="10"/>
        <v>3</v>
      </c>
      <c r="DN20" s="30">
        <f t="shared" si="11"/>
        <v>0</v>
      </c>
      <c r="DO20" s="30">
        <f t="shared" si="12"/>
        <v>0</v>
      </c>
      <c r="DP20" s="30">
        <f t="shared" si="13"/>
        <v>3</v>
      </c>
      <c r="DQ20" s="44">
        <f t="shared" si="14"/>
        <v>0</v>
      </c>
      <c r="DR20" s="44">
        <f t="shared" si="15"/>
        <v>0</v>
      </c>
      <c r="DS20" s="44">
        <f t="shared" si="16"/>
        <v>3</v>
      </c>
      <c r="DT20" s="44">
        <f t="shared" si="17"/>
        <v>0</v>
      </c>
      <c r="DU20" s="44">
        <f t="shared" si="18"/>
        <v>0</v>
      </c>
      <c r="DV20" s="45">
        <f t="shared" si="19"/>
        <v>20</v>
      </c>
      <c r="DW20" s="44">
        <f>IF(DV20&lt;&gt;20,RANK(DV20,$DV$4:$DV$23,1)+COUNTIF(DV$4:DV20,DV20)-1,20)</f>
        <v>20</v>
      </c>
      <c r="DX20" s="46">
        <f t="shared" si="20"/>
        <v>0</v>
      </c>
      <c r="DY20" s="47" t="str">
        <f t="shared" si="21"/>
        <v>-</v>
      </c>
      <c r="DZ20" s="112"/>
      <c r="EA20" s="120">
        <f t="shared" si="33"/>
        <v>0</v>
      </c>
      <c r="EB20" s="120">
        <f t="shared" si="33"/>
        <v>0</v>
      </c>
      <c r="EC20" s="120">
        <f t="shared" si="33"/>
        <v>0</v>
      </c>
    </row>
    <row r="21" spans="1:133" ht="16.05" customHeight="1" x14ac:dyDescent="0.25">
      <c r="A21" s="12"/>
      <c r="B21" s="12"/>
      <c r="C21" s="161"/>
      <c r="D21" s="373" t="str">
        <f>classi!B29</f>
        <v>-</v>
      </c>
      <c r="E21" s="48"/>
      <c r="F21" s="27">
        <f>classi!C29</f>
        <v>0</v>
      </c>
      <c r="G21" s="27">
        <f>classi!D29</f>
        <v>0</v>
      </c>
      <c r="H21" s="374">
        <f>classi!G29</f>
        <v>0</v>
      </c>
      <c r="I21" s="367"/>
      <c r="J21" s="48"/>
      <c r="K21" s="199"/>
      <c r="L21" s="382">
        <v>0</v>
      </c>
      <c r="M21" s="122">
        <v>0</v>
      </c>
      <c r="N21" s="122">
        <v>0</v>
      </c>
      <c r="O21" s="29"/>
      <c r="P21" s="30">
        <f t="shared" si="22"/>
        <v>0</v>
      </c>
      <c r="Q21" s="122">
        <v>0</v>
      </c>
      <c r="R21" s="122">
        <v>0</v>
      </c>
      <c r="S21" s="122">
        <f>0</f>
        <v>0</v>
      </c>
      <c r="T21" s="29"/>
      <c r="U21" s="30">
        <f t="shared" si="23"/>
        <v>0</v>
      </c>
      <c r="V21" s="122">
        <v>0</v>
      </c>
      <c r="W21" s="122">
        <v>0</v>
      </c>
      <c r="X21" s="122">
        <v>0</v>
      </c>
      <c r="Y21" s="29"/>
      <c r="Z21" s="30">
        <f t="shared" si="24"/>
        <v>0</v>
      </c>
      <c r="AA21" s="122">
        <v>0</v>
      </c>
      <c r="AB21" s="122">
        <v>0</v>
      </c>
      <c r="AC21" s="122">
        <v>0</v>
      </c>
      <c r="AD21" s="29"/>
      <c r="AE21" s="383">
        <f t="shared" si="25"/>
        <v>0</v>
      </c>
      <c r="AF21" s="386">
        <v>0</v>
      </c>
      <c r="AG21" s="124">
        <v>0</v>
      </c>
      <c r="AH21" s="124">
        <v>0</v>
      </c>
      <c r="AI21" s="29"/>
      <c r="AJ21" s="30">
        <f t="shared" si="26"/>
        <v>0</v>
      </c>
      <c r="AK21" s="124">
        <v>0</v>
      </c>
      <c r="AL21" s="124">
        <v>0</v>
      </c>
      <c r="AM21" s="124">
        <v>0</v>
      </c>
      <c r="AN21" s="29"/>
      <c r="AO21" s="30">
        <f t="shared" si="27"/>
        <v>0</v>
      </c>
      <c r="AP21" s="124">
        <v>0</v>
      </c>
      <c r="AQ21" s="124">
        <v>0</v>
      </c>
      <c r="AR21" s="124">
        <v>0</v>
      </c>
      <c r="AS21" s="29"/>
      <c r="AT21" s="30">
        <f t="shared" si="28"/>
        <v>0</v>
      </c>
      <c r="AU21" s="124">
        <v>0</v>
      </c>
      <c r="AV21" s="124">
        <v>0</v>
      </c>
      <c r="AW21" s="124">
        <v>0</v>
      </c>
      <c r="AX21" s="29"/>
      <c r="AY21" s="383">
        <f t="shared" si="29"/>
        <v>0</v>
      </c>
      <c r="AZ21" s="390">
        <f t="shared" si="0"/>
        <v>0</v>
      </c>
      <c r="BA21" s="394">
        <v>0</v>
      </c>
      <c r="BB21" s="31">
        <v>0</v>
      </c>
      <c r="BC21" s="31">
        <v>0</v>
      </c>
      <c r="BD21" s="32"/>
      <c r="BE21" s="30">
        <f t="shared" si="30"/>
        <v>0</v>
      </c>
      <c r="BF21" s="31">
        <v>0</v>
      </c>
      <c r="BG21" s="31">
        <v>0</v>
      </c>
      <c r="BH21" s="31">
        <v>0</v>
      </c>
      <c r="BI21" s="32"/>
      <c r="BJ21" s="30">
        <f t="shared" si="1"/>
        <v>0</v>
      </c>
      <c r="BK21" s="31">
        <v>0</v>
      </c>
      <c r="BL21" s="31">
        <v>0</v>
      </c>
      <c r="BM21" s="31">
        <v>0</v>
      </c>
      <c r="BN21" s="32"/>
      <c r="BO21" s="30">
        <f t="shared" si="2"/>
        <v>0</v>
      </c>
      <c r="BP21" s="31">
        <v>0</v>
      </c>
      <c r="BQ21" s="31">
        <v>0</v>
      </c>
      <c r="BR21" s="31">
        <v>0</v>
      </c>
      <c r="BS21" s="32"/>
      <c r="BT21" s="30">
        <f t="shared" si="3"/>
        <v>0</v>
      </c>
      <c r="BU21" s="33">
        <v>0</v>
      </c>
      <c r="BV21" s="33">
        <v>0</v>
      </c>
      <c r="BW21" s="33">
        <v>0</v>
      </c>
      <c r="BX21" s="32"/>
      <c r="BY21" s="30">
        <f t="shared" si="4"/>
        <v>0</v>
      </c>
      <c r="BZ21" s="33">
        <v>0</v>
      </c>
      <c r="CA21" s="33">
        <v>0</v>
      </c>
      <c r="CB21" s="33">
        <v>0</v>
      </c>
      <c r="CC21" s="34"/>
      <c r="CD21" s="35">
        <f t="shared" si="5"/>
        <v>0</v>
      </c>
      <c r="CE21" s="36"/>
      <c r="CF21" s="37"/>
      <c r="CG21" s="37"/>
      <c r="CH21" s="32"/>
      <c r="CI21" s="37"/>
      <c r="CJ21" s="37"/>
      <c r="CK21" s="37"/>
      <c r="CL21" s="32"/>
      <c r="CM21" s="37"/>
      <c r="CN21" s="37"/>
      <c r="CO21" s="37"/>
      <c r="CP21" s="32"/>
      <c r="CQ21" s="37"/>
      <c r="CR21" s="37"/>
      <c r="CS21" s="37"/>
      <c r="CT21" s="32"/>
      <c r="CU21" s="37"/>
      <c r="CV21" s="37"/>
      <c r="CW21" s="37"/>
      <c r="CX21" s="32"/>
      <c r="CY21" s="37"/>
      <c r="CZ21" s="37"/>
      <c r="DA21" s="37"/>
      <c r="DB21" s="38"/>
      <c r="DC21" s="39"/>
      <c r="DD21" s="40">
        <f t="shared" si="34"/>
        <v>0</v>
      </c>
      <c r="DE21" s="41">
        <f t="shared" si="34"/>
        <v>0</v>
      </c>
      <c r="DF21" s="41">
        <f t="shared" si="31"/>
        <v>0</v>
      </c>
      <c r="DG21" s="29"/>
      <c r="DH21" s="395">
        <f t="shared" si="32"/>
        <v>0</v>
      </c>
      <c r="DI21" s="201">
        <f t="shared" si="6"/>
        <v>0</v>
      </c>
      <c r="DJ21" s="151">
        <f t="shared" si="7"/>
        <v>3</v>
      </c>
      <c r="DK21" s="43">
        <f t="shared" si="8"/>
        <v>0</v>
      </c>
      <c r="DL21" s="30">
        <f t="shared" si="9"/>
        <v>0</v>
      </c>
      <c r="DM21" s="30">
        <f t="shared" si="10"/>
        <v>3</v>
      </c>
      <c r="DN21" s="30">
        <f t="shared" si="11"/>
        <v>0</v>
      </c>
      <c r="DO21" s="30">
        <f t="shared" si="12"/>
        <v>0</v>
      </c>
      <c r="DP21" s="30">
        <f t="shared" si="13"/>
        <v>3</v>
      </c>
      <c r="DQ21" s="44">
        <f t="shared" si="14"/>
        <v>0</v>
      </c>
      <c r="DR21" s="44">
        <f t="shared" si="15"/>
        <v>0</v>
      </c>
      <c r="DS21" s="44">
        <f t="shared" si="16"/>
        <v>3</v>
      </c>
      <c r="DT21" s="44">
        <f t="shared" si="17"/>
        <v>0</v>
      </c>
      <c r="DU21" s="44">
        <f t="shared" si="18"/>
        <v>0</v>
      </c>
      <c r="DV21" s="45">
        <f t="shared" si="19"/>
        <v>20</v>
      </c>
      <c r="DW21" s="44">
        <f>IF(DV21&lt;&gt;20,RANK(DV21,$DV$4:$DV$23,1)+COUNTIF(DV$4:DV21,DV21)-1,20)</f>
        <v>20</v>
      </c>
      <c r="DX21" s="46">
        <f t="shared" si="20"/>
        <v>0</v>
      </c>
      <c r="DY21" s="47" t="str">
        <f t="shared" si="21"/>
        <v>-</v>
      </c>
      <c r="DZ21" s="112"/>
      <c r="EA21" s="120">
        <f t="shared" si="33"/>
        <v>0</v>
      </c>
      <c r="EB21" s="120">
        <f t="shared" si="33"/>
        <v>0</v>
      </c>
      <c r="EC21" s="120">
        <f t="shared" si="33"/>
        <v>0</v>
      </c>
    </row>
    <row r="22" spans="1:133" ht="16.05" customHeight="1" x14ac:dyDescent="0.25">
      <c r="A22" s="12"/>
      <c r="B22" s="12"/>
      <c r="C22" s="161"/>
      <c r="D22" s="373" t="str">
        <f>classi!B30</f>
        <v>-</v>
      </c>
      <c r="E22" s="48"/>
      <c r="F22" s="27">
        <f>classi!C30</f>
        <v>0</v>
      </c>
      <c r="G22" s="27">
        <f>classi!D30</f>
        <v>0</v>
      </c>
      <c r="H22" s="374">
        <f>classi!G30</f>
        <v>0</v>
      </c>
      <c r="I22" s="367"/>
      <c r="J22" s="48"/>
      <c r="K22" s="199"/>
      <c r="L22" s="382">
        <v>0</v>
      </c>
      <c r="M22" s="122">
        <v>0</v>
      </c>
      <c r="N22" s="122">
        <v>0</v>
      </c>
      <c r="O22" s="29"/>
      <c r="P22" s="30">
        <f t="shared" si="22"/>
        <v>0</v>
      </c>
      <c r="Q22" s="122">
        <v>0</v>
      </c>
      <c r="R22" s="122">
        <v>0</v>
      </c>
      <c r="S22" s="122">
        <f>0</f>
        <v>0</v>
      </c>
      <c r="T22" s="29"/>
      <c r="U22" s="30">
        <f t="shared" si="23"/>
        <v>0</v>
      </c>
      <c r="V22" s="122">
        <v>0</v>
      </c>
      <c r="W22" s="122">
        <v>0</v>
      </c>
      <c r="X22" s="122">
        <v>0</v>
      </c>
      <c r="Y22" s="29"/>
      <c r="Z22" s="30">
        <f t="shared" si="24"/>
        <v>0</v>
      </c>
      <c r="AA22" s="122">
        <v>0</v>
      </c>
      <c r="AB22" s="122">
        <v>0</v>
      </c>
      <c r="AC22" s="122">
        <v>0</v>
      </c>
      <c r="AD22" s="29"/>
      <c r="AE22" s="383">
        <f t="shared" si="25"/>
        <v>0</v>
      </c>
      <c r="AF22" s="386">
        <v>0</v>
      </c>
      <c r="AG22" s="124">
        <v>0</v>
      </c>
      <c r="AH22" s="124">
        <v>0</v>
      </c>
      <c r="AI22" s="29"/>
      <c r="AJ22" s="30">
        <f t="shared" si="26"/>
        <v>0</v>
      </c>
      <c r="AK22" s="124">
        <v>0</v>
      </c>
      <c r="AL22" s="124">
        <v>0</v>
      </c>
      <c r="AM22" s="124">
        <v>0</v>
      </c>
      <c r="AN22" s="29"/>
      <c r="AO22" s="30">
        <f t="shared" si="27"/>
        <v>0</v>
      </c>
      <c r="AP22" s="124">
        <v>0</v>
      </c>
      <c r="AQ22" s="124">
        <v>0</v>
      </c>
      <c r="AR22" s="124">
        <v>0</v>
      </c>
      <c r="AS22" s="29"/>
      <c r="AT22" s="30">
        <f t="shared" si="28"/>
        <v>0</v>
      </c>
      <c r="AU22" s="124">
        <v>0</v>
      </c>
      <c r="AV22" s="124">
        <v>0</v>
      </c>
      <c r="AW22" s="124">
        <v>0</v>
      </c>
      <c r="AX22" s="29"/>
      <c r="AY22" s="383">
        <f t="shared" si="29"/>
        <v>0</v>
      </c>
      <c r="AZ22" s="390">
        <f t="shared" si="0"/>
        <v>0</v>
      </c>
      <c r="BA22" s="394">
        <v>0</v>
      </c>
      <c r="BB22" s="31">
        <v>0</v>
      </c>
      <c r="BC22" s="31">
        <v>0</v>
      </c>
      <c r="BD22" s="32"/>
      <c r="BE22" s="30">
        <f t="shared" si="30"/>
        <v>0</v>
      </c>
      <c r="BF22" s="31">
        <v>0</v>
      </c>
      <c r="BG22" s="31">
        <v>0</v>
      </c>
      <c r="BH22" s="31">
        <v>0</v>
      </c>
      <c r="BI22" s="32"/>
      <c r="BJ22" s="30">
        <f t="shared" si="1"/>
        <v>0</v>
      </c>
      <c r="BK22" s="31">
        <v>0</v>
      </c>
      <c r="BL22" s="31">
        <v>0</v>
      </c>
      <c r="BM22" s="31">
        <v>0</v>
      </c>
      <c r="BN22" s="32"/>
      <c r="BO22" s="30">
        <f t="shared" si="2"/>
        <v>0</v>
      </c>
      <c r="BP22" s="31">
        <v>0</v>
      </c>
      <c r="BQ22" s="31">
        <v>0</v>
      </c>
      <c r="BR22" s="31">
        <v>0</v>
      </c>
      <c r="BS22" s="32"/>
      <c r="BT22" s="30">
        <f t="shared" si="3"/>
        <v>0</v>
      </c>
      <c r="BU22" s="33">
        <v>0</v>
      </c>
      <c r="BV22" s="33">
        <v>0</v>
      </c>
      <c r="BW22" s="33">
        <v>0</v>
      </c>
      <c r="BX22" s="32"/>
      <c r="BY22" s="30">
        <f t="shared" si="4"/>
        <v>0</v>
      </c>
      <c r="BZ22" s="33">
        <v>0</v>
      </c>
      <c r="CA22" s="33">
        <v>0</v>
      </c>
      <c r="CB22" s="33">
        <v>0</v>
      </c>
      <c r="CC22" s="34"/>
      <c r="CD22" s="35">
        <f t="shared" si="5"/>
        <v>0</v>
      </c>
      <c r="CE22" s="36"/>
      <c r="CF22" s="37"/>
      <c r="CG22" s="37"/>
      <c r="CH22" s="32"/>
      <c r="CI22" s="37"/>
      <c r="CJ22" s="37"/>
      <c r="CK22" s="37"/>
      <c r="CL22" s="32"/>
      <c r="CM22" s="37"/>
      <c r="CN22" s="37"/>
      <c r="CO22" s="37"/>
      <c r="CP22" s="32"/>
      <c r="CQ22" s="37"/>
      <c r="CR22" s="37"/>
      <c r="CS22" s="37"/>
      <c r="CT22" s="32"/>
      <c r="CU22" s="37"/>
      <c r="CV22" s="37"/>
      <c r="CW22" s="37"/>
      <c r="CX22" s="32"/>
      <c r="CY22" s="37"/>
      <c r="CZ22" s="37"/>
      <c r="DA22" s="37"/>
      <c r="DB22" s="38"/>
      <c r="DC22" s="39"/>
      <c r="DD22" s="40">
        <f t="shared" si="34"/>
        <v>0</v>
      </c>
      <c r="DE22" s="41">
        <f t="shared" si="34"/>
        <v>0</v>
      </c>
      <c r="DF22" s="41">
        <f t="shared" si="31"/>
        <v>0</v>
      </c>
      <c r="DG22" s="29"/>
      <c r="DH22" s="395">
        <f t="shared" si="32"/>
        <v>0</v>
      </c>
      <c r="DI22" s="201">
        <f t="shared" si="6"/>
        <v>0</v>
      </c>
      <c r="DJ22" s="151">
        <f t="shared" si="7"/>
        <v>3</v>
      </c>
      <c r="DK22" s="43">
        <f t="shared" si="8"/>
        <v>0</v>
      </c>
      <c r="DL22" s="30">
        <f t="shared" si="9"/>
        <v>0</v>
      </c>
      <c r="DM22" s="30">
        <f t="shared" si="10"/>
        <v>3</v>
      </c>
      <c r="DN22" s="30">
        <f t="shared" si="11"/>
        <v>0</v>
      </c>
      <c r="DO22" s="30">
        <f t="shared" si="12"/>
        <v>0</v>
      </c>
      <c r="DP22" s="30">
        <f t="shared" si="13"/>
        <v>3</v>
      </c>
      <c r="DQ22" s="44">
        <f t="shared" si="14"/>
        <v>0</v>
      </c>
      <c r="DR22" s="44">
        <f t="shared" si="15"/>
        <v>0</v>
      </c>
      <c r="DS22" s="44">
        <f t="shared" si="16"/>
        <v>3</v>
      </c>
      <c r="DT22" s="44">
        <f t="shared" si="17"/>
        <v>0</v>
      </c>
      <c r="DU22" s="44">
        <f t="shared" si="18"/>
        <v>0</v>
      </c>
      <c r="DV22" s="45">
        <f t="shared" si="19"/>
        <v>20</v>
      </c>
      <c r="DW22" s="44">
        <f>IF(DV22&lt;&gt;20,RANK(DV22,$DV$4:$DV$23,1)+COUNTIF(DV$4:DV22,DV22)-1,20)</f>
        <v>20</v>
      </c>
      <c r="DX22" s="46">
        <f t="shared" si="20"/>
        <v>0</v>
      </c>
      <c r="DY22" s="47" t="str">
        <f t="shared" si="21"/>
        <v>-</v>
      </c>
      <c r="DZ22" s="112"/>
      <c r="EA22" s="120">
        <f t="shared" si="33"/>
        <v>0</v>
      </c>
      <c r="EB22" s="120">
        <f t="shared" si="33"/>
        <v>0</v>
      </c>
      <c r="EC22" s="120">
        <f t="shared" si="33"/>
        <v>0</v>
      </c>
    </row>
    <row r="23" spans="1:133" ht="16.5" customHeight="1" thickBot="1" x14ac:dyDescent="0.3">
      <c r="A23" s="12"/>
      <c r="B23" s="12"/>
      <c r="C23" s="161"/>
      <c r="D23" s="376" t="str">
        <f>classi!B31</f>
        <v>-</v>
      </c>
      <c r="E23" s="108"/>
      <c r="F23" s="109">
        <f>classi!C31</f>
        <v>0</v>
      </c>
      <c r="G23" s="109">
        <f>classi!D31</f>
        <v>0</v>
      </c>
      <c r="H23" s="377">
        <f>classi!G31</f>
        <v>0</v>
      </c>
      <c r="I23" s="368"/>
      <c r="J23" s="108"/>
      <c r="K23" s="380"/>
      <c r="L23" s="384">
        <v>0</v>
      </c>
      <c r="M23" s="123">
        <v>0</v>
      </c>
      <c r="N23" s="123">
        <v>0</v>
      </c>
      <c r="O23" s="110"/>
      <c r="P23" s="111">
        <f t="shared" si="22"/>
        <v>0</v>
      </c>
      <c r="Q23" s="123">
        <v>0</v>
      </c>
      <c r="R23" s="123">
        <v>0</v>
      </c>
      <c r="S23" s="123">
        <f>0</f>
        <v>0</v>
      </c>
      <c r="T23" s="110"/>
      <c r="U23" s="111">
        <f t="shared" si="23"/>
        <v>0</v>
      </c>
      <c r="V23" s="123">
        <v>0</v>
      </c>
      <c r="W23" s="123">
        <v>0</v>
      </c>
      <c r="X23" s="123">
        <v>0</v>
      </c>
      <c r="Y23" s="110"/>
      <c r="Z23" s="111">
        <f t="shared" si="24"/>
        <v>0</v>
      </c>
      <c r="AA23" s="123">
        <v>0</v>
      </c>
      <c r="AB23" s="123">
        <v>0</v>
      </c>
      <c r="AC23" s="123">
        <v>0</v>
      </c>
      <c r="AD23" s="110"/>
      <c r="AE23" s="385">
        <f t="shared" si="25"/>
        <v>0</v>
      </c>
      <c r="AF23" s="387">
        <v>0</v>
      </c>
      <c r="AG23" s="125">
        <v>0</v>
      </c>
      <c r="AH23" s="125">
        <v>0</v>
      </c>
      <c r="AI23" s="110"/>
      <c r="AJ23" s="111">
        <f t="shared" si="26"/>
        <v>0</v>
      </c>
      <c r="AK23" s="125">
        <v>0</v>
      </c>
      <c r="AL23" s="125">
        <v>0</v>
      </c>
      <c r="AM23" s="125">
        <v>0</v>
      </c>
      <c r="AN23" s="110"/>
      <c r="AO23" s="111">
        <f t="shared" si="27"/>
        <v>0</v>
      </c>
      <c r="AP23" s="125">
        <v>0</v>
      </c>
      <c r="AQ23" s="125">
        <v>0</v>
      </c>
      <c r="AR23" s="125">
        <v>0</v>
      </c>
      <c r="AS23" s="110"/>
      <c r="AT23" s="111">
        <f t="shared" si="28"/>
        <v>0</v>
      </c>
      <c r="AU23" s="125">
        <v>0</v>
      </c>
      <c r="AV23" s="125">
        <v>0</v>
      </c>
      <c r="AW23" s="125">
        <v>0</v>
      </c>
      <c r="AX23" s="110"/>
      <c r="AY23" s="385">
        <f t="shared" si="29"/>
        <v>0</v>
      </c>
      <c r="AZ23" s="391">
        <f t="shared" si="0"/>
        <v>0</v>
      </c>
      <c r="BA23" s="396">
        <v>0</v>
      </c>
      <c r="BB23" s="114">
        <v>0</v>
      </c>
      <c r="BC23" s="114">
        <v>0</v>
      </c>
      <c r="BD23" s="163"/>
      <c r="BE23" s="111">
        <f t="shared" si="30"/>
        <v>0</v>
      </c>
      <c r="BF23" s="114">
        <v>0</v>
      </c>
      <c r="BG23" s="114">
        <v>0</v>
      </c>
      <c r="BH23" s="114">
        <v>0</v>
      </c>
      <c r="BI23" s="163"/>
      <c r="BJ23" s="111">
        <f t="shared" si="1"/>
        <v>0</v>
      </c>
      <c r="BK23" s="114">
        <v>0</v>
      </c>
      <c r="BL23" s="114">
        <v>0</v>
      </c>
      <c r="BM23" s="114">
        <v>0</v>
      </c>
      <c r="BN23" s="163"/>
      <c r="BO23" s="111">
        <f t="shared" si="2"/>
        <v>0</v>
      </c>
      <c r="BP23" s="114">
        <v>0</v>
      </c>
      <c r="BQ23" s="114">
        <v>0</v>
      </c>
      <c r="BR23" s="114">
        <v>0</v>
      </c>
      <c r="BS23" s="163"/>
      <c r="BT23" s="111">
        <f t="shared" si="3"/>
        <v>0</v>
      </c>
      <c r="BU23" s="115">
        <v>0</v>
      </c>
      <c r="BV23" s="115">
        <v>0</v>
      </c>
      <c r="BW23" s="115">
        <v>0</v>
      </c>
      <c r="BX23" s="163"/>
      <c r="BY23" s="111">
        <f t="shared" si="4"/>
        <v>0</v>
      </c>
      <c r="BZ23" s="115">
        <v>0</v>
      </c>
      <c r="CA23" s="115">
        <v>0</v>
      </c>
      <c r="CB23" s="115">
        <v>0</v>
      </c>
      <c r="CC23" s="164"/>
      <c r="CD23" s="116">
        <f t="shared" si="5"/>
        <v>0</v>
      </c>
      <c r="CE23" s="117"/>
      <c r="CF23" s="118"/>
      <c r="CG23" s="118"/>
      <c r="CH23" s="163"/>
      <c r="CI23" s="118"/>
      <c r="CJ23" s="118"/>
      <c r="CK23" s="118"/>
      <c r="CL23" s="163"/>
      <c r="CM23" s="118"/>
      <c r="CN23" s="118"/>
      <c r="CO23" s="118"/>
      <c r="CP23" s="163"/>
      <c r="CQ23" s="118"/>
      <c r="CR23" s="118"/>
      <c r="CS23" s="118"/>
      <c r="CT23" s="163"/>
      <c r="CU23" s="118"/>
      <c r="CV23" s="118"/>
      <c r="CW23" s="118"/>
      <c r="CX23" s="163"/>
      <c r="CY23" s="118"/>
      <c r="CZ23" s="118"/>
      <c r="DA23" s="118"/>
      <c r="DB23" s="165"/>
      <c r="DC23" s="166"/>
      <c r="DD23" s="167">
        <f t="shared" si="34"/>
        <v>0</v>
      </c>
      <c r="DE23" s="168">
        <f t="shared" si="34"/>
        <v>0</v>
      </c>
      <c r="DF23" s="168">
        <f t="shared" si="31"/>
        <v>0</v>
      </c>
      <c r="DG23" s="110"/>
      <c r="DH23" s="397">
        <f t="shared" si="32"/>
        <v>0</v>
      </c>
      <c r="DI23" s="312">
        <f t="shared" si="6"/>
        <v>0</v>
      </c>
      <c r="DJ23" s="169">
        <f t="shared" si="7"/>
        <v>3</v>
      </c>
      <c r="DK23" s="170">
        <f t="shared" si="8"/>
        <v>0</v>
      </c>
      <c r="DL23" s="111">
        <f t="shared" si="9"/>
        <v>0</v>
      </c>
      <c r="DM23" s="111">
        <f t="shared" si="10"/>
        <v>3</v>
      </c>
      <c r="DN23" s="111">
        <f t="shared" si="11"/>
        <v>0</v>
      </c>
      <c r="DO23" s="111">
        <f t="shared" si="12"/>
        <v>0</v>
      </c>
      <c r="DP23" s="111">
        <f t="shared" si="13"/>
        <v>3</v>
      </c>
      <c r="DQ23" s="171">
        <f t="shared" si="14"/>
        <v>0</v>
      </c>
      <c r="DR23" s="171">
        <f t="shared" si="15"/>
        <v>0</v>
      </c>
      <c r="DS23" s="172">
        <f t="shared" si="16"/>
        <v>3</v>
      </c>
      <c r="DT23" s="171">
        <f t="shared" si="17"/>
        <v>0</v>
      </c>
      <c r="DU23" s="171">
        <f t="shared" si="18"/>
        <v>0</v>
      </c>
      <c r="DV23" s="172">
        <f t="shared" si="19"/>
        <v>20</v>
      </c>
      <c r="DW23" s="171">
        <f>IF(DV23&lt;&gt;20,RANK(DV23,$DV$4:$DV$23,1)+COUNTIF(DV$4:DV23,DV23)-1,20)</f>
        <v>20</v>
      </c>
      <c r="DX23" s="173">
        <f t="shared" si="20"/>
        <v>0</v>
      </c>
      <c r="DY23" s="174" t="str">
        <f t="shared" si="21"/>
        <v>-</v>
      </c>
      <c r="DZ23" s="175"/>
      <c r="EA23" s="120">
        <f t="shared" si="33"/>
        <v>0</v>
      </c>
      <c r="EB23" s="120">
        <f t="shared" si="33"/>
        <v>0</v>
      </c>
      <c r="EC23" s="120">
        <f t="shared" si="33"/>
        <v>0</v>
      </c>
    </row>
    <row r="24" spans="1:133" ht="16.5" customHeight="1" x14ac:dyDescent="0.25">
      <c r="A24" s="12"/>
      <c r="B24" s="12"/>
      <c r="C24" s="161"/>
      <c r="D24" s="450">
        <f>((DI24*10^3+DK24)*10^3+DN24)*10^3+DQ24</f>
        <v>0</v>
      </c>
      <c r="E24" s="450"/>
      <c r="F24" s="450"/>
      <c r="G24" s="450"/>
      <c r="H24" s="450"/>
      <c r="I24" s="450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0"/>
      <c r="AA24" s="450"/>
      <c r="AB24" s="450"/>
      <c r="AC24" s="450"/>
      <c r="AD24" s="450"/>
      <c r="AE24" s="450"/>
      <c r="AF24" s="450"/>
      <c r="AG24" s="450"/>
      <c r="AH24" s="450"/>
      <c r="AI24" s="450"/>
      <c r="AJ24" s="450"/>
      <c r="AK24" s="450"/>
      <c r="AL24" s="450"/>
      <c r="AM24" s="450"/>
      <c r="AN24" s="450"/>
      <c r="AO24" s="450"/>
      <c r="AP24" s="450"/>
      <c r="AQ24" s="450"/>
      <c r="AR24" s="450"/>
      <c r="AS24" s="450"/>
      <c r="AT24" s="450"/>
      <c r="AU24" s="450"/>
      <c r="AV24" s="450"/>
      <c r="AW24" s="450"/>
      <c r="AX24" s="450"/>
      <c r="AY24" s="450"/>
      <c r="AZ24" s="450"/>
      <c r="BA24" s="450"/>
      <c r="BB24" s="450"/>
      <c r="BC24" s="450"/>
      <c r="BD24" s="450"/>
      <c r="BE24" s="450"/>
      <c r="BF24" s="450"/>
      <c r="BG24" s="450"/>
      <c r="BH24" s="450"/>
      <c r="BI24" s="450"/>
      <c r="BJ24" s="450"/>
      <c r="BK24" s="450"/>
      <c r="BL24" s="450"/>
      <c r="BM24" s="450"/>
      <c r="BN24" s="450"/>
      <c r="BO24" s="450"/>
      <c r="BP24" s="450"/>
      <c r="BQ24" s="450"/>
      <c r="BR24" s="450"/>
      <c r="BS24" s="450"/>
      <c r="BT24" s="450"/>
      <c r="BU24" s="450"/>
      <c r="BV24" s="450"/>
      <c r="BW24" s="450"/>
      <c r="BX24" s="450"/>
      <c r="BY24" s="450"/>
      <c r="BZ24" s="450"/>
      <c r="CA24" s="450"/>
      <c r="CB24" s="450"/>
      <c r="CC24" s="450"/>
      <c r="CD24" s="450"/>
      <c r="CE24" s="450"/>
      <c r="CF24" s="450"/>
      <c r="CG24" s="450"/>
      <c r="CH24" s="450"/>
      <c r="CI24" s="450"/>
      <c r="CJ24" s="450"/>
      <c r="CK24" s="450"/>
      <c r="CL24" s="450"/>
      <c r="CM24" s="450"/>
      <c r="CN24" s="450"/>
      <c r="CO24" s="450"/>
      <c r="CP24" s="450"/>
      <c r="CQ24" s="450"/>
      <c r="CR24" s="450"/>
      <c r="CS24" s="450"/>
      <c r="CT24" s="450"/>
      <c r="CU24" s="450"/>
      <c r="CV24" s="450"/>
      <c r="CW24" s="450"/>
      <c r="CX24" s="450"/>
      <c r="CY24" s="450"/>
      <c r="CZ24" s="450"/>
      <c r="DA24" s="450"/>
      <c r="DB24" s="450"/>
      <c r="DC24" s="450"/>
      <c r="DD24" s="450"/>
      <c r="DE24" s="450"/>
      <c r="DF24" s="450"/>
      <c r="DG24" s="450"/>
      <c r="DH24" s="450"/>
      <c r="DI24" s="450"/>
      <c r="DJ24" s="450"/>
      <c r="DK24" s="450"/>
      <c r="DL24" s="450"/>
      <c r="DM24" s="450"/>
      <c r="DN24" s="450"/>
      <c r="DO24" s="450"/>
      <c r="DP24" s="450"/>
      <c r="DQ24" s="450"/>
      <c r="DR24" s="450"/>
      <c r="DS24" s="450"/>
      <c r="DT24" s="450"/>
      <c r="DU24" s="450"/>
      <c r="DV24" s="450"/>
      <c r="DW24" s="450"/>
      <c r="DX24" s="450"/>
      <c r="DY24" s="450"/>
      <c r="DZ24" s="450"/>
      <c r="EA24" s="450"/>
      <c r="EB24" s="450"/>
      <c r="EC24" s="271"/>
    </row>
    <row r="25" spans="1:133" ht="16.05" customHeight="1" x14ac:dyDescent="0.25">
      <c r="A25" s="12"/>
      <c r="B25" s="12"/>
      <c r="C25" s="161"/>
      <c r="D25" s="450"/>
      <c r="E25" s="450"/>
      <c r="F25" s="450"/>
      <c r="G25" s="450"/>
      <c r="H25" s="450"/>
      <c r="I25" s="450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0"/>
      <c r="AA25" s="450"/>
      <c r="AB25" s="450"/>
      <c r="AC25" s="450"/>
      <c r="AD25" s="450"/>
      <c r="AE25" s="450"/>
      <c r="AF25" s="450"/>
      <c r="AG25" s="450"/>
      <c r="AH25" s="450"/>
      <c r="AI25" s="450"/>
      <c r="AJ25" s="450"/>
      <c r="AK25" s="450"/>
      <c r="AL25" s="450"/>
      <c r="AM25" s="450"/>
      <c r="AN25" s="450"/>
      <c r="AO25" s="450"/>
      <c r="AP25" s="450"/>
      <c r="AQ25" s="450"/>
      <c r="AR25" s="450"/>
      <c r="AS25" s="450"/>
      <c r="AT25" s="450"/>
      <c r="AU25" s="450"/>
      <c r="AV25" s="450"/>
      <c r="AW25" s="450"/>
      <c r="AX25" s="450"/>
      <c r="AY25" s="450"/>
      <c r="AZ25" s="450"/>
      <c r="BA25" s="450"/>
      <c r="BB25" s="450"/>
      <c r="BC25" s="450"/>
      <c r="BD25" s="450"/>
      <c r="BE25" s="450"/>
      <c r="BF25" s="450"/>
      <c r="BG25" s="450"/>
      <c r="BH25" s="450"/>
      <c r="BI25" s="450"/>
      <c r="BJ25" s="450"/>
      <c r="BK25" s="450"/>
      <c r="BL25" s="450"/>
      <c r="BM25" s="450"/>
      <c r="BN25" s="450"/>
      <c r="BO25" s="450"/>
      <c r="BP25" s="450"/>
      <c r="BQ25" s="450"/>
      <c r="BR25" s="450"/>
      <c r="BS25" s="450"/>
      <c r="BT25" s="450"/>
      <c r="BU25" s="450"/>
      <c r="BV25" s="450"/>
      <c r="BW25" s="450"/>
      <c r="BX25" s="450"/>
      <c r="BY25" s="450"/>
      <c r="BZ25" s="450"/>
      <c r="CA25" s="450"/>
      <c r="CB25" s="450"/>
      <c r="CC25" s="450"/>
      <c r="CD25" s="450"/>
      <c r="CE25" s="450"/>
      <c r="CF25" s="450"/>
      <c r="CG25" s="450"/>
      <c r="CH25" s="450"/>
      <c r="CI25" s="450"/>
      <c r="CJ25" s="450"/>
      <c r="CK25" s="450"/>
      <c r="CL25" s="450"/>
      <c r="CM25" s="450"/>
      <c r="CN25" s="450"/>
      <c r="CO25" s="450"/>
      <c r="CP25" s="450"/>
      <c r="CQ25" s="450"/>
      <c r="CR25" s="450"/>
      <c r="CS25" s="450"/>
      <c r="CT25" s="450"/>
      <c r="CU25" s="450"/>
      <c r="CV25" s="450"/>
      <c r="CW25" s="450"/>
      <c r="CX25" s="450"/>
      <c r="CY25" s="450"/>
      <c r="CZ25" s="450"/>
      <c r="DA25" s="450"/>
      <c r="DB25" s="450"/>
      <c r="DC25" s="450"/>
      <c r="DD25" s="450"/>
      <c r="DE25" s="450"/>
      <c r="DF25" s="450"/>
      <c r="DG25" s="450"/>
      <c r="DH25" s="450"/>
      <c r="DI25" s="450"/>
      <c r="DJ25" s="450"/>
      <c r="DK25" s="450"/>
      <c r="DL25" s="450"/>
      <c r="DM25" s="450"/>
      <c r="DN25" s="450"/>
      <c r="DO25" s="450"/>
      <c r="DP25" s="450"/>
      <c r="DQ25" s="450"/>
      <c r="DR25" s="450"/>
      <c r="DS25" s="450"/>
      <c r="DT25" s="450"/>
      <c r="DU25" s="450"/>
      <c r="DV25" s="450"/>
      <c r="DW25" s="450"/>
      <c r="DX25" s="450"/>
      <c r="DY25" s="450"/>
      <c r="DZ25" s="450"/>
      <c r="EA25" s="450"/>
      <c r="EB25" s="450"/>
      <c r="EC25" s="149"/>
    </row>
    <row r="26" spans="1:133" ht="16.5" customHeight="1" thickBot="1" x14ac:dyDescent="0.3">
      <c r="A26" s="12"/>
      <c r="B26" s="12"/>
      <c r="C26" s="161"/>
      <c r="D26" s="450"/>
      <c r="E26" s="450"/>
      <c r="F26" s="450"/>
      <c r="G26" s="450"/>
      <c r="H26" s="450"/>
      <c r="I26" s="450"/>
      <c r="J26" s="450"/>
      <c r="K26" s="450"/>
      <c r="L26" s="450"/>
      <c r="M26" s="450"/>
      <c r="N26" s="450"/>
      <c r="O26" s="450"/>
      <c r="P26" s="450"/>
      <c r="Q26" s="450"/>
      <c r="R26" s="450"/>
      <c r="S26" s="450"/>
      <c r="T26" s="450"/>
      <c r="U26" s="450"/>
      <c r="V26" s="450"/>
      <c r="W26" s="450"/>
      <c r="X26" s="450"/>
      <c r="Y26" s="450"/>
      <c r="Z26" s="450"/>
      <c r="AA26" s="450"/>
      <c r="AB26" s="450"/>
      <c r="AC26" s="450"/>
      <c r="AD26" s="450"/>
      <c r="AE26" s="450"/>
      <c r="AF26" s="450"/>
      <c r="AG26" s="450"/>
      <c r="AH26" s="450"/>
      <c r="AI26" s="450"/>
      <c r="AJ26" s="450"/>
      <c r="AK26" s="450"/>
      <c r="AL26" s="450"/>
      <c r="AM26" s="450"/>
      <c r="AN26" s="450"/>
      <c r="AO26" s="450"/>
      <c r="AP26" s="450"/>
      <c r="AQ26" s="450"/>
      <c r="AR26" s="450"/>
      <c r="AS26" s="450"/>
      <c r="AT26" s="450"/>
      <c r="AU26" s="450"/>
      <c r="AV26" s="450"/>
      <c r="AW26" s="450"/>
      <c r="AX26" s="450"/>
      <c r="AY26" s="450"/>
      <c r="AZ26" s="450"/>
      <c r="BA26" s="450"/>
      <c r="BB26" s="450"/>
      <c r="BC26" s="450"/>
      <c r="BD26" s="450"/>
      <c r="BE26" s="450"/>
      <c r="BF26" s="450"/>
      <c r="BG26" s="450"/>
      <c r="BH26" s="450"/>
      <c r="BI26" s="450"/>
      <c r="BJ26" s="450"/>
      <c r="BK26" s="450"/>
      <c r="BL26" s="450"/>
      <c r="BM26" s="450"/>
      <c r="BN26" s="450"/>
      <c r="BO26" s="450"/>
      <c r="BP26" s="450"/>
      <c r="BQ26" s="450"/>
      <c r="BR26" s="450"/>
      <c r="BS26" s="450"/>
      <c r="BT26" s="450"/>
      <c r="BU26" s="450"/>
      <c r="BV26" s="450"/>
      <c r="BW26" s="450"/>
      <c r="BX26" s="450"/>
      <c r="BY26" s="450"/>
      <c r="BZ26" s="450"/>
      <c r="CA26" s="450"/>
      <c r="CB26" s="450"/>
      <c r="CC26" s="450"/>
      <c r="CD26" s="450"/>
      <c r="CE26" s="450"/>
      <c r="CF26" s="450"/>
      <c r="CG26" s="450"/>
      <c r="CH26" s="450"/>
      <c r="CI26" s="450"/>
      <c r="CJ26" s="450"/>
      <c r="CK26" s="450"/>
      <c r="CL26" s="450"/>
      <c r="CM26" s="450"/>
      <c r="CN26" s="450"/>
      <c r="CO26" s="450"/>
      <c r="CP26" s="450"/>
      <c r="CQ26" s="450"/>
      <c r="CR26" s="450"/>
      <c r="CS26" s="450"/>
      <c r="CT26" s="450"/>
      <c r="CU26" s="450"/>
      <c r="CV26" s="450"/>
      <c r="CW26" s="450"/>
      <c r="CX26" s="450"/>
      <c r="CY26" s="450"/>
      <c r="CZ26" s="450"/>
      <c r="DA26" s="450"/>
      <c r="DB26" s="450"/>
      <c r="DC26" s="450"/>
      <c r="DD26" s="450"/>
      <c r="DE26" s="450"/>
      <c r="DF26" s="450"/>
      <c r="DG26" s="450"/>
      <c r="DH26" s="450"/>
      <c r="DI26" s="450"/>
      <c r="DJ26" s="450"/>
      <c r="DK26" s="450"/>
      <c r="DL26" s="450"/>
      <c r="DM26" s="450"/>
      <c r="DN26" s="450"/>
      <c r="DO26" s="450"/>
      <c r="DP26" s="450"/>
      <c r="DQ26" s="450"/>
      <c r="DR26" s="450"/>
      <c r="DS26" s="450"/>
      <c r="DT26" s="450"/>
      <c r="DU26" s="450"/>
      <c r="DV26" s="450"/>
      <c r="DW26" s="450"/>
      <c r="DX26" s="450"/>
      <c r="DY26" s="450"/>
      <c r="DZ26" s="450"/>
      <c r="EA26" s="450"/>
      <c r="EB26" s="450"/>
      <c r="EC26" s="149"/>
    </row>
    <row r="27" spans="1:133" ht="16.95" customHeight="1" thickBot="1" x14ac:dyDescent="0.3">
      <c r="A27" s="12"/>
      <c r="B27" s="12"/>
      <c r="C27" s="159"/>
      <c r="D27" s="59" t="str">
        <f>D2</f>
        <v>Heelwork to Music 1</v>
      </c>
      <c r="E27" s="60"/>
      <c r="F27" s="61"/>
      <c r="G27" s="62"/>
      <c r="H27" s="63"/>
      <c r="I27" s="119"/>
      <c r="J27" s="64"/>
      <c r="K27" s="65"/>
      <c r="L27" s="451" t="s">
        <v>32</v>
      </c>
      <c r="M27" s="452"/>
      <c r="N27" s="452"/>
      <c r="O27" s="453"/>
      <c r="P27" s="454" t="s">
        <v>33</v>
      </c>
      <c r="Q27" s="455"/>
      <c r="R27" s="455"/>
      <c r="S27" s="455"/>
      <c r="T27" s="456"/>
      <c r="U27" s="185" t="s">
        <v>34</v>
      </c>
      <c r="V27" s="186"/>
      <c r="W27" s="186"/>
      <c r="X27" s="186"/>
      <c r="Y27" s="186"/>
      <c r="Z27" s="186"/>
      <c r="AA27" s="186"/>
      <c r="AB27" s="186"/>
      <c r="AC27" s="457" t="s">
        <v>116</v>
      </c>
      <c r="AD27" s="458"/>
      <c r="AE27" s="458"/>
      <c r="AF27" s="459"/>
      <c r="AG27" s="460"/>
      <c r="AH27" s="460"/>
      <c r="AI27" s="460"/>
      <c r="AJ27" s="460"/>
      <c r="AK27" s="460"/>
      <c r="AL27" s="460"/>
      <c r="AM27" s="460"/>
      <c r="AN27" s="460"/>
      <c r="AO27" s="460"/>
      <c r="AP27" s="460"/>
      <c r="AQ27" s="460"/>
      <c r="AR27" s="460"/>
      <c r="AS27" s="460"/>
      <c r="AT27" s="460"/>
      <c r="AU27" s="460"/>
      <c r="AV27" s="460"/>
      <c r="AW27" s="460"/>
      <c r="AX27" s="460"/>
      <c r="AY27" s="460"/>
      <c r="AZ27" s="460"/>
      <c r="BA27" s="460"/>
      <c r="BB27" s="460"/>
      <c r="BC27" s="460"/>
      <c r="BD27" s="460"/>
      <c r="BE27" s="460"/>
      <c r="BF27" s="460"/>
      <c r="BG27" s="460"/>
      <c r="BH27" s="460"/>
      <c r="BI27" s="460"/>
      <c r="BJ27" s="460"/>
      <c r="BK27" s="460"/>
      <c r="BL27" s="460"/>
      <c r="BM27" s="460"/>
      <c r="BN27" s="460"/>
      <c r="BO27" s="460"/>
      <c r="BP27" s="460"/>
      <c r="BQ27" s="460"/>
      <c r="BR27" s="460"/>
      <c r="BS27" s="460"/>
      <c r="BT27" s="460"/>
      <c r="BU27" s="460"/>
      <c r="BV27" s="460"/>
      <c r="BW27" s="460"/>
      <c r="BX27" s="460"/>
      <c r="BY27" s="460"/>
      <c r="BZ27" s="460"/>
      <c r="CA27" s="460"/>
      <c r="CB27" s="460"/>
      <c r="CC27" s="460"/>
      <c r="CD27" s="460"/>
      <c r="CE27" s="460"/>
      <c r="CF27" s="460"/>
      <c r="CG27" s="460"/>
      <c r="CH27" s="460"/>
      <c r="CI27" s="460"/>
      <c r="CJ27" s="460"/>
      <c r="CK27" s="460"/>
      <c r="CL27" s="460"/>
      <c r="CM27" s="460"/>
      <c r="CN27" s="460"/>
      <c r="CO27" s="460"/>
      <c r="CP27" s="460"/>
      <c r="CQ27" s="460"/>
      <c r="CR27" s="460"/>
      <c r="CS27" s="460"/>
      <c r="CT27" s="460"/>
      <c r="CU27" s="460"/>
      <c r="CV27" s="460"/>
      <c r="CW27" s="460"/>
      <c r="CX27" s="460"/>
      <c r="CY27" s="460"/>
      <c r="CZ27" s="460"/>
      <c r="DA27" s="460"/>
      <c r="DB27" s="460"/>
      <c r="DC27" s="460"/>
      <c r="DD27" s="460"/>
      <c r="DE27" s="460"/>
      <c r="DF27" s="460"/>
      <c r="DG27" s="460"/>
      <c r="DH27" s="460"/>
      <c r="DI27" s="460"/>
      <c r="DJ27" s="460"/>
      <c r="DK27" s="460"/>
      <c r="DL27" s="460"/>
      <c r="DM27" s="460"/>
      <c r="DN27" s="460"/>
      <c r="DO27" s="460"/>
      <c r="DP27" s="460"/>
      <c r="DQ27" s="460"/>
      <c r="DR27" s="460"/>
      <c r="DS27" s="460"/>
      <c r="DT27" s="460"/>
      <c r="DU27" s="460"/>
      <c r="DV27" s="460"/>
      <c r="DW27" s="460"/>
      <c r="DX27" s="460"/>
      <c r="DY27" s="460"/>
      <c r="DZ27" s="460"/>
      <c r="EA27" s="460"/>
      <c r="EB27" s="460"/>
      <c r="EC27" s="460"/>
    </row>
    <row r="28" spans="1:133" ht="16.95" customHeight="1" thickBot="1" x14ac:dyDescent="0.3">
      <c r="A28" s="12"/>
      <c r="B28" s="12"/>
      <c r="C28" s="159"/>
      <c r="D28" s="66" t="s">
        <v>58</v>
      </c>
      <c r="E28" s="67"/>
      <c r="F28" s="68" t="s">
        <v>2</v>
      </c>
      <c r="G28" s="68" t="s">
        <v>3</v>
      </c>
      <c r="H28" s="68" t="s">
        <v>23</v>
      </c>
      <c r="I28" s="69"/>
      <c r="J28" s="69"/>
      <c r="K28" s="70"/>
      <c r="L28" s="71" t="s">
        <v>35</v>
      </c>
      <c r="M28" s="72" t="s">
        <v>36</v>
      </c>
      <c r="N28" s="72" t="s">
        <v>37</v>
      </c>
      <c r="O28" s="73" t="s">
        <v>38</v>
      </c>
      <c r="P28" s="71" t="s">
        <v>39</v>
      </c>
      <c r="Q28" s="72" t="s">
        <v>40</v>
      </c>
      <c r="R28" s="72" t="s">
        <v>41</v>
      </c>
      <c r="S28" s="72" t="s">
        <v>42</v>
      </c>
      <c r="T28" s="74" t="s">
        <v>68</v>
      </c>
      <c r="U28" s="182" t="s">
        <v>43</v>
      </c>
      <c r="V28" s="183" t="s">
        <v>44</v>
      </c>
      <c r="W28" s="285" t="s">
        <v>125</v>
      </c>
      <c r="X28" s="183" t="s">
        <v>45</v>
      </c>
      <c r="Y28" s="183" t="s">
        <v>69</v>
      </c>
      <c r="Z28" s="183" t="s">
        <v>70</v>
      </c>
      <c r="AA28" s="210" t="s">
        <v>71</v>
      </c>
      <c r="AB28" s="209" t="s">
        <v>72</v>
      </c>
      <c r="AC28" s="194" t="s">
        <v>110</v>
      </c>
      <c r="AD28" s="195" t="s">
        <v>1</v>
      </c>
      <c r="AE28" s="196" t="s">
        <v>115</v>
      </c>
      <c r="AF28" s="197" t="s">
        <v>55</v>
      </c>
      <c r="AG28" s="460"/>
      <c r="AH28" s="460"/>
      <c r="AI28" s="460"/>
      <c r="AJ28" s="460"/>
      <c r="AK28" s="460"/>
      <c r="AL28" s="460"/>
      <c r="AM28" s="460"/>
      <c r="AN28" s="460"/>
      <c r="AO28" s="460"/>
      <c r="AP28" s="460"/>
      <c r="AQ28" s="460"/>
      <c r="AR28" s="460"/>
      <c r="AS28" s="460"/>
      <c r="AT28" s="460"/>
      <c r="AU28" s="460"/>
      <c r="AV28" s="460"/>
      <c r="AW28" s="460"/>
      <c r="AX28" s="460"/>
      <c r="AY28" s="460"/>
      <c r="AZ28" s="460"/>
      <c r="BA28" s="460"/>
      <c r="BB28" s="460"/>
      <c r="BC28" s="460"/>
      <c r="BD28" s="460"/>
      <c r="BE28" s="460"/>
      <c r="BF28" s="460"/>
      <c r="BG28" s="460"/>
      <c r="BH28" s="460"/>
      <c r="BI28" s="460"/>
      <c r="BJ28" s="460"/>
      <c r="BK28" s="460"/>
      <c r="BL28" s="460"/>
      <c r="BM28" s="460"/>
      <c r="BN28" s="460"/>
      <c r="BO28" s="460"/>
      <c r="BP28" s="460"/>
      <c r="BQ28" s="460"/>
      <c r="BR28" s="460"/>
      <c r="BS28" s="460"/>
      <c r="BT28" s="460"/>
      <c r="BU28" s="460"/>
      <c r="BV28" s="460"/>
      <c r="BW28" s="460"/>
      <c r="BX28" s="460"/>
      <c r="BY28" s="460"/>
      <c r="BZ28" s="460"/>
      <c r="CA28" s="460"/>
      <c r="CB28" s="460"/>
      <c r="CC28" s="460"/>
      <c r="CD28" s="460"/>
      <c r="CE28" s="460"/>
      <c r="CF28" s="460"/>
      <c r="CG28" s="460"/>
      <c r="CH28" s="460"/>
      <c r="CI28" s="460"/>
      <c r="CJ28" s="460"/>
      <c r="CK28" s="460"/>
      <c r="CL28" s="460"/>
      <c r="CM28" s="460"/>
      <c r="CN28" s="460"/>
      <c r="CO28" s="460"/>
      <c r="CP28" s="460"/>
      <c r="CQ28" s="460"/>
      <c r="CR28" s="460"/>
      <c r="CS28" s="460"/>
      <c r="CT28" s="460"/>
      <c r="CU28" s="460"/>
      <c r="CV28" s="460"/>
      <c r="CW28" s="460"/>
      <c r="CX28" s="460"/>
      <c r="CY28" s="460"/>
      <c r="CZ28" s="460"/>
      <c r="DA28" s="460"/>
      <c r="DB28" s="460"/>
      <c r="DC28" s="460"/>
      <c r="DD28" s="460"/>
      <c r="DE28" s="460"/>
      <c r="DF28" s="460"/>
      <c r="DG28" s="460"/>
      <c r="DH28" s="460"/>
      <c r="DI28" s="460"/>
      <c r="DJ28" s="460"/>
      <c r="DK28" s="460"/>
      <c r="DL28" s="460"/>
      <c r="DM28" s="460"/>
      <c r="DN28" s="460"/>
      <c r="DO28" s="460"/>
      <c r="DP28" s="460"/>
      <c r="DQ28" s="460"/>
      <c r="DR28" s="460"/>
      <c r="DS28" s="460"/>
      <c r="DT28" s="460"/>
      <c r="DU28" s="460"/>
      <c r="DV28" s="460"/>
      <c r="DW28" s="460"/>
      <c r="DX28" s="460"/>
      <c r="DY28" s="460"/>
      <c r="DZ28" s="460"/>
      <c r="EA28" s="460"/>
      <c r="EB28" s="460"/>
      <c r="EC28" s="460"/>
    </row>
    <row r="29" spans="1:133" ht="16.5" customHeight="1" x14ac:dyDescent="0.25">
      <c r="A29" s="12"/>
      <c r="B29" s="12"/>
      <c r="C29" s="160">
        <v>1</v>
      </c>
      <c r="D29" s="76">
        <f t="shared" ref="D29:D37" si="35">IF(AA29="-",INDEX(DV$1:DV$23,MATCH(C29,$DW$1:$DW$23,0)),AA29)</f>
        <v>1</v>
      </c>
      <c r="E29" s="77"/>
      <c r="F29" s="78" t="str">
        <f t="shared" ref="F29:F37" si="36">INDEX(F$1:F$23,MATCH(C29,$DW$1:$DW$23,0))</f>
        <v>DANIELA</v>
      </c>
      <c r="G29" s="91" t="str">
        <f t="shared" ref="G29:G37" si="37">INDEX(G$1:G$23,MATCH(C29,$DW$1:$DW$23,0))</f>
        <v>MORSIANI</v>
      </c>
      <c r="H29" s="91" t="str">
        <f t="shared" ref="H29:H37" si="38">INDEX(H$1:H$23,MATCH(C29,$DW$1:$DW$23,0))</f>
        <v>KORI</v>
      </c>
      <c r="I29" s="77"/>
      <c r="J29" s="77"/>
      <c r="K29" s="79"/>
      <c r="L29" s="80">
        <f t="shared" ref="L29:L37" si="39">INDEX(P$1:P$23,MATCH(C29,$DW$1:$DW$23,0))</f>
        <v>19.666666666666668</v>
      </c>
      <c r="M29" s="81">
        <f t="shared" ref="M29:M37" si="40">INDEX(U$1:U$23,MATCH(C29,$DW$1:$DW$23,0))</f>
        <v>19</v>
      </c>
      <c r="N29" s="81">
        <f t="shared" ref="N29:N37" si="41">INDEX(Z$1:Z$23,MATCH(C29,$DW$1:$DW$23,0))</f>
        <v>19.333333333333332</v>
      </c>
      <c r="O29" s="204">
        <f t="shared" ref="O29:O37" si="42">INDEX(AE$1:AE$23,MATCH(C29,$DW$1:$DW$23,0))</f>
        <v>19</v>
      </c>
      <c r="P29" s="80">
        <f t="shared" ref="P29:P37" si="43">INDEX(AJ$1:AJ$23,MATCH(C29,$DW$1:$DW$23,0))</f>
        <v>18.333333333333332</v>
      </c>
      <c r="Q29" s="81">
        <f t="shared" ref="Q29:Q37" si="44">INDEX(AO$1:AO$23,MATCH(C29,$DW$1:$DW$23,0))</f>
        <v>17.333333333333332</v>
      </c>
      <c r="R29" s="81">
        <f t="shared" ref="R29:R37" si="45">INDEX(AT$1:AT$23,MATCH(C29,$DW$1:$DW$23,0))</f>
        <v>18.666666666666668</v>
      </c>
      <c r="S29" s="206">
        <f t="shared" ref="S29:S37" si="46">INDEX(AY$1:AY$23,MATCH(C29,$DW$1:$DW$23,0))</f>
        <v>18</v>
      </c>
      <c r="T29" s="226">
        <f t="shared" ref="T29:T37" si="47">INDEX(AZ$1:AZ$23,MATCH(C29,$DW$1:$DW$23,0))</f>
        <v>149.33333333333331</v>
      </c>
      <c r="U29" s="80">
        <f t="shared" ref="U29:U37" si="48">INDEX(BE$1:BE$23,MATCH(C29,$DW$1:$DW$23,0))</f>
        <v>0</v>
      </c>
      <c r="V29" s="81">
        <f>INDEX(BJ$1:BJ$23,MATCH(C29,$DW$1:$DW$23,0))</f>
        <v>0</v>
      </c>
      <c r="W29" s="81">
        <f t="shared" ref="W29:W37" si="49">INDEX(BO$1:BO$23,MATCH(C29,$DW$1:$DW$23,0))</f>
        <v>0</v>
      </c>
      <c r="X29" s="81">
        <f t="shared" ref="X29:X37" si="50">INDEX(BT$1:BT$23,MATCH(C29,$DW$1:$DW$23,0))</f>
        <v>0</v>
      </c>
      <c r="Y29" s="81">
        <f t="shared" ref="Y29:Y37" si="51">INDEX(BY$1:BY$23,MATCH(C29,$DW$1:$DW$23,0))</f>
        <v>0</v>
      </c>
      <c r="Z29" s="206">
        <f t="shared" ref="Z29:Z37" si="52">INDEX(CD$1:CD$23,MATCH(C29,$DW$1:$DW$23,0))</f>
        <v>0</v>
      </c>
      <c r="AA29" s="211" t="str">
        <f t="shared" ref="AA29:AA37" si="53">INDEX(DY$1:DY$23,MATCH(C29,$DW$1:$DW$23,0))</f>
        <v>-</v>
      </c>
      <c r="AB29" s="218">
        <f t="shared" ref="AB29:AB37" si="54">INDEX(DH$1:DH$23,MATCH(C29,$DW$1:$DW$23,0))</f>
        <v>0</v>
      </c>
      <c r="AC29" s="221">
        <f t="shared" ref="AC29:AC37" si="55">INDEX(DI$1:DI$23,MATCH(C29,$DW$1:$DW$23,0))</f>
        <v>149.33333333333331</v>
      </c>
      <c r="AD29" s="191" t="str">
        <f t="shared" ref="AD29:AD37" si="56">INDEX(D$1:D$23,MATCH(C29,$DW$1:$DW$23,0))</f>
        <v>HTM 0_2</v>
      </c>
      <c r="AE29" s="192">
        <f>INDEX(DX$1:DX$23,MATCH(C29,$DW$1:$DW$23,0))</f>
        <v>1</v>
      </c>
      <c r="AF29" s="222" t="str">
        <f>IF(AC29&gt;=150,"Point","-")</f>
        <v>-</v>
      </c>
      <c r="AG29" s="460"/>
      <c r="AH29" s="460"/>
      <c r="AI29" s="460"/>
      <c r="AJ29" s="460"/>
      <c r="AK29" s="460"/>
      <c r="AL29" s="460"/>
      <c r="AM29" s="460"/>
      <c r="AN29" s="460"/>
      <c r="AO29" s="460"/>
      <c r="AP29" s="460"/>
      <c r="AQ29" s="460"/>
      <c r="AR29" s="460"/>
      <c r="AS29" s="460"/>
      <c r="AT29" s="460"/>
      <c r="AU29" s="460"/>
      <c r="AV29" s="460"/>
      <c r="AW29" s="460"/>
      <c r="AX29" s="460"/>
      <c r="AY29" s="460"/>
      <c r="AZ29" s="460"/>
      <c r="BA29" s="460"/>
      <c r="BB29" s="460"/>
      <c r="BC29" s="460"/>
      <c r="BD29" s="460"/>
      <c r="BE29" s="460"/>
      <c r="BF29" s="460"/>
      <c r="BG29" s="460"/>
      <c r="BH29" s="460"/>
      <c r="BI29" s="460"/>
      <c r="BJ29" s="460"/>
      <c r="BK29" s="460"/>
      <c r="BL29" s="460"/>
      <c r="BM29" s="460"/>
      <c r="BN29" s="460"/>
      <c r="BO29" s="460"/>
      <c r="BP29" s="460"/>
      <c r="BQ29" s="460"/>
      <c r="BR29" s="460"/>
      <c r="BS29" s="460"/>
      <c r="BT29" s="460"/>
      <c r="BU29" s="460"/>
      <c r="BV29" s="460"/>
      <c r="BW29" s="460"/>
      <c r="BX29" s="460"/>
      <c r="BY29" s="460"/>
      <c r="BZ29" s="460"/>
      <c r="CA29" s="460"/>
      <c r="CB29" s="460"/>
      <c r="CC29" s="460"/>
      <c r="CD29" s="460"/>
      <c r="CE29" s="460"/>
      <c r="CF29" s="460"/>
      <c r="CG29" s="460"/>
      <c r="CH29" s="460"/>
      <c r="CI29" s="460"/>
      <c r="CJ29" s="460"/>
      <c r="CK29" s="460"/>
      <c r="CL29" s="460"/>
      <c r="CM29" s="460"/>
      <c r="CN29" s="460"/>
      <c r="CO29" s="460"/>
      <c r="CP29" s="460"/>
      <c r="CQ29" s="460"/>
      <c r="CR29" s="460"/>
      <c r="CS29" s="460"/>
      <c r="CT29" s="460"/>
      <c r="CU29" s="460"/>
      <c r="CV29" s="460"/>
      <c r="CW29" s="460"/>
      <c r="CX29" s="460"/>
      <c r="CY29" s="460"/>
      <c r="CZ29" s="460"/>
      <c r="DA29" s="460"/>
      <c r="DB29" s="460"/>
      <c r="DC29" s="460"/>
      <c r="DD29" s="460"/>
      <c r="DE29" s="460"/>
      <c r="DF29" s="460"/>
      <c r="DG29" s="460"/>
      <c r="DH29" s="460"/>
      <c r="DI29" s="460"/>
      <c r="DJ29" s="460"/>
      <c r="DK29" s="460"/>
      <c r="DL29" s="460"/>
      <c r="DM29" s="460"/>
      <c r="DN29" s="460"/>
      <c r="DO29" s="460"/>
      <c r="DP29" s="460"/>
      <c r="DQ29" s="460"/>
      <c r="DR29" s="460"/>
      <c r="DS29" s="460"/>
      <c r="DT29" s="460"/>
      <c r="DU29" s="460"/>
      <c r="DV29" s="460"/>
      <c r="DW29" s="460"/>
      <c r="DX29" s="460"/>
      <c r="DY29" s="460"/>
      <c r="DZ29" s="460"/>
      <c r="EA29" s="460"/>
      <c r="EB29" s="460"/>
      <c r="EC29" s="460"/>
    </row>
    <row r="30" spans="1:133" ht="16.05" customHeight="1" x14ac:dyDescent="0.25">
      <c r="A30" s="12"/>
      <c r="B30" s="12"/>
      <c r="C30" s="160">
        <v>2</v>
      </c>
      <c r="D30" s="85">
        <f t="shared" si="35"/>
        <v>2</v>
      </c>
      <c r="E30" s="48"/>
      <c r="F30" s="86" t="str">
        <f t="shared" si="36"/>
        <v>ELISA</v>
      </c>
      <c r="G30" s="27" t="str">
        <f t="shared" si="37"/>
        <v>DOMENICHINI</v>
      </c>
      <c r="H30" s="27" t="str">
        <f t="shared" si="38"/>
        <v>NUMA</v>
      </c>
      <c r="I30" s="48"/>
      <c r="J30" s="48"/>
      <c r="K30" s="87"/>
      <c r="L30" s="43">
        <f t="shared" si="39"/>
        <v>18.333333333333332</v>
      </c>
      <c r="M30" s="30">
        <f t="shared" si="40"/>
        <v>19.333333333333332</v>
      </c>
      <c r="N30" s="30">
        <f t="shared" si="41"/>
        <v>19.333333333333332</v>
      </c>
      <c r="O30" s="205">
        <f t="shared" si="42"/>
        <v>18.333333333333332</v>
      </c>
      <c r="P30" s="43">
        <f t="shared" si="43"/>
        <v>17.333333333333332</v>
      </c>
      <c r="Q30" s="30">
        <f t="shared" si="44"/>
        <v>16.333333333333332</v>
      </c>
      <c r="R30" s="30">
        <f t="shared" si="45"/>
        <v>17</v>
      </c>
      <c r="S30" s="207">
        <f t="shared" si="46"/>
        <v>16.666666666666668</v>
      </c>
      <c r="T30" s="227">
        <f t="shared" si="47"/>
        <v>142.66666666666666</v>
      </c>
      <c r="U30" s="43">
        <f t="shared" si="48"/>
        <v>0.33333333333333331</v>
      </c>
      <c r="V30" s="30">
        <f>INDEX(BJ1:BJ40,MATCH(C30,$DW1:$DW40,0))</f>
        <v>0</v>
      </c>
      <c r="W30" s="30">
        <f t="shared" si="49"/>
        <v>0</v>
      </c>
      <c r="X30" s="30">
        <f t="shared" si="50"/>
        <v>0</v>
      </c>
      <c r="Y30" s="30">
        <f t="shared" si="51"/>
        <v>0</v>
      </c>
      <c r="Z30" s="207">
        <f t="shared" si="52"/>
        <v>0</v>
      </c>
      <c r="AA30" s="212" t="str">
        <f t="shared" si="53"/>
        <v>-</v>
      </c>
      <c r="AB30" s="219">
        <f t="shared" si="54"/>
        <v>0.33333333333333331</v>
      </c>
      <c r="AC30" s="223">
        <f t="shared" si="55"/>
        <v>142.33333333333331</v>
      </c>
      <c r="AD30" s="45" t="str">
        <f t="shared" si="56"/>
        <v>HTM 0_1</v>
      </c>
      <c r="AE30" s="46">
        <f t="shared" ref="AE30:AE37" si="57">INDEX(DX$1:DX$23,MATCH(C30,$DW$1:$DW$23,0))</f>
        <v>0.953125</v>
      </c>
      <c r="AF30" s="222" t="str">
        <f t="shared" ref="AF30:AF37" si="58">IF(AC30&gt;=150,"Point","-")</f>
        <v>-</v>
      </c>
      <c r="AG30" s="460"/>
      <c r="AH30" s="460"/>
      <c r="AI30" s="460"/>
      <c r="AJ30" s="460"/>
      <c r="AK30" s="460"/>
      <c r="AL30" s="460"/>
      <c r="AM30" s="460"/>
      <c r="AN30" s="460"/>
      <c r="AO30" s="460"/>
      <c r="AP30" s="460"/>
      <c r="AQ30" s="460"/>
      <c r="AR30" s="460"/>
      <c r="AS30" s="460"/>
      <c r="AT30" s="460"/>
      <c r="AU30" s="460"/>
      <c r="AV30" s="460"/>
      <c r="AW30" s="460"/>
      <c r="AX30" s="460"/>
      <c r="AY30" s="460"/>
      <c r="AZ30" s="460"/>
      <c r="BA30" s="460"/>
      <c r="BB30" s="460"/>
      <c r="BC30" s="460"/>
      <c r="BD30" s="460"/>
      <c r="BE30" s="460"/>
      <c r="BF30" s="460"/>
      <c r="BG30" s="460"/>
      <c r="BH30" s="460"/>
      <c r="BI30" s="460"/>
      <c r="BJ30" s="460"/>
      <c r="BK30" s="460"/>
      <c r="BL30" s="460"/>
      <c r="BM30" s="460"/>
      <c r="BN30" s="460"/>
      <c r="BO30" s="460"/>
      <c r="BP30" s="460"/>
      <c r="BQ30" s="460"/>
      <c r="BR30" s="460"/>
      <c r="BS30" s="460"/>
      <c r="BT30" s="460"/>
      <c r="BU30" s="460"/>
      <c r="BV30" s="460"/>
      <c r="BW30" s="460"/>
      <c r="BX30" s="460"/>
      <c r="BY30" s="460"/>
      <c r="BZ30" s="460"/>
      <c r="CA30" s="460"/>
      <c r="CB30" s="460"/>
      <c r="CC30" s="460"/>
      <c r="CD30" s="460"/>
      <c r="CE30" s="460"/>
      <c r="CF30" s="460"/>
      <c r="CG30" s="460"/>
      <c r="CH30" s="460"/>
      <c r="CI30" s="460"/>
      <c r="CJ30" s="460"/>
      <c r="CK30" s="460"/>
      <c r="CL30" s="460"/>
      <c r="CM30" s="460"/>
      <c r="CN30" s="460"/>
      <c r="CO30" s="460"/>
      <c r="CP30" s="460"/>
      <c r="CQ30" s="460"/>
      <c r="CR30" s="460"/>
      <c r="CS30" s="460"/>
      <c r="CT30" s="460"/>
      <c r="CU30" s="460"/>
      <c r="CV30" s="460"/>
      <c r="CW30" s="460"/>
      <c r="CX30" s="460"/>
      <c r="CY30" s="460"/>
      <c r="CZ30" s="460"/>
      <c r="DA30" s="460"/>
      <c r="DB30" s="460"/>
      <c r="DC30" s="460"/>
      <c r="DD30" s="460"/>
      <c r="DE30" s="460"/>
      <c r="DF30" s="460"/>
      <c r="DG30" s="460"/>
      <c r="DH30" s="460"/>
      <c r="DI30" s="460"/>
      <c r="DJ30" s="460"/>
      <c r="DK30" s="460"/>
      <c r="DL30" s="460"/>
      <c r="DM30" s="460"/>
      <c r="DN30" s="460"/>
      <c r="DO30" s="460"/>
      <c r="DP30" s="460"/>
      <c r="DQ30" s="460"/>
      <c r="DR30" s="460"/>
      <c r="DS30" s="460"/>
      <c r="DT30" s="460"/>
      <c r="DU30" s="460"/>
      <c r="DV30" s="460"/>
      <c r="DW30" s="460"/>
      <c r="DX30" s="460"/>
      <c r="DY30" s="460"/>
      <c r="DZ30" s="460"/>
      <c r="EA30" s="460"/>
      <c r="EB30" s="460"/>
      <c r="EC30" s="460"/>
    </row>
    <row r="31" spans="1:133" ht="16.05" customHeight="1" x14ac:dyDescent="0.25">
      <c r="A31" s="12"/>
      <c r="B31" s="12"/>
      <c r="C31" s="160">
        <v>3</v>
      </c>
      <c r="D31" s="85" t="e">
        <f t="shared" si="35"/>
        <v>#N/A</v>
      </c>
      <c r="E31" s="48"/>
      <c r="F31" s="86" t="e">
        <f t="shared" si="36"/>
        <v>#N/A</v>
      </c>
      <c r="G31" s="27" t="e">
        <f t="shared" si="37"/>
        <v>#N/A</v>
      </c>
      <c r="H31" s="27" t="e">
        <f t="shared" si="38"/>
        <v>#N/A</v>
      </c>
      <c r="I31" s="48"/>
      <c r="J31" s="48"/>
      <c r="K31" s="87"/>
      <c r="L31" s="43" t="e">
        <f t="shared" si="39"/>
        <v>#N/A</v>
      </c>
      <c r="M31" s="30" t="e">
        <f t="shared" si="40"/>
        <v>#N/A</v>
      </c>
      <c r="N31" s="30" t="e">
        <f t="shared" si="41"/>
        <v>#N/A</v>
      </c>
      <c r="O31" s="205" t="e">
        <f t="shared" si="42"/>
        <v>#N/A</v>
      </c>
      <c r="P31" s="43" t="e">
        <f t="shared" si="43"/>
        <v>#N/A</v>
      </c>
      <c r="Q31" s="30" t="e">
        <f t="shared" si="44"/>
        <v>#N/A</v>
      </c>
      <c r="R31" s="30" t="e">
        <f t="shared" si="45"/>
        <v>#N/A</v>
      </c>
      <c r="S31" s="207" t="e">
        <f t="shared" si="46"/>
        <v>#N/A</v>
      </c>
      <c r="T31" s="227" t="e">
        <f t="shared" si="47"/>
        <v>#N/A</v>
      </c>
      <c r="U31" s="43" t="e">
        <f t="shared" si="48"/>
        <v>#N/A</v>
      </c>
      <c r="V31" s="30" t="e">
        <f>INDEX(BJ1:BJ40,MATCH(C31,$DW1:$DW40,0))</f>
        <v>#N/A</v>
      </c>
      <c r="W31" s="30" t="e">
        <f t="shared" si="49"/>
        <v>#N/A</v>
      </c>
      <c r="X31" s="30" t="e">
        <f t="shared" si="50"/>
        <v>#N/A</v>
      </c>
      <c r="Y31" s="30" t="e">
        <f t="shared" si="51"/>
        <v>#N/A</v>
      </c>
      <c r="Z31" s="207" t="e">
        <f t="shared" si="52"/>
        <v>#N/A</v>
      </c>
      <c r="AA31" s="212" t="e">
        <f t="shared" si="53"/>
        <v>#N/A</v>
      </c>
      <c r="AB31" s="219" t="e">
        <f t="shared" si="54"/>
        <v>#N/A</v>
      </c>
      <c r="AC31" s="223" t="e">
        <f t="shared" si="55"/>
        <v>#N/A</v>
      </c>
      <c r="AD31" s="45" t="e">
        <f t="shared" si="56"/>
        <v>#N/A</v>
      </c>
      <c r="AE31" s="46" t="e">
        <f t="shared" si="57"/>
        <v>#N/A</v>
      </c>
      <c r="AF31" s="222" t="e">
        <f t="shared" si="58"/>
        <v>#N/A</v>
      </c>
      <c r="AG31" s="460"/>
      <c r="AH31" s="460"/>
      <c r="AI31" s="460"/>
      <c r="AJ31" s="460"/>
      <c r="AK31" s="460"/>
      <c r="AL31" s="460"/>
      <c r="AM31" s="460"/>
      <c r="AN31" s="460"/>
      <c r="AO31" s="460"/>
      <c r="AP31" s="460"/>
      <c r="AQ31" s="460"/>
      <c r="AR31" s="460"/>
      <c r="AS31" s="460"/>
      <c r="AT31" s="460"/>
      <c r="AU31" s="460"/>
      <c r="AV31" s="460"/>
      <c r="AW31" s="460"/>
      <c r="AX31" s="460"/>
      <c r="AY31" s="460"/>
      <c r="AZ31" s="460"/>
      <c r="BA31" s="460"/>
      <c r="BB31" s="460"/>
      <c r="BC31" s="460"/>
      <c r="BD31" s="460"/>
      <c r="BE31" s="460"/>
      <c r="BF31" s="460"/>
      <c r="BG31" s="460"/>
      <c r="BH31" s="460"/>
      <c r="BI31" s="460"/>
      <c r="BJ31" s="460"/>
      <c r="BK31" s="460"/>
      <c r="BL31" s="460"/>
      <c r="BM31" s="460"/>
      <c r="BN31" s="460"/>
      <c r="BO31" s="460"/>
      <c r="BP31" s="460"/>
      <c r="BQ31" s="460"/>
      <c r="BR31" s="460"/>
      <c r="BS31" s="460"/>
      <c r="BT31" s="460"/>
      <c r="BU31" s="460"/>
      <c r="BV31" s="460"/>
      <c r="BW31" s="460"/>
      <c r="BX31" s="460"/>
      <c r="BY31" s="460"/>
      <c r="BZ31" s="460"/>
      <c r="CA31" s="460"/>
      <c r="CB31" s="460"/>
      <c r="CC31" s="460"/>
      <c r="CD31" s="460"/>
      <c r="CE31" s="460"/>
      <c r="CF31" s="460"/>
      <c r="CG31" s="460"/>
      <c r="CH31" s="460"/>
      <c r="CI31" s="460"/>
      <c r="CJ31" s="460"/>
      <c r="CK31" s="460"/>
      <c r="CL31" s="460"/>
      <c r="CM31" s="460"/>
      <c r="CN31" s="460"/>
      <c r="CO31" s="460"/>
      <c r="CP31" s="460"/>
      <c r="CQ31" s="460"/>
      <c r="CR31" s="460"/>
      <c r="CS31" s="460"/>
      <c r="CT31" s="460"/>
      <c r="CU31" s="460"/>
      <c r="CV31" s="460"/>
      <c r="CW31" s="460"/>
      <c r="CX31" s="460"/>
      <c r="CY31" s="460"/>
      <c r="CZ31" s="460"/>
      <c r="DA31" s="460"/>
      <c r="DB31" s="460"/>
      <c r="DC31" s="460"/>
      <c r="DD31" s="460"/>
      <c r="DE31" s="460"/>
      <c r="DF31" s="460"/>
      <c r="DG31" s="460"/>
      <c r="DH31" s="460"/>
      <c r="DI31" s="460"/>
      <c r="DJ31" s="460"/>
      <c r="DK31" s="460"/>
      <c r="DL31" s="460"/>
      <c r="DM31" s="460"/>
      <c r="DN31" s="460"/>
      <c r="DO31" s="460"/>
      <c r="DP31" s="460"/>
      <c r="DQ31" s="460"/>
      <c r="DR31" s="460"/>
      <c r="DS31" s="460"/>
      <c r="DT31" s="460"/>
      <c r="DU31" s="460"/>
      <c r="DV31" s="460"/>
      <c r="DW31" s="460"/>
      <c r="DX31" s="460"/>
      <c r="DY31" s="460"/>
      <c r="DZ31" s="460"/>
      <c r="EA31" s="460"/>
      <c r="EB31" s="460"/>
      <c r="EC31" s="460"/>
    </row>
    <row r="32" spans="1:133" ht="16.05" customHeight="1" x14ac:dyDescent="0.25">
      <c r="A32" s="12"/>
      <c r="B32" s="12"/>
      <c r="C32" s="160">
        <v>4</v>
      </c>
      <c r="D32" s="85" t="e">
        <f t="shared" si="35"/>
        <v>#N/A</v>
      </c>
      <c r="E32" s="48"/>
      <c r="F32" s="86" t="e">
        <f t="shared" si="36"/>
        <v>#N/A</v>
      </c>
      <c r="G32" s="86" t="e">
        <f t="shared" si="37"/>
        <v>#N/A</v>
      </c>
      <c r="H32" s="86" t="e">
        <f t="shared" si="38"/>
        <v>#N/A</v>
      </c>
      <c r="I32" s="48"/>
      <c r="J32" s="48"/>
      <c r="K32" s="87"/>
      <c r="L32" s="43" t="e">
        <f t="shared" si="39"/>
        <v>#N/A</v>
      </c>
      <c r="M32" s="30" t="e">
        <f t="shared" si="40"/>
        <v>#N/A</v>
      </c>
      <c r="N32" s="30" t="e">
        <f t="shared" si="41"/>
        <v>#N/A</v>
      </c>
      <c r="O32" s="205" t="e">
        <f t="shared" si="42"/>
        <v>#N/A</v>
      </c>
      <c r="P32" s="43" t="e">
        <f t="shared" si="43"/>
        <v>#N/A</v>
      </c>
      <c r="Q32" s="30" t="e">
        <f t="shared" si="44"/>
        <v>#N/A</v>
      </c>
      <c r="R32" s="30" t="e">
        <f t="shared" si="45"/>
        <v>#N/A</v>
      </c>
      <c r="S32" s="207" t="e">
        <f t="shared" si="46"/>
        <v>#N/A</v>
      </c>
      <c r="T32" s="227" t="e">
        <f t="shared" si="47"/>
        <v>#N/A</v>
      </c>
      <c r="U32" s="43" t="e">
        <f t="shared" si="48"/>
        <v>#N/A</v>
      </c>
      <c r="V32" s="30" t="e">
        <f>INDEX(BJ1:BJ40,MATCH(C32,$DW1:$DW40,0))</f>
        <v>#N/A</v>
      </c>
      <c r="W32" s="30" t="e">
        <f t="shared" si="49"/>
        <v>#N/A</v>
      </c>
      <c r="X32" s="30" t="e">
        <f t="shared" si="50"/>
        <v>#N/A</v>
      </c>
      <c r="Y32" s="30" t="e">
        <f t="shared" si="51"/>
        <v>#N/A</v>
      </c>
      <c r="Z32" s="207" t="e">
        <f t="shared" si="52"/>
        <v>#N/A</v>
      </c>
      <c r="AA32" s="212" t="e">
        <f t="shared" si="53"/>
        <v>#N/A</v>
      </c>
      <c r="AB32" s="219" t="e">
        <f t="shared" si="54"/>
        <v>#N/A</v>
      </c>
      <c r="AC32" s="223" t="e">
        <f t="shared" si="55"/>
        <v>#N/A</v>
      </c>
      <c r="AD32" s="45" t="e">
        <f t="shared" si="56"/>
        <v>#N/A</v>
      </c>
      <c r="AE32" s="46" t="e">
        <f t="shared" si="57"/>
        <v>#N/A</v>
      </c>
      <c r="AF32" s="222" t="e">
        <f t="shared" si="58"/>
        <v>#N/A</v>
      </c>
      <c r="AG32" s="460"/>
      <c r="AH32" s="460"/>
      <c r="AI32" s="460"/>
      <c r="AJ32" s="460"/>
      <c r="AK32" s="460"/>
      <c r="AL32" s="460"/>
      <c r="AM32" s="460"/>
      <c r="AN32" s="460"/>
      <c r="AO32" s="460"/>
      <c r="AP32" s="460"/>
      <c r="AQ32" s="460"/>
      <c r="AR32" s="460"/>
      <c r="AS32" s="460"/>
      <c r="AT32" s="460"/>
      <c r="AU32" s="460"/>
      <c r="AV32" s="460"/>
      <c r="AW32" s="460"/>
      <c r="AX32" s="460"/>
      <c r="AY32" s="460"/>
      <c r="AZ32" s="460"/>
      <c r="BA32" s="460"/>
      <c r="BB32" s="460"/>
      <c r="BC32" s="460"/>
      <c r="BD32" s="460"/>
      <c r="BE32" s="460"/>
      <c r="BF32" s="460"/>
      <c r="BG32" s="460"/>
      <c r="BH32" s="460"/>
      <c r="BI32" s="460"/>
      <c r="BJ32" s="460"/>
      <c r="BK32" s="460"/>
      <c r="BL32" s="460"/>
      <c r="BM32" s="460"/>
      <c r="BN32" s="460"/>
      <c r="BO32" s="460"/>
      <c r="BP32" s="460"/>
      <c r="BQ32" s="460"/>
      <c r="BR32" s="460"/>
      <c r="BS32" s="460"/>
      <c r="BT32" s="460"/>
      <c r="BU32" s="460"/>
      <c r="BV32" s="460"/>
      <c r="BW32" s="460"/>
      <c r="BX32" s="460"/>
      <c r="BY32" s="460"/>
      <c r="BZ32" s="460"/>
      <c r="CA32" s="460"/>
      <c r="CB32" s="460"/>
      <c r="CC32" s="460"/>
      <c r="CD32" s="460"/>
      <c r="CE32" s="460"/>
      <c r="CF32" s="460"/>
      <c r="CG32" s="460"/>
      <c r="CH32" s="460"/>
      <c r="CI32" s="460"/>
      <c r="CJ32" s="460"/>
      <c r="CK32" s="460"/>
      <c r="CL32" s="460"/>
      <c r="CM32" s="460"/>
      <c r="CN32" s="460"/>
      <c r="CO32" s="460"/>
      <c r="CP32" s="460"/>
      <c r="CQ32" s="460"/>
      <c r="CR32" s="460"/>
      <c r="CS32" s="460"/>
      <c r="CT32" s="460"/>
      <c r="CU32" s="460"/>
      <c r="CV32" s="460"/>
      <c r="CW32" s="460"/>
      <c r="CX32" s="460"/>
      <c r="CY32" s="460"/>
      <c r="CZ32" s="460"/>
      <c r="DA32" s="460"/>
      <c r="DB32" s="460"/>
      <c r="DC32" s="460"/>
      <c r="DD32" s="460"/>
      <c r="DE32" s="460"/>
      <c r="DF32" s="460"/>
      <c r="DG32" s="460"/>
      <c r="DH32" s="460"/>
      <c r="DI32" s="460"/>
      <c r="DJ32" s="460"/>
      <c r="DK32" s="460"/>
      <c r="DL32" s="460"/>
      <c r="DM32" s="460"/>
      <c r="DN32" s="460"/>
      <c r="DO32" s="460"/>
      <c r="DP32" s="460"/>
      <c r="DQ32" s="460"/>
      <c r="DR32" s="460"/>
      <c r="DS32" s="460"/>
      <c r="DT32" s="460"/>
      <c r="DU32" s="460"/>
      <c r="DV32" s="460"/>
      <c r="DW32" s="460"/>
      <c r="DX32" s="460"/>
      <c r="DY32" s="460"/>
      <c r="DZ32" s="460"/>
      <c r="EA32" s="460"/>
      <c r="EB32" s="460"/>
      <c r="EC32" s="460"/>
    </row>
    <row r="33" spans="1:133" ht="16.05" customHeight="1" thickBot="1" x14ac:dyDescent="0.3">
      <c r="A33" s="12"/>
      <c r="B33" s="12"/>
      <c r="C33" s="160">
        <v>5</v>
      </c>
      <c r="D33" s="85" t="e">
        <f t="shared" si="35"/>
        <v>#N/A</v>
      </c>
      <c r="E33" s="48"/>
      <c r="F33" s="86" t="e">
        <f t="shared" si="36"/>
        <v>#N/A</v>
      </c>
      <c r="G33" s="86" t="e">
        <f t="shared" si="37"/>
        <v>#N/A</v>
      </c>
      <c r="H33" s="86" t="e">
        <f t="shared" si="38"/>
        <v>#N/A</v>
      </c>
      <c r="I33" s="48"/>
      <c r="J33" s="48"/>
      <c r="K33" s="87"/>
      <c r="L33" s="43" t="e">
        <f t="shared" si="39"/>
        <v>#N/A</v>
      </c>
      <c r="M33" s="30" t="e">
        <f t="shared" si="40"/>
        <v>#N/A</v>
      </c>
      <c r="N33" s="30" t="e">
        <f t="shared" si="41"/>
        <v>#N/A</v>
      </c>
      <c r="O33" s="203" t="e">
        <f t="shared" si="42"/>
        <v>#N/A</v>
      </c>
      <c r="P33" s="43" t="e">
        <f t="shared" si="43"/>
        <v>#N/A</v>
      </c>
      <c r="Q33" s="30" t="e">
        <f t="shared" si="44"/>
        <v>#N/A</v>
      </c>
      <c r="R33" s="30" t="e">
        <f t="shared" si="45"/>
        <v>#N/A</v>
      </c>
      <c r="S33" s="207" t="e">
        <f t="shared" si="46"/>
        <v>#N/A</v>
      </c>
      <c r="T33" s="227" t="e">
        <f t="shared" si="47"/>
        <v>#N/A</v>
      </c>
      <c r="U33" s="43" t="e">
        <f t="shared" si="48"/>
        <v>#N/A</v>
      </c>
      <c r="V33" s="30" t="e">
        <f>INDEX(BJ1:BJ40,MATCH(C33,$DW1:$DW40,0))</f>
        <v>#N/A</v>
      </c>
      <c r="W33" s="30" t="e">
        <f t="shared" si="49"/>
        <v>#N/A</v>
      </c>
      <c r="X33" s="30" t="e">
        <f t="shared" si="50"/>
        <v>#N/A</v>
      </c>
      <c r="Y33" s="30" t="e">
        <f t="shared" si="51"/>
        <v>#N/A</v>
      </c>
      <c r="Z33" s="207" t="e">
        <f t="shared" si="52"/>
        <v>#N/A</v>
      </c>
      <c r="AA33" s="212" t="e">
        <f t="shared" si="53"/>
        <v>#N/A</v>
      </c>
      <c r="AB33" s="219" t="e">
        <f t="shared" si="54"/>
        <v>#N/A</v>
      </c>
      <c r="AC33" s="223" t="e">
        <f t="shared" si="55"/>
        <v>#N/A</v>
      </c>
      <c r="AD33" s="45" t="e">
        <f t="shared" si="56"/>
        <v>#N/A</v>
      </c>
      <c r="AE33" s="46" t="e">
        <f t="shared" si="57"/>
        <v>#N/A</v>
      </c>
      <c r="AF33" s="222" t="e">
        <f t="shared" si="58"/>
        <v>#N/A</v>
      </c>
      <c r="AG33" s="460"/>
      <c r="AH33" s="460"/>
      <c r="AI33" s="460"/>
      <c r="AJ33" s="460"/>
      <c r="AK33" s="460"/>
      <c r="AL33" s="460"/>
      <c r="AM33" s="460"/>
      <c r="AN33" s="460"/>
      <c r="AO33" s="460"/>
      <c r="AP33" s="460"/>
      <c r="AQ33" s="460"/>
      <c r="AR33" s="460"/>
      <c r="AS33" s="460"/>
      <c r="AT33" s="460"/>
      <c r="AU33" s="460"/>
      <c r="AV33" s="460"/>
      <c r="AW33" s="460"/>
      <c r="AX33" s="460"/>
      <c r="AY33" s="460"/>
      <c r="AZ33" s="460"/>
      <c r="BA33" s="460"/>
      <c r="BB33" s="460"/>
      <c r="BC33" s="460"/>
      <c r="BD33" s="460"/>
      <c r="BE33" s="460"/>
      <c r="BF33" s="460"/>
      <c r="BG33" s="460"/>
      <c r="BH33" s="460"/>
      <c r="BI33" s="460"/>
      <c r="BJ33" s="460"/>
      <c r="BK33" s="460"/>
      <c r="BL33" s="460"/>
      <c r="BM33" s="460"/>
      <c r="BN33" s="460"/>
      <c r="BO33" s="460"/>
      <c r="BP33" s="460"/>
      <c r="BQ33" s="460"/>
      <c r="BR33" s="460"/>
      <c r="BS33" s="460"/>
      <c r="BT33" s="460"/>
      <c r="BU33" s="460"/>
      <c r="BV33" s="460"/>
      <c r="BW33" s="460"/>
      <c r="BX33" s="460"/>
      <c r="BY33" s="460"/>
      <c r="BZ33" s="460"/>
      <c r="CA33" s="460"/>
      <c r="CB33" s="460"/>
      <c r="CC33" s="460"/>
      <c r="CD33" s="460"/>
      <c r="CE33" s="460"/>
      <c r="CF33" s="460"/>
      <c r="CG33" s="460"/>
      <c r="CH33" s="460"/>
      <c r="CI33" s="460"/>
      <c r="CJ33" s="460"/>
      <c r="CK33" s="460"/>
      <c r="CL33" s="460"/>
      <c r="CM33" s="460"/>
      <c r="CN33" s="460"/>
      <c r="CO33" s="460"/>
      <c r="CP33" s="460"/>
      <c r="CQ33" s="460"/>
      <c r="CR33" s="460"/>
      <c r="CS33" s="460"/>
      <c r="CT33" s="460"/>
      <c r="CU33" s="460"/>
      <c r="CV33" s="460"/>
      <c r="CW33" s="460"/>
      <c r="CX33" s="460"/>
      <c r="CY33" s="460"/>
      <c r="CZ33" s="460"/>
      <c r="DA33" s="460"/>
      <c r="DB33" s="460"/>
      <c r="DC33" s="460"/>
      <c r="DD33" s="460"/>
      <c r="DE33" s="460"/>
      <c r="DF33" s="460"/>
      <c r="DG33" s="460"/>
      <c r="DH33" s="460"/>
      <c r="DI33" s="460"/>
      <c r="DJ33" s="460"/>
      <c r="DK33" s="460"/>
      <c r="DL33" s="460"/>
      <c r="DM33" s="460"/>
      <c r="DN33" s="460"/>
      <c r="DO33" s="460"/>
      <c r="DP33" s="460"/>
      <c r="DQ33" s="460"/>
      <c r="DR33" s="460"/>
      <c r="DS33" s="460"/>
      <c r="DT33" s="460"/>
      <c r="DU33" s="460"/>
      <c r="DV33" s="460"/>
      <c r="DW33" s="460"/>
      <c r="DX33" s="460"/>
      <c r="DY33" s="460"/>
      <c r="DZ33" s="460"/>
      <c r="EA33" s="460"/>
      <c r="EB33" s="460"/>
      <c r="EC33" s="460"/>
    </row>
    <row r="34" spans="1:133" ht="16.05" customHeight="1" x14ac:dyDescent="0.25">
      <c r="A34" s="12"/>
      <c r="B34" s="12"/>
      <c r="C34" s="160">
        <v>6</v>
      </c>
      <c r="D34" s="85" t="e">
        <f t="shared" si="35"/>
        <v>#N/A</v>
      </c>
      <c r="E34" s="48"/>
      <c r="F34" s="86" t="e">
        <f t="shared" si="36"/>
        <v>#N/A</v>
      </c>
      <c r="G34" s="86" t="e">
        <f t="shared" si="37"/>
        <v>#N/A</v>
      </c>
      <c r="H34" s="86" t="e">
        <f t="shared" si="38"/>
        <v>#N/A</v>
      </c>
      <c r="I34" s="48"/>
      <c r="J34" s="48"/>
      <c r="K34" s="87"/>
      <c r="L34" s="43" t="e">
        <f t="shared" si="39"/>
        <v>#N/A</v>
      </c>
      <c r="M34" s="30" t="e">
        <f t="shared" si="40"/>
        <v>#N/A</v>
      </c>
      <c r="N34" s="30" t="e">
        <f t="shared" si="41"/>
        <v>#N/A</v>
      </c>
      <c r="O34" s="82" t="e">
        <f t="shared" si="42"/>
        <v>#N/A</v>
      </c>
      <c r="P34" s="43" t="e">
        <f t="shared" si="43"/>
        <v>#N/A</v>
      </c>
      <c r="Q34" s="30" t="e">
        <f t="shared" si="44"/>
        <v>#N/A</v>
      </c>
      <c r="R34" s="30" t="e">
        <f t="shared" si="45"/>
        <v>#N/A</v>
      </c>
      <c r="S34" s="207" t="e">
        <f t="shared" si="46"/>
        <v>#N/A</v>
      </c>
      <c r="T34" s="227" t="e">
        <f t="shared" si="47"/>
        <v>#N/A</v>
      </c>
      <c r="U34" s="43" t="e">
        <f t="shared" si="48"/>
        <v>#N/A</v>
      </c>
      <c r="V34" s="30" t="e">
        <f>INDEX(BJ1:BJ40,MATCH(C34,$DW1:$DW40,0))</f>
        <v>#N/A</v>
      </c>
      <c r="W34" s="30" t="e">
        <f t="shared" si="49"/>
        <v>#N/A</v>
      </c>
      <c r="X34" s="30" t="e">
        <f t="shared" si="50"/>
        <v>#N/A</v>
      </c>
      <c r="Y34" s="30" t="e">
        <f t="shared" si="51"/>
        <v>#N/A</v>
      </c>
      <c r="Z34" s="207" t="e">
        <f t="shared" si="52"/>
        <v>#N/A</v>
      </c>
      <c r="AA34" s="212" t="e">
        <f t="shared" si="53"/>
        <v>#N/A</v>
      </c>
      <c r="AB34" s="219" t="e">
        <f t="shared" si="54"/>
        <v>#N/A</v>
      </c>
      <c r="AC34" s="223" t="e">
        <f t="shared" si="55"/>
        <v>#N/A</v>
      </c>
      <c r="AD34" s="45" t="e">
        <f t="shared" si="56"/>
        <v>#N/A</v>
      </c>
      <c r="AE34" s="46" t="e">
        <f t="shared" si="57"/>
        <v>#N/A</v>
      </c>
      <c r="AF34" s="222" t="e">
        <f t="shared" si="58"/>
        <v>#N/A</v>
      </c>
      <c r="AG34" s="460"/>
      <c r="AH34" s="460"/>
      <c r="AI34" s="460"/>
      <c r="AJ34" s="460"/>
      <c r="AK34" s="460"/>
      <c r="AL34" s="460"/>
      <c r="AM34" s="460"/>
      <c r="AN34" s="460"/>
      <c r="AO34" s="460"/>
      <c r="AP34" s="460"/>
      <c r="AQ34" s="460"/>
      <c r="AR34" s="460"/>
      <c r="AS34" s="460"/>
      <c r="AT34" s="460"/>
      <c r="AU34" s="460"/>
      <c r="AV34" s="460"/>
      <c r="AW34" s="460"/>
      <c r="AX34" s="460"/>
      <c r="AY34" s="460"/>
      <c r="AZ34" s="460"/>
      <c r="BA34" s="460"/>
      <c r="BB34" s="460"/>
      <c r="BC34" s="460"/>
      <c r="BD34" s="460"/>
      <c r="BE34" s="460"/>
      <c r="BF34" s="460"/>
      <c r="BG34" s="460"/>
      <c r="BH34" s="460"/>
      <c r="BI34" s="460"/>
      <c r="BJ34" s="460"/>
      <c r="BK34" s="460"/>
      <c r="BL34" s="460"/>
      <c r="BM34" s="460"/>
      <c r="BN34" s="460"/>
      <c r="BO34" s="460"/>
      <c r="BP34" s="460"/>
      <c r="BQ34" s="460"/>
      <c r="BR34" s="460"/>
      <c r="BS34" s="460"/>
      <c r="BT34" s="460"/>
      <c r="BU34" s="460"/>
      <c r="BV34" s="460"/>
      <c r="BW34" s="460"/>
      <c r="BX34" s="460"/>
      <c r="BY34" s="460"/>
      <c r="BZ34" s="460"/>
      <c r="CA34" s="460"/>
      <c r="CB34" s="460"/>
      <c r="CC34" s="460"/>
      <c r="CD34" s="460"/>
      <c r="CE34" s="460"/>
      <c r="CF34" s="460"/>
      <c r="CG34" s="460"/>
      <c r="CH34" s="460"/>
      <c r="CI34" s="460"/>
      <c r="CJ34" s="460"/>
      <c r="CK34" s="460"/>
      <c r="CL34" s="460"/>
      <c r="CM34" s="460"/>
      <c r="CN34" s="460"/>
      <c r="CO34" s="460"/>
      <c r="CP34" s="460"/>
      <c r="CQ34" s="460"/>
      <c r="CR34" s="460"/>
      <c r="CS34" s="460"/>
      <c r="CT34" s="460"/>
      <c r="CU34" s="460"/>
      <c r="CV34" s="460"/>
      <c r="CW34" s="460"/>
      <c r="CX34" s="460"/>
      <c r="CY34" s="460"/>
      <c r="CZ34" s="460"/>
      <c r="DA34" s="460"/>
      <c r="DB34" s="460"/>
      <c r="DC34" s="460"/>
      <c r="DD34" s="460"/>
      <c r="DE34" s="460"/>
      <c r="DF34" s="460"/>
      <c r="DG34" s="460"/>
      <c r="DH34" s="460"/>
      <c r="DI34" s="460"/>
      <c r="DJ34" s="460"/>
      <c r="DK34" s="460"/>
      <c r="DL34" s="460"/>
      <c r="DM34" s="460"/>
      <c r="DN34" s="460"/>
      <c r="DO34" s="460"/>
      <c r="DP34" s="460"/>
      <c r="DQ34" s="460"/>
      <c r="DR34" s="460"/>
      <c r="DS34" s="460"/>
      <c r="DT34" s="460"/>
      <c r="DU34" s="460"/>
      <c r="DV34" s="460"/>
      <c r="DW34" s="460"/>
      <c r="DX34" s="460"/>
      <c r="DY34" s="460"/>
      <c r="DZ34" s="460"/>
      <c r="EA34" s="460"/>
      <c r="EB34" s="460"/>
      <c r="EC34" s="460"/>
    </row>
    <row r="35" spans="1:133" ht="16.05" customHeight="1" x14ac:dyDescent="0.25">
      <c r="A35" s="12"/>
      <c r="B35" s="12"/>
      <c r="C35" s="160">
        <v>7</v>
      </c>
      <c r="D35" s="85" t="e">
        <f t="shared" si="35"/>
        <v>#N/A</v>
      </c>
      <c r="E35" s="48"/>
      <c r="F35" s="86" t="e">
        <f t="shared" si="36"/>
        <v>#N/A</v>
      </c>
      <c r="G35" s="86" t="e">
        <f t="shared" si="37"/>
        <v>#N/A</v>
      </c>
      <c r="H35" s="86" t="e">
        <f t="shared" si="38"/>
        <v>#N/A</v>
      </c>
      <c r="I35" s="48"/>
      <c r="J35" s="48"/>
      <c r="K35" s="87"/>
      <c r="L35" s="43" t="e">
        <f t="shared" si="39"/>
        <v>#N/A</v>
      </c>
      <c r="M35" s="30" t="e">
        <f t="shared" si="40"/>
        <v>#N/A</v>
      </c>
      <c r="N35" s="30" t="e">
        <f t="shared" si="41"/>
        <v>#N/A</v>
      </c>
      <c r="O35" s="42" t="e">
        <f t="shared" si="42"/>
        <v>#N/A</v>
      </c>
      <c r="P35" s="43" t="e">
        <f t="shared" si="43"/>
        <v>#N/A</v>
      </c>
      <c r="Q35" s="30" t="e">
        <f t="shared" si="44"/>
        <v>#N/A</v>
      </c>
      <c r="R35" s="30" t="e">
        <f t="shared" si="45"/>
        <v>#N/A</v>
      </c>
      <c r="S35" s="207" t="e">
        <f t="shared" si="46"/>
        <v>#N/A</v>
      </c>
      <c r="T35" s="227" t="e">
        <f t="shared" si="47"/>
        <v>#N/A</v>
      </c>
      <c r="U35" s="43" t="e">
        <f t="shared" si="48"/>
        <v>#N/A</v>
      </c>
      <c r="V35" s="30" t="e">
        <f>INDEX(BJ1:BJ40,MATCH(C35,$DW1:$DW40,0))</f>
        <v>#N/A</v>
      </c>
      <c r="W35" s="30" t="e">
        <f t="shared" si="49"/>
        <v>#N/A</v>
      </c>
      <c r="X35" s="30" t="e">
        <f t="shared" si="50"/>
        <v>#N/A</v>
      </c>
      <c r="Y35" s="30" t="e">
        <f t="shared" si="51"/>
        <v>#N/A</v>
      </c>
      <c r="Z35" s="207" t="e">
        <f t="shared" si="52"/>
        <v>#N/A</v>
      </c>
      <c r="AA35" s="212" t="e">
        <f t="shared" si="53"/>
        <v>#N/A</v>
      </c>
      <c r="AB35" s="219" t="e">
        <f t="shared" si="54"/>
        <v>#N/A</v>
      </c>
      <c r="AC35" s="223" t="e">
        <f t="shared" si="55"/>
        <v>#N/A</v>
      </c>
      <c r="AD35" s="45" t="e">
        <f t="shared" si="56"/>
        <v>#N/A</v>
      </c>
      <c r="AE35" s="46" t="e">
        <f t="shared" si="57"/>
        <v>#N/A</v>
      </c>
      <c r="AF35" s="222" t="e">
        <f t="shared" si="58"/>
        <v>#N/A</v>
      </c>
      <c r="AG35" s="460"/>
      <c r="AH35" s="460"/>
      <c r="AI35" s="460"/>
      <c r="AJ35" s="460"/>
      <c r="AK35" s="460"/>
      <c r="AL35" s="460"/>
      <c r="AM35" s="460"/>
      <c r="AN35" s="460"/>
      <c r="AO35" s="460"/>
      <c r="AP35" s="460"/>
      <c r="AQ35" s="460"/>
      <c r="AR35" s="460"/>
      <c r="AS35" s="460"/>
      <c r="AT35" s="460"/>
      <c r="AU35" s="460"/>
      <c r="AV35" s="460"/>
      <c r="AW35" s="460"/>
      <c r="AX35" s="460"/>
      <c r="AY35" s="460"/>
      <c r="AZ35" s="460"/>
      <c r="BA35" s="460"/>
      <c r="BB35" s="460"/>
      <c r="BC35" s="460"/>
      <c r="BD35" s="460"/>
      <c r="BE35" s="460"/>
      <c r="BF35" s="460"/>
      <c r="BG35" s="460"/>
      <c r="BH35" s="460"/>
      <c r="BI35" s="460"/>
      <c r="BJ35" s="460"/>
      <c r="BK35" s="460"/>
      <c r="BL35" s="460"/>
      <c r="BM35" s="460"/>
      <c r="BN35" s="460"/>
      <c r="BO35" s="460"/>
      <c r="BP35" s="460"/>
      <c r="BQ35" s="460"/>
      <c r="BR35" s="460"/>
      <c r="BS35" s="460"/>
      <c r="BT35" s="460"/>
      <c r="BU35" s="460"/>
      <c r="BV35" s="460"/>
      <c r="BW35" s="460"/>
      <c r="BX35" s="460"/>
      <c r="BY35" s="460"/>
      <c r="BZ35" s="460"/>
      <c r="CA35" s="460"/>
      <c r="CB35" s="460"/>
      <c r="CC35" s="460"/>
      <c r="CD35" s="460"/>
      <c r="CE35" s="460"/>
      <c r="CF35" s="460"/>
      <c r="CG35" s="460"/>
      <c r="CH35" s="460"/>
      <c r="CI35" s="460"/>
      <c r="CJ35" s="460"/>
      <c r="CK35" s="460"/>
      <c r="CL35" s="460"/>
      <c r="CM35" s="460"/>
      <c r="CN35" s="460"/>
      <c r="CO35" s="460"/>
      <c r="CP35" s="460"/>
      <c r="CQ35" s="460"/>
      <c r="CR35" s="460"/>
      <c r="CS35" s="460"/>
      <c r="CT35" s="460"/>
      <c r="CU35" s="460"/>
      <c r="CV35" s="460"/>
      <c r="CW35" s="460"/>
      <c r="CX35" s="460"/>
      <c r="CY35" s="460"/>
      <c r="CZ35" s="460"/>
      <c r="DA35" s="460"/>
      <c r="DB35" s="460"/>
      <c r="DC35" s="460"/>
      <c r="DD35" s="460"/>
      <c r="DE35" s="460"/>
      <c r="DF35" s="460"/>
      <c r="DG35" s="460"/>
      <c r="DH35" s="460"/>
      <c r="DI35" s="460"/>
      <c r="DJ35" s="460"/>
      <c r="DK35" s="460"/>
      <c r="DL35" s="460"/>
      <c r="DM35" s="460"/>
      <c r="DN35" s="460"/>
      <c r="DO35" s="460"/>
      <c r="DP35" s="460"/>
      <c r="DQ35" s="460"/>
      <c r="DR35" s="460"/>
      <c r="DS35" s="460"/>
      <c r="DT35" s="460"/>
      <c r="DU35" s="460"/>
      <c r="DV35" s="460"/>
      <c r="DW35" s="460"/>
      <c r="DX35" s="460"/>
      <c r="DY35" s="460"/>
      <c r="DZ35" s="460"/>
      <c r="EA35" s="460"/>
      <c r="EB35" s="460"/>
      <c r="EC35" s="460"/>
    </row>
    <row r="36" spans="1:133" ht="16.05" customHeight="1" x14ac:dyDescent="0.25">
      <c r="A36" s="12"/>
      <c r="B36" s="12"/>
      <c r="C36" s="160">
        <v>8</v>
      </c>
      <c r="D36" s="85" t="e">
        <f t="shared" si="35"/>
        <v>#N/A</v>
      </c>
      <c r="E36" s="48"/>
      <c r="F36" s="86" t="e">
        <f t="shared" si="36"/>
        <v>#N/A</v>
      </c>
      <c r="G36" s="86" t="e">
        <f t="shared" si="37"/>
        <v>#N/A</v>
      </c>
      <c r="H36" s="86" t="e">
        <f t="shared" si="38"/>
        <v>#N/A</v>
      </c>
      <c r="I36" s="48"/>
      <c r="J36" s="48"/>
      <c r="K36" s="87"/>
      <c r="L36" s="43" t="e">
        <f t="shared" si="39"/>
        <v>#N/A</v>
      </c>
      <c r="M36" s="30" t="e">
        <f t="shared" si="40"/>
        <v>#N/A</v>
      </c>
      <c r="N36" s="30" t="e">
        <f t="shared" si="41"/>
        <v>#N/A</v>
      </c>
      <c r="O36" s="42" t="e">
        <f t="shared" si="42"/>
        <v>#N/A</v>
      </c>
      <c r="P36" s="43" t="e">
        <f t="shared" si="43"/>
        <v>#N/A</v>
      </c>
      <c r="Q36" s="30" t="e">
        <f t="shared" si="44"/>
        <v>#N/A</v>
      </c>
      <c r="R36" s="30" t="e">
        <f t="shared" si="45"/>
        <v>#N/A</v>
      </c>
      <c r="S36" s="207" t="e">
        <f t="shared" si="46"/>
        <v>#N/A</v>
      </c>
      <c r="T36" s="227" t="e">
        <f t="shared" si="47"/>
        <v>#N/A</v>
      </c>
      <c r="U36" s="43" t="e">
        <f t="shared" si="48"/>
        <v>#N/A</v>
      </c>
      <c r="V36" s="30" t="e">
        <f>INDEX(BJ1:BJ40,MATCH(C36,$DW1:$DW40,0))</f>
        <v>#N/A</v>
      </c>
      <c r="W36" s="30" t="e">
        <f t="shared" si="49"/>
        <v>#N/A</v>
      </c>
      <c r="X36" s="30" t="e">
        <f t="shared" si="50"/>
        <v>#N/A</v>
      </c>
      <c r="Y36" s="30" t="e">
        <f t="shared" si="51"/>
        <v>#N/A</v>
      </c>
      <c r="Z36" s="207" t="e">
        <f t="shared" si="52"/>
        <v>#N/A</v>
      </c>
      <c r="AA36" s="212" t="e">
        <f t="shared" si="53"/>
        <v>#N/A</v>
      </c>
      <c r="AB36" s="219" t="e">
        <f t="shared" si="54"/>
        <v>#N/A</v>
      </c>
      <c r="AC36" s="223" t="e">
        <f t="shared" si="55"/>
        <v>#N/A</v>
      </c>
      <c r="AD36" s="45" t="e">
        <f t="shared" si="56"/>
        <v>#N/A</v>
      </c>
      <c r="AE36" s="46" t="e">
        <f t="shared" si="57"/>
        <v>#N/A</v>
      </c>
      <c r="AF36" s="222" t="e">
        <f t="shared" si="58"/>
        <v>#N/A</v>
      </c>
      <c r="AG36" s="460"/>
      <c r="AH36" s="460"/>
      <c r="AI36" s="460"/>
      <c r="AJ36" s="460"/>
      <c r="AK36" s="460"/>
      <c r="AL36" s="460"/>
      <c r="AM36" s="460"/>
      <c r="AN36" s="460"/>
      <c r="AO36" s="460"/>
      <c r="AP36" s="460"/>
      <c r="AQ36" s="460"/>
      <c r="AR36" s="460"/>
      <c r="AS36" s="460"/>
      <c r="AT36" s="460"/>
      <c r="AU36" s="460"/>
      <c r="AV36" s="460"/>
      <c r="AW36" s="460"/>
      <c r="AX36" s="460"/>
      <c r="AY36" s="460"/>
      <c r="AZ36" s="460"/>
      <c r="BA36" s="460"/>
      <c r="BB36" s="460"/>
      <c r="BC36" s="460"/>
      <c r="BD36" s="460"/>
      <c r="BE36" s="460"/>
      <c r="BF36" s="460"/>
      <c r="BG36" s="460"/>
      <c r="BH36" s="460"/>
      <c r="BI36" s="460"/>
      <c r="BJ36" s="460"/>
      <c r="BK36" s="460"/>
      <c r="BL36" s="460"/>
      <c r="BM36" s="460"/>
      <c r="BN36" s="460"/>
      <c r="BO36" s="460"/>
      <c r="BP36" s="460"/>
      <c r="BQ36" s="460"/>
      <c r="BR36" s="460"/>
      <c r="BS36" s="460"/>
      <c r="BT36" s="460"/>
      <c r="BU36" s="460"/>
      <c r="BV36" s="460"/>
      <c r="BW36" s="460"/>
      <c r="BX36" s="460"/>
      <c r="BY36" s="460"/>
      <c r="BZ36" s="460"/>
      <c r="CA36" s="460"/>
      <c r="CB36" s="460"/>
      <c r="CC36" s="460"/>
      <c r="CD36" s="460"/>
      <c r="CE36" s="460"/>
      <c r="CF36" s="460"/>
      <c r="CG36" s="460"/>
      <c r="CH36" s="460"/>
      <c r="CI36" s="460"/>
      <c r="CJ36" s="460"/>
      <c r="CK36" s="460"/>
      <c r="CL36" s="460"/>
      <c r="CM36" s="460"/>
      <c r="CN36" s="460"/>
      <c r="CO36" s="460"/>
      <c r="CP36" s="460"/>
      <c r="CQ36" s="460"/>
      <c r="CR36" s="460"/>
      <c r="CS36" s="460"/>
      <c r="CT36" s="460"/>
      <c r="CU36" s="460"/>
      <c r="CV36" s="460"/>
      <c r="CW36" s="460"/>
      <c r="CX36" s="460"/>
      <c r="CY36" s="460"/>
      <c r="CZ36" s="460"/>
      <c r="DA36" s="460"/>
      <c r="DB36" s="460"/>
      <c r="DC36" s="460"/>
      <c r="DD36" s="460"/>
      <c r="DE36" s="460"/>
      <c r="DF36" s="460"/>
      <c r="DG36" s="460"/>
      <c r="DH36" s="460"/>
      <c r="DI36" s="460"/>
      <c r="DJ36" s="460"/>
      <c r="DK36" s="460"/>
      <c r="DL36" s="460"/>
      <c r="DM36" s="460"/>
      <c r="DN36" s="460"/>
      <c r="DO36" s="460"/>
      <c r="DP36" s="460"/>
      <c r="DQ36" s="460"/>
      <c r="DR36" s="460"/>
      <c r="DS36" s="460"/>
      <c r="DT36" s="460"/>
      <c r="DU36" s="460"/>
      <c r="DV36" s="460"/>
      <c r="DW36" s="460"/>
      <c r="DX36" s="460"/>
      <c r="DY36" s="460"/>
      <c r="DZ36" s="460"/>
      <c r="EA36" s="460"/>
      <c r="EB36" s="460"/>
      <c r="EC36" s="460"/>
    </row>
    <row r="37" spans="1:133" ht="16.5" customHeight="1" thickBot="1" x14ac:dyDescent="0.3">
      <c r="A37" s="12"/>
      <c r="B37" s="12"/>
      <c r="C37" s="160">
        <v>9</v>
      </c>
      <c r="D37" s="88" t="e">
        <f t="shared" si="35"/>
        <v>#N/A</v>
      </c>
      <c r="E37" s="49"/>
      <c r="F37" s="89" t="e">
        <f t="shared" si="36"/>
        <v>#N/A</v>
      </c>
      <c r="G37" s="89" t="e">
        <f t="shared" si="37"/>
        <v>#N/A</v>
      </c>
      <c r="H37" s="89" t="e">
        <f t="shared" si="38"/>
        <v>#N/A</v>
      </c>
      <c r="I37" s="49"/>
      <c r="J37" s="49"/>
      <c r="K37" s="90"/>
      <c r="L37" s="53" t="e">
        <f t="shared" si="39"/>
        <v>#N/A</v>
      </c>
      <c r="M37" s="51" t="e">
        <f t="shared" si="40"/>
        <v>#N/A</v>
      </c>
      <c r="N37" s="51" t="e">
        <f t="shared" si="41"/>
        <v>#N/A</v>
      </c>
      <c r="O37" s="52" t="e">
        <f t="shared" si="42"/>
        <v>#N/A</v>
      </c>
      <c r="P37" s="53" t="e">
        <f t="shared" si="43"/>
        <v>#N/A</v>
      </c>
      <c r="Q37" s="51" t="e">
        <f t="shared" si="44"/>
        <v>#N/A</v>
      </c>
      <c r="R37" s="51" t="e">
        <f t="shared" si="45"/>
        <v>#N/A</v>
      </c>
      <c r="S37" s="208" t="e">
        <f t="shared" si="46"/>
        <v>#N/A</v>
      </c>
      <c r="T37" s="228" t="e">
        <f t="shared" si="47"/>
        <v>#N/A</v>
      </c>
      <c r="U37" s="53" t="e">
        <f t="shared" si="48"/>
        <v>#N/A</v>
      </c>
      <c r="V37" s="51" t="e">
        <f>INDEX(BJ1:BJ40,MATCH(C37,$DW1:$DW40,0))</f>
        <v>#N/A</v>
      </c>
      <c r="W37" s="51" t="e">
        <f t="shared" si="49"/>
        <v>#N/A</v>
      </c>
      <c r="X37" s="51" t="e">
        <f t="shared" si="50"/>
        <v>#N/A</v>
      </c>
      <c r="Y37" s="51" t="e">
        <f t="shared" si="51"/>
        <v>#N/A</v>
      </c>
      <c r="Z37" s="208" t="e">
        <f t="shared" si="52"/>
        <v>#N/A</v>
      </c>
      <c r="AA37" s="213" t="e">
        <f t="shared" si="53"/>
        <v>#N/A</v>
      </c>
      <c r="AB37" s="220" t="e">
        <f t="shared" si="54"/>
        <v>#N/A</v>
      </c>
      <c r="AC37" s="224" t="e">
        <f t="shared" si="55"/>
        <v>#N/A</v>
      </c>
      <c r="AD37" s="172" t="e">
        <f t="shared" si="56"/>
        <v>#N/A</v>
      </c>
      <c r="AE37" s="173" t="e">
        <f t="shared" si="57"/>
        <v>#N/A</v>
      </c>
      <c r="AF37" s="225" t="e">
        <f t="shared" si="58"/>
        <v>#N/A</v>
      </c>
      <c r="AG37" s="460"/>
      <c r="AH37" s="460"/>
      <c r="AI37" s="460"/>
      <c r="AJ37" s="460"/>
      <c r="AK37" s="460"/>
      <c r="AL37" s="460"/>
      <c r="AM37" s="460"/>
      <c r="AN37" s="460"/>
      <c r="AO37" s="460"/>
      <c r="AP37" s="460"/>
      <c r="AQ37" s="460"/>
      <c r="AR37" s="460"/>
      <c r="AS37" s="460"/>
      <c r="AT37" s="460"/>
      <c r="AU37" s="460"/>
      <c r="AV37" s="460"/>
      <c r="AW37" s="460"/>
      <c r="AX37" s="460"/>
      <c r="AY37" s="460"/>
      <c r="AZ37" s="460"/>
      <c r="BA37" s="460"/>
      <c r="BB37" s="460"/>
      <c r="BC37" s="460"/>
      <c r="BD37" s="460"/>
      <c r="BE37" s="460"/>
      <c r="BF37" s="460"/>
      <c r="BG37" s="460"/>
      <c r="BH37" s="460"/>
      <c r="BI37" s="460"/>
      <c r="BJ37" s="460"/>
      <c r="BK37" s="460"/>
      <c r="BL37" s="460"/>
      <c r="BM37" s="460"/>
      <c r="BN37" s="460"/>
      <c r="BO37" s="460"/>
      <c r="BP37" s="460"/>
      <c r="BQ37" s="460"/>
      <c r="BR37" s="460"/>
      <c r="BS37" s="460"/>
      <c r="BT37" s="460"/>
      <c r="BU37" s="460"/>
      <c r="BV37" s="460"/>
      <c r="BW37" s="460"/>
      <c r="BX37" s="460"/>
      <c r="BY37" s="460"/>
      <c r="BZ37" s="460"/>
      <c r="CA37" s="460"/>
      <c r="CB37" s="460"/>
      <c r="CC37" s="460"/>
      <c r="CD37" s="460"/>
      <c r="CE37" s="460"/>
      <c r="CF37" s="460"/>
      <c r="CG37" s="460"/>
      <c r="CH37" s="460"/>
      <c r="CI37" s="460"/>
      <c r="CJ37" s="460"/>
      <c r="CK37" s="460"/>
      <c r="CL37" s="460"/>
      <c r="CM37" s="460"/>
      <c r="CN37" s="460"/>
      <c r="CO37" s="460"/>
      <c r="CP37" s="460"/>
      <c r="CQ37" s="460"/>
      <c r="CR37" s="460"/>
      <c r="CS37" s="460"/>
      <c r="CT37" s="460"/>
      <c r="CU37" s="460"/>
      <c r="CV37" s="460"/>
      <c r="CW37" s="460"/>
      <c r="CX37" s="460"/>
      <c r="CY37" s="460"/>
      <c r="CZ37" s="460"/>
      <c r="DA37" s="460"/>
      <c r="DB37" s="460"/>
      <c r="DC37" s="460"/>
      <c r="DD37" s="460"/>
      <c r="DE37" s="460"/>
      <c r="DF37" s="460"/>
      <c r="DG37" s="460"/>
      <c r="DH37" s="460"/>
      <c r="DI37" s="460"/>
      <c r="DJ37" s="460"/>
      <c r="DK37" s="460"/>
      <c r="DL37" s="460"/>
      <c r="DM37" s="460"/>
      <c r="DN37" s="460"/>
      <c r="DO37" s="460"/>
      <c r="DP37" s="460"/>
      <c r="DQ37" s="460"/>
      <c r="DR37" s="460"/>
      <c r="DS37" s="460"/>
      <c r="DT37" s="460"/>
      <c r="DU37" s="460"/>
      <c r="DV37" s="460"/>
      <c r="DW37" s="460"/>
      <c r="DX37" s="460"/>
      <c r="DY37" s="460"/>
      <c r="DZ37" s="460"/>
      <c r="EA37" s="460"/>
      <c r="EB37" s="460"/>
      <c r="EC37" s="460"/>
    </row>
    <row r="38" spans="1:133" ht="16.5" customHeight="1" x14ac:dyDescent="0.25">
      <c r="A38" s="12"/>
      <c r="B38" s="12"/>
      <c r="C38" s="161"/>
      <c r="D38" s="162"/>
      <c r="E38" s="162"/>
      <c r="F38" s="162"/>
      <c r="G38" s="162"/>
      <c r="H38" s="162"/>
      <c r="I38" s="162"/>
      <c r="J38" s="162"/>
      <c r="K38" s="162"/>
      <c r="L38" s="162"/>
      <c r="M38" s="162"/>
      <c r="N38" s="162"/>
      <c r="O38" s="162"/>
      <c r="P38" s="162"/>
      <c r="Q38" s="162"/>
      <c r="R38" s="162"/>
      <c r="S38" s="162"/>
      <c r="T38" s="162"/>
      <c r="U38" s="162"/>
      <c r="V38" s="162"/>
      <c r="W38" s="162"/>
      <c r="X38" s="162"/>
      <c r="Y38" s="162"/>
      <c r="Z38" s="162"/>
      <c r="AA38" s="162"/>
      <c r="AB38" s="162"/>
      <c r="AC38" s="162"/>
      <c r="AD38" s="162"/>
      <c r="AE38" s="162"/>
      <c r="AF38" s="162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460"/>
      <c r="CR38" s="460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</row>
    <row r="39" spans="1:133" ht="16.05" customHeight="1" x14ac:dyDescent="0.25">
      <c r="A39" s="12"/>
      <c r="B39" s="12"/>
      <c r="C39" s="161"/>
      <c r="D39" s="162"/>
      <c r="E39" s="162"/>
      <c r="F39" s="162"/>
      <c r="G39" s="162"/>
      <c r="H39" s="162"/>
      <c r="I39" s="162"/>
      <c r="J39" s="162"/>
      <c r="K39" s="162"/>
      <c r="L39" s="162"/>
      <c r="M39" s="162"/>
      <c r="N39" s="162"/>
      <c r="O39" s="162"/>
      <c r="P39" s="162"/>
      <c r="Q39" s="162"/>
      <c r="R39" s="162"/>
      <c r="S39" s="162"/>
      <c r="T39" s="162"/>
      <c r="U39" s="162"/>
      <c r="V39" s="162"/>
      <c r="W39" s="162"/>
      <c r="X39" s="162"/>
      <c r="Y39" s="162"/>
      <c r="Z39" s="162"/>
      <c r="AA39" s="162"/>
      <c r="AB39" s="162"/>
      <c r="AC39" s="162"/>
      <c r="AD39" s="162"/>
      <c r="AE39" s="162"/>
      <c r="AF39" s="162"/>
      <c r="AG39" s="460"/>
      <c r="AH39" s="460"/>
      <c r="AI39" s="460"/>
      <c r="AJ39" s="460"/>
      <c r="AK39" s="460"/>
      <c r="AL39" s="460"/>
      <c r="AM39" s="460"/>
      <c r="AN39" s="460"/>
      <c r="AO39" s="460"/>
      <c r="AP39" s="460"/>
      <c r="AQ39" s="460"/>
      <c r="AR39" s="460"/>
      <c r="AS39" s="460"/>
      <c r="AT39" s="460"/>
      <c r="AU39" s="460"/>
      <c r="AV39" s="460"/>
      <c r="AW39" s="460"/>
      <c r="AX39" s="460"/>
      <c r="AY39" s="460"/>
      <c r="AZ39" s="460"/>
      <c r="BA39" s="460"/>
      <c r="BB39" s="460"/>
      <c r="BC39" s="460"/>
      <c r="BD39" s="460"/>
      <c r="BE39" s="460"/>
      <c r="BF39" s="460"/>
      <c r="BG39" s="460"/>
      <c r="BH39" s="460"/>
      <c r="BI39" s="460"/>
      <c r="BJ39" s="460"/>
      <c r="BK39" s="460"/>
      <c r="BL39" s="460"/>
      <c r="BM39" s="460"/>
      <c r="BN39" s="460"/>
      <c r="BO39" s="460"/>
      <c r="BP39" s="460"/>
      <c r="BQ39" s="460"/>
      <c r="BR39" s="460"/>
      <c r="BS39" s="460"/>
      <c r="BT39" s="460"/>
      <c r="BU39" s="460"/>
      <c r="BV39" s="460"/>
      <c r="BW39" s="460"/>
      <c r="BX39" s="460"/>
      <c r="BY39" s="460"/>
      <c r="BZ39" s="460"/>
      <c r="CA39" s="460"/>
      <c r="CB39" s="460"/>
      <c r="CC39" s="460"/>
      <c r="CD39" s="460"/>
      <c r="CE39" s="460"/>
      <c r="CF39" s="460"/>
      <c r="CG39" s="460"/>
      <c r="CH39" s="460"/>
      <c r="CI39" s="460"/>
      <c r="CJ39" s="460"/>
      <c r="CK39" s="460"/>
      <c r="CL39" s="460"/>
      <c r="CM39" s="460"/>
      <c r="CN39" s="460"/>
      <c r="CO39" s="460"/>
      <c r="CP39" s="460"/>
      <c r="CQ39" s="460"/>
      <c r="CR39" s="460"/>
      <c r="CS39" s="460"/>
      <c r="CT39" s="460"/>
      <c r="CU39" s="460"/>
      <c r="CV39" s="460"/>
      <c r="CW39" s="460"/>
      <c r="CX39" s="460"/>
      <c r="CY39" s="460"/>
      <c r="CZ39" s="460"/>
      <c r="DA39" s="460"/>
      <c r="DB39" s="460"/>
      <c r="DC39" s="460"/>
      <c r="DD39" s="460"/>
      <c r="DE39" s="460"/>
      <c r="DF39" s="460"/>
      <c r="DG39" s="460"/>
      <c r="DH39" s="460"/>
      <c r="DI39" s="460"/>
      <c r="DJ39" s="460"/>
      <c r="DK39" s="460"/>
      <c r="DL39" s="460"/>
      <c r="DM39" s="460"/>
      <c r="DN39" s="460"/>
      <c r="DO39" s="460"/>
      <c r="DP39" s="460"/>
      <c r="DQ39" s="460"/>
      <c r="DR39" s="460"/>
      <c r="DS39" s="460"/>
      <c r="DT39" s="460"/>
      <c r="DU39" s="460"/>
      <c r="DV39" s="460"/>
      <c r="DW39" s="460"/>
      <c r="DX39" s="460"/>
      <c r="DY39" s="460"/>
      <c r="DZ39" s="460"/>
      <c r="EA39" s="460"/>
      <c r="EB39" s="460"/>
      <c r="EC39" s="460"/>
    </row>
    <row r="40" spans="1:133" ht="16.05" customHeight="1" x14ac:dyDescent="0.25">
      <c r="A40" s="12"/>
      <c r="B40" s="12"/>
      <c r="C40" s="161"/>
      <c r="D40" s="162"/>
      <c r="E40" s="162"/>
      <c r="F40" s="162"/>
      <c r="G40" s="162"/>
      <c r="H40" s="162"/>
      <c r="I40" s="162"/>
      <c r="J40" s="162"/>
      <c r="K40" s="162"/>
      <c r="L40" s="162"/>
      <c r="M40" s="162"/>
      <c r="N40" s="162"/>
      <c r="O40" s="162"/>
      <c r="P40" s="162"/>
      <c r="Q40" s="162"/>
      <c r="R40" s="162"/>
      <c r="S40" s="162"/>
      <c r="T40" s="162"/>
      <c r="U40" s="162"/>
      <c r="V40" s="162"/>
      <c r="W40" s="162"/>
      <c r="X40" s="162"/>
      <c r="Y40" s="162"/>
      <c r="Z40" s="162"/>
      <c r="AA40" s="162"/>
      <c r="AB40" s="162"/>
      <c r="AC40" s="162"/>
      <c r="AD40" s="162"/>
      <c r="AE40" s="162"/>
      <c r="AF40" s="162"/>
      <c r="AG40" s="460"/>
      <c r="AH40" s="460"/>
      <c r="AI40" s="460"/>
      <c r="AJ40" s="460"/>
      <c r="AK40" s="460"/>
      <c r="AL40" s="460"/>
      <c r="AM40" s="460"/>
      <c r="AN40" s="460"/>
      <c r="AO40" s="460"/>
      <c r="AP40" s="460"/>
      <c r="AQ40" s="460"/>
      <c r="AR40" s="460"/>
      <c r="AS40" s="460"/>
      <c r="AT40" s="460"/>
      <c r="AU40" s="460"/>
      <c r="AV40" s="460"/>
      <c r="AW40" s="460"/>
      <c r="AX40" s="460"/>
      <c r="AY40" s="460"/>
      <c r="AZ40" s="460"/>
      <c r="BA40" s="460"/>
      <c r="BB40" s="460"/>
      <c r="BC40" s="460"/>
      <c r="BD40" s="460"/>
      <c r="BE40" s="460"/>
      <c r="BF40" s="460"/>
      <c r="BG40" s="460"/>
      <c r="BH40" s="460"/>
      <c r="BI40" s="460"/>
      <c r="BJ40" s="460"/>
      <c r="BK40" s="460"/>
      <c r="BL40" s="460"/>
      <c r="BM40" s="460"/>
      <c r="BN40" s="460"/>
      <c r="BO40" s="460"/>
      <c r="BP40" s="460"/>
      <c r="BQ40" s="460"/>
      <c r="BR40" s="460"/>
      <c r="BS40" s="460"/>
      <c r="BT40" s="460"/>
      <c r="BU40" s="460"/>
      <c r="BV40" s="460"/>
      <c r="BW40" s="460"/>
      <c r="BX40" s="460"/>
      <c r="BY40" s="460"/>
      <c r="BZ40" s="460"/>
      <c r="CA40" s="460"/>
      <c r="CB40" s="460"/>
      <c r="CC40" s="460"/>
      <c r="CD40" s="460"/>
      <c r="CE40" s="460"/>
      <c r="CF40" s="460"/>
      <c r="CG40" s="460"/>
      <c r="CH40" s="460"/>
      <c r="CI40" s="460"/>
      <c r="CJ40" s="460"/>
      <c r="CK40" s="460"/>
      <c r="CL40" s="460"/>
      <c r="CM40" s="460"/>
      <c r="CN40" s="460"/>
      <c r="CO40" s="460"/>
      <c r="CP40" s="460"/>
      <c r="CQ40" s="460"/>
      <c r="CR40" s="460"/>
      <c r="CS40" s="460"/>
      <c r="CT40" s="460"/>
      <c r="CU40" s="460"/>
      <c r="CV40" s="460"/>
      <c r="CW40" s="460"/>
      <c r="CX40" s="460"/>
      <c r="CY40" s="460"/>
      <c r="CZ40" s="460"/>
      <c r="DA40" s="460"/>
      <c r="DB40" s="460"/>
      <c r="DC40" s="460"/>
      <c r="DD40" s="460"/>
      <c r="DE40" s="460"/>
      <c r="DF40" s="460"/>
      <c r="DG40" s="460"/>
      <c r="DH40" s="460"/>
      <c r="DI40" s="460"/>
      <c r="DJ40" s="460"/>
      <c r="DK40" s="460"/>
      <c r="DL40" s="460"/>
      <c r="DM40" s="460"/>
      <c r="DN40" s="460"/>
      <c r="DO40" s="460"/>
      <c r="DP40" s="460"/>
      <c r="DQ40" s="460"/>
      <c r="DR40" s="460"/>
      <c r="DS40" s="460"/>
      <c r="DT40" s="460"/>
      <c r="DU40" s="460"/>
      <c r="DV40" s="460"/>
      <c r="DW40" s="460"/>
      <c r="DX40" s="460"/>
      <c r="DY40" s="460"/>
      <c r="DZ40" s="460"/>
      <c r="EA40" s="460"/>
      <c r="EB40" s="460"/>
      <c r="EC40" s="460"/>
    </row>
    <row r="41" spans="1:133" ht="12.75" customHeight="1" x14ac:dyDescent="0.25">
      <c r="D41" s="149"/>
      <c r="E41" s="149"/>
      <c r="F41" s="149"/>
    </row>
  </sheetData>
  <mergeCells count="33">
    <mergeCell ref="D1:EB1"/>
    <mergeCell ref="D2:H2"/>
    <mergeCell ref="L2:AE2"/>
    <mergeCell ref="AF2:AY2"/>
    <mergeCell ref="BA2:DH2"/>
    <mergeCell ref="DI2:DJ2"/>
    <mergeCell ref="EA2:EC2"/>
    <mergeCell ref="BA3:BE3"/>
    <mergeCell ref="BF3:BJ3"/>
    <mergeCell ref="BK3:BO3"/>
    <mergeCell ref="BP3:BT3"/>
    <mergeCell ref="L3:P3"/>
    <mergeCell ref="Q3:U3"/>
    <mergeCell ref="V3:Z3"/>
    <mergeCell ref="AA3:AE3"/>
    <mergeCell ref="AF3:AJ3"/>
    <mergeCell ref="AK3:AO3"/>
    <mergeCell ref="CU3:CX3"/>
    <mergeCell ref="CY3:DB3"/>
    <mergeCell ref="DD3:DG3"/>
    <mergeCell ref="D24:EB26"/>
    <mergeCell ref="L27:O27"/>
    <mergeCell ref="P27:T27"/>
    <mergeCell ref="AC27:AF27"/>
    <mergeCell ref="AG27:EC40"/>
    <mergeCell ref="BU3:BY3"/>
    <mergeCell ref="BZ3:CD3"/>
    <mergeCell ref="CE3:CH3"/>
    <mergeCell ref="CI3:CL3"/>
    <mergeCell ref="CM3:CP3"/>
    <mergeCell ref="CQ3:CT3"/>
    <mergeCell ref="AP3:AT3"/>
    <mergeCell ref="AU3:AY3"/>
  </mergeCells>
  <pageMargins left="0.75" right="0.75" top="1" bottom="1" header="0.5" footer="0.5"/>
  <pageSetup orientation="portrait"/>
  <headerFooter>
    <oddHeader>&amp;C&amp;"Arial,Regular"&amp;10&amp;K000000HTM 1</oddHeader>
    <oddFooter>&amp;C&amp;"Arial,Regular"&amp;10&amp;K000000Pagina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1"/>
  <sheetViews>
    <sheetView showGridLines="0" topLeftCell="C1" zoomScale="84" zoomScaleNormal="84" workbookViewId="0">
      <pane xSplit="9" ySplit="3" topLeftCell="CS4" activePane="bottomRight" state="frozen"/>
      <selection activeCell="C1" sqref="C1"/>
      <selection pane="topRight" activeCell="L1" sqref="L1"/>
      <selection pane="bottomLeft" activeCell="C4" sqref="C4"/>
      <selection pane="bottomRight" activeCell="DJ6" sqref="DJ6"/>
    </sheetView>
  </sheetViews>
  <sheetFormatPr defaultColWidth="8.61328125" defaultRowHeight="12.75" customHeight="1" x14ac:dyDescent="0.25"/>
  <cols>
    <col min="1" max="2" width="8.61328125" style="95" hidden="1" customWidth="1"/>
    <col min="3" max="3" width="2.23046875" style="95" customWidth="1"/>
    <col min="4" max="4" width="8.61328125" style="95" customWidth="1"/>
    <col min="5" max="5" width="1.84375" style="95" customWidth="1"/>
    <col min="6" max="6" width="8.61328125" style="95" customWidth="1"/>
    <col min="7" max="7" width="11.15234375" style="95" customWidth="1"/>
    <col min="8" max="8" width="8.61328125" style="95" customWidth="1"/>
    <col min="9" max="11" width="8.61328125" style="95" hidden="1" customWidth="1"/>
    <col min="12" max="13" width="4.4609375" style="95" customWidth="1"/>
    <col min="14" max="14" width="4.23046875" style="95" customWidth="1"/>
    <col min="15" max="15" width="4" style="95" customWidth="1"/>
    <col min="16" max="16" width="4.3828125" style="95" customWidth="1"/>
    <col min="17" max="18" width="4.15234375" style="95" customWidth="1"/>
    <col min="19" max="19" width="4.23046875" style="95" customWidth="1"/>
    <col min="20" max="20" width="5.23046875" style="95" customWidth="1"/>
    <col min="21" max="21" width="4.23046875" style="95" customWidth="1"/>
    <col min="22" max="24" width="4" style="95" customWidth="1"/>
    <col min="25" max="25" width="3.61328125" style="95" customWidth="1"/>
    <col min="26" max="26" width="4.15234375" style="95" customWidth="1"/>
    <col min="27" max="27" width="4" style="95" customWidth="1"/>
    <col min="28" max="28" width="4.15234375" style="95" customWidth="1"/>
    <col min="29" max="29" width="4.765625" style="95" customWidth="1"/>
    <col min="30" max="32" width="6" style="95" customWidth="1"/>
    <col min="33" max="33" width="4.4609375" style="95" customWidth="1"/>
    <col min="34" max="47" width="4.23046875" style="95" customWidth="1"/>
    <col min="48" max="51" width="4.4609375" style="95" customWidth="1"/>
    <col min="52" max="52" width="4.84375" style="95" customWidth="1"/>
    <col min="53" max="67" width="4.15234375" style="95" customWidth="1"/>
    <col min="68" max="70" width="3.765625" style="95" customWidth="1"/>
    <col min="71" max="71" width="3.4609375" style="95" customWidth="1"/>
    <col min="72" max="72" width="3.61328125" style="95" customWidth="1"/>
    <col min="73" max="75" width="3.765625" style="95" customWidth="1"/>
    <col min="76" max="77" width="3.61328125" style="95" customWidth="1"/>
    <col min="78" max="78" width="4.3828125" style="95" customWidth="1"/>
    <col min="79" max="79" width="4" style="95" customWidth="1"/>
    <col min="80" max="80" width="4.4609375" style="95" customWidth="1"/>
    <col min="81" max="82" width="4" style="95" customWidth="1"/>
    <col min="83" max="107" width="2.61328125" style="95" customWidth="1"/>
    <col min="108" max="108" width="4" style="95" customWidth="1"/>
    <col min="109" max="109" width="3.61328125" style="95" customWidth="1"/>
    <col min="110" max="110" width="4" style="95" customWidth="1"/>
    <col min="111" max="112" width="3.61328125" style="95" customWidth="1"/>
    <col min="113" max="113" width="5" style="95" customWidth="1"/>
    <col min="114" max="114" width="5.61328125" style="95" customWidth="1"/>
    <col min="115" max="130" width="8.61328125" style="95" hidden="1" customWidth="1"/>
    <col min="131" max="256" width="8.61328125" style="95" customWidth="1"/>
  </cols>
  <sheetData>
    <row r="1" spans="1:133" ht="16.95" customHeight="1" thickBot="1" x14ac:dyDescent="0.3">
      <c r="A1" s="12"/>
      <c r="B1" s="12"/>
      <c r="C1" s="158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69"/>
      <c r="R1" s="469"/>
      <c r="S1" s="469"/>
      <c r="T1" s="469"/>
      <c r="U1" s="469"/>
      <c r="V1" s="469"/>
      <c r="W1" s="469"/>
      <c r="X1" s="469"/>
      <c r="Y1" s="469"/>
      <c r="Z1" s="469"/>
      <c r="AA1" s="469"/>
      <c r="AB1" s="469"/>
      <c r="AC1" s="469"/>
      <c r="AD1" s="469"/>
      <c r="AE1" s="469"/>
      <c r="AF1" s="469"/>
      <c r="AG1" s="469"/>
      <c r="AH1" s="469"/>
      <c r="AI1" s="469"/>
      <c r="AJ1" s="469"/>
      <c r="AK1" s="469"/>
      <c r="AL1" s="469"/>
      <c r="AM1" s="469"/>
      <c r="AN1" s="469"/>
      <c r="AO1" s="469"/>
      <c r="AP1" s="469"/>
      <c r="AQ1" s="469"/>
      <c r="AR1" s="469"/>
      <c r="AS1" s="469"/>
      <c r="AT1" s="469"/>
      <c r="AU1" s="469"/>
      <c r="AV1" s="469"/>
      <c r="AW1" s="469"/>
      <c r="AX1" s="469"/>
      <c r="AY1" s="469"/>
      <c r="AZ1" s="469"/>
      <c r="BA1" s="469"/>
      <c r="BB1" s="469"/>
      <c r="BC1" s="469"/>
      <c r="BD1" s="469"/>
      <c r="BE1" s="469"/>
      <c r="BF1" s="469"/>
      <c r="BG1" s="469"/>
      <c r="BH1" s="469"/>
      <c r="BI1" s="469"/>
      <c r="BJ1" s="469"/>
      <c r="BK1" s="469"/>
      <c r="BL1" s="469"/>
      <c r="BM1" s="469"/>
      <c r="BN1" s="469"/>
      <c r="BO1" s="469"/>
      <c r="BP1" s="469"/>
      <c r="BQ1" s="469"/>
      <c r="BR1" s="469"/>
      <c r="BS1" s="469"/>
      <c r="BT1" s="469"/>
      <c r="BU1" s="469"/>
      <c r="BV1" s="469"/>
      <c r="BW1" s="469"/>
      <c r="BX1" s="469"/>
      <c r="BY1" s="469"/>
      <c r="BZ1" s="469"/>
      <c r="CA1" s="469"/>
      <c r="CB1" s="469"/>
      <c r="CC1" s="469"/>
      <c r="CD1" s="469"/>
      <c r="CE1" s="469"/>
      <c r="CF1" s="469"/>
      <c r="CG1" s="469"/>
      <c r="CH1" s="469"/>
      <c r="CI1" s="469"/>
      <c r="CJ1" s="469"/>
      <c r="CK1" s="469"/>
      <c r="CL1" s="469"/>
      <c r="CM1" s="469"/>
      <c r="CN1" s="469"/>
      <c r="CO1" s="469"/>
      <c r="CP1" s="469"/>
      <c r="CQ1" s="469"/>
      <c r="CR1" s="469"/>
      <c r="CS1" s="469"/>
      <c r="CT1" s="469"/>
      <c r="CU1" s="469"/>
      <c r="CV1" s="469"/>
      <c r="CW1" s="469"/>
      <c r="CX1" s="469"/>
      <c r="CY1" s="469"/>
      <c r="CZ1" s="469"/>
      <c r="DA1" s="469"/>
      <c r="DB1" s="469"/>
      <c r="DC1" s="469"/>
      <c r="DD1" s="469"/>
      <c r="DE1" s="469"/>
      <c r="DF1" s="469"/>
      <c r="DG1" s="469"/>
      <c r="DH1" s="469"/>
      <c r="DI1" s="469"/>
      <c r="DJ1" s="469"/>
      <c r="DK1" s="469"/>
      <c r="DL1" s="469"/>
      <c r="DM1" s="469"/>
      <c r="DN1" s="469"/>
      <c r="DO1" s="469"/>
      <c r="DP1" s="469"/>
      <c r="DQ1" s="469"/>
      <c r="DR1" s="469"/>
      <c r="DS1" s="469"/>
      <c r="DT1" s="469"/>
      <c r="DU1" s="469"/>
      <c r="DV1" s="469"/>
      <c r="DW1" s="469"/>
      <c r="DX1" s="469"/>
      <c r="DY1" s="469"/>
      <c r="DZ1" s="469"/>
      <c r="EA1" s="469"/>
      <c r="EB1" s="469"/>
      <c r="EC1" s="245"/>
    </row>
    <row r="2" spans="1:133" ht="16.95" customHeight="1" thickBot="1" x14ac:dyDescent="0.3">
      <c r="A2" s="12"/>
      <c r="B2" s="12"/>
      <c r="C2" s="159"/>
      <c r="D2" s="470" t="s">
        <v>118</v>
      </c>
      <c r="E2" s="471"/>
      <c r="F2" s="471"/>
      <c r="G2" s="471"/>
      <c r="H2" s="472"/>
      <c r="I2" s="13"/>
      <c r="J2" s="14"/>
      <c r="K2" s="154"/>
      <c r="L2" s="473" t="s">
        <v>32</v>
      </c>
      <c r="M2" s="474"/>
      <c r="N2" s="474"/>
      <c r="O2" s="474"/>
      <c r="P2" s="474"/>
      <c r="Q2" s="474"/>
      <c r="R2" s="474"/>
      <c r="S2" s="474"/>
      <c r="T2" s="474"/>
      <c r="U2" s="474"/>
      <c r="V2" s="474"/>
      <c r="W2" s="474"/>
      <c r="X2" s="474"/>
      <c r="Y2" s="474"/>
      <c r="Z2" s="474"/>
      <c r="AA2" s="474"/>
      <c r="AB2" s="474"/>
      <c r="AC2" s="474"/>
      <c r="AD2" s="474"/>
      <c r="AE2" s="475"/>
      <c r="AF2" s="476" t="s">
        <v>33</v>
      </c>
      <c r="AG2" s="477"/>
      <c r="AH2" s="477"/>
      <c r="AI2" s="477"/>
      <c r="AJ2" s="477"/>
      <c r="AK2" s="477"/>
      <c r="AL2" s="477"/>
      <c r="AM2" s="477"/>
      <c r="AN2" s="477"/>
      <c r="AO2" s="477"/>
      <c r="AP2" s="477"/>
      <c r="AQ2" s="477"/>
      <c r="AR2" s="477"/>
      <c r="AS2" s="477"/>
      <c r="AT2" s="477"/>
      <c r="AU2" s="477"/>
      <c r="AV2" s="477"/>
      <c r="AW2" s="477"/>
      <c r="AX2" s="477"/>
      <c r="AY2" s="478"/>
      <c r="AZ2" s="388" t="s">
        <v>109</v>
      </c>
      <c r="BA2" s="479" t="s">
        <v>34</v>
      </c>
      <c r="BB2" s="480"/>
      <c r="BC2" s="480"/>
      <c r="BD2" s="480"/>
      <c r="BE2" s="480"/>
      <c r="BF2" s="480"/>
      <c r="BG2" s="480"/>
      <c r="BH2" s="480"/>
      <c r="BI2" s="480"/>
      <c r="BJ2" s="480"/>
      <c r="BK2" s="480"/>
      <c r="BL2" s="480"/>
      <c r="BM2" s="480"/>
      <c r="BN2" s="480"/>
      <c r="BO2" s="480"/>
      <c r="BP2" s="480"/>
      <c r="BQ2" s="480"/>
      <c r="BR2" s="480"/>
      <c r="BS2" s="480"/>
      <c r="BT2" s="480"/>
      <c r="BU2" s="480"/>
      <c r="BV2" s="480"/>
      <c r="BW2" s="480"/>
      <c r="BX2" s="480"/>
      <c r="BY2" s="480"/>
      <c r="BZ2" s="480"/>
      <c r="CA2" s="480"/>
      <c r="CB2" s="480"/>
      <c r="CC2" s="480"/>
      <c r="CD2" s="480"/>
      <c r="CE2" s="480"/>
      <c r="CF2" s="480"/>
      <c r="CG2" s="480"/>
      <c r="CH2" s="480"/>
      <c r="CI2" s="480"/>
      <c r="CJ2" s="480"/>
      <c r="CK2" s="480"/>
      <c r="CL2" s="480"/>
      <c r="CM2" s="480"/>
      <c r="CN2" s="480"/>
      <c r="CO2" s="480"/>
      <c r="CP2" s="480"/>
      <c r="CQ2" s="480"/>
      <c r="CR2" s="480"/>
      <c r="CS2" s="480"/>
      <c r="CT2" s="480"/>
      <c r="CU2" s="480"/>
      <c r="CV2" s="480"/>
      <c r="CW2" s="480"/>
      <c r="CX2" s="480"/>
      <c r="CY2" s="480"/>
      <c r="CZ2" s="480"/>
      <c r="DA2" s="480"/>
      <c r="DB2" s="480"/>
      <c r="DC2" s="480"/>
      <c r="DD2" s="480"/>
      <c r="DE2" s="480"/>
      <c r="DF2" s="480"/>
      <c r="DG2" s="480"/>
      <c r="DH2" s="481"/>
      <c r="DI2" s="482" t="s">
        <v>116</v>
      </c>
      <c r="DJ2" s="483"/>
      <c r="DK2" s="180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53"/>
      <c r="EA2" s="484" t="s">
        <v>111</v>
      </c>
      <c r="EB2" s="484"/>
      <c r="EC2" s="484"/>
    </row>
    <row r="3" spans="1:133" ht="81.75" customHeight="1" x14ac:dyDescent="0.25">
      <c r="A3" s="12"/>
      <c r="B3" s="12"/>
      <c r="C3" s="161"/>
      <c r="D3" s="369" t="s">
        <v>1</v>
      </c>
      <c r="E3" s="370"/>
      <c r="F3" s="371" t="s">
        <v>2</v>
      </c>
      <c r="G3" s="371" t="s">
        <v>3</v>
      </c>
      <c r="H3" s="372" t="s">
        <v>4</v>
      </c>
      <c r="I3" s="365"/>
      <c r="J3" s="17"/>
      <c r="K3" s="378"/>
      <c r="L3" s="464" t="s">
        <v>35</v>
      </c>
      <c r="M3" s="465"/>
      <c r="N3" s="465"/>
      <c r="O3" s="465"/>
      <c r="P3" s="466"/>
      <c r="Q3" s="467" t="s">
        <v>36</v>
      </c>
      <c r="R3" s="465"/>
      <c r="S3" s="465"/>
      <c r="T3" s="465"/>
      <c r="U3" s="466"/>
      <c r="V3" s="467" t="s">
        <v>37</v>
      </c>
      <c r="W3" s="465"/>
      <c r="X3" s="465"/>
      <c r="Y3" s="465"/>
      <c r="Z3" s="466"/>
      <c r="AA3" s="467" t="s">
        <v>38</v>
      </c>
      <c r="AB3" s="465"/>
      <c r="AC3" s="465"/>
      <c r="AD3" s="465"/>
      <c r="AE3" s="468"/>
      <c r="AF3" s="463" t="s">
        <v>39</v>
      </c>
      <c r="AG3" s="446"/>
      <c r="AH3" s="446"/>
      <c r="AI3" s="446"/>
      <c r="AJ3" s="449"/>
      <c r="AK3" s="445" t="s">
        <v>40</v>
      </c>
      <c r="AL3" s="446"/>
      <c r="AM3" s="446"/>
      <c r="AN3" s="446"/>
      <c r="AO3" s="449"/>
      <c r="AP3" s="445" t="s">
        <v>41</v>
      </c>
      <c r="AQ3" s="446"/>
      <c r="AR3" s="446"/>
      <c r="AS3" s="446"/>
      <c r="AT3" s="449"/>
      <c r="AU3" s="445" t="s">
        <v>42</v>
      </c>
      <c r="AV3" s="446"/>
      <c r="AW3" s="446"/>
      <c r="AX3" s="446"/>
      <c r="AY3" s="462"/>
      <c r="AZ3" s="389" t="s">
        <v>126</v>
      </c>
      <c r="BA3" s="463" t="s">
        <v>43</v>
      </c>
      <c r="BB3" s="446"/>
      <c r="BC3" s="446"/>
      <c r="BD3" s="446"/>
      <c r="BE3" s="449"/>
      <c r="BF3" s="445" t="s">
        <v>44</v>
      </c>
      <c r="BG3" s="446"/>
      <c r="BH3" s="446"/>
      <c r="BI3" s="446"/>
      <c r="BJ3" s="449"/>
      <c r="BK3" s="461" t="s">
        <v>125</v>
      </c>
      <c r="BL3" s="446"/>
      <c r="BM3" s="446"/>
      <c r="BN3" s="446"/>
      <c r="BO3" s="449"/>
      <c r="BP3" s="445" t="s">
        <v>45</v>
      </c>
      <c r="BQ3" s="446"/>
      <c r="BR3" s="446"/>
      <c r="BS3" s="446"/>
      <c r="BT3" s="449"/>
      <c r="BU3" s="445" t="s">
        <v>46</v>
      </c>
      <c r="BV3" s="446"/>
      <c r="BW3" s="446"/>
      <c r="BX3" s="446"/>
      <c r="BY3" s="449"/>
      <c r="BZ3" s="461" t="s">
        <v>123</v>
      </c>
      <c r="CA3" s="446"/>
      <c r="CB3" s="446"/>
      <c r="CC3" s="446"/>
      <c r="CD3" s="447"/>
      <c r="CE3" s="448" t="s">
        <v>47</v>
      </c>
      <c r="CF3" s="446"/>
      <c r="CG3" s="446"/>
      <c r="CH3" s="449"/>
      <c r="CI3" s="445" t="s">
        <v>48</v>
      </c>
      <c r="CJ3" s="446"/>
      <c r="CK3" s="446"/>
      <c r="CL3" s="449"/>
      <c r="CM3" s="445" t="s">
        <v>49</v>
      </c>
      <c r="CN3" s="446"/>
      <c r="CO3" s="446"/>
      <c r="CP3" s="449"/>
      <c r="CQ3" s="445" t="s">
        <v>50</v>
      </c>
      <c r="CR3" s="446"/>
      <c r="CS3" s="446"/>
      <c r="CT3" s="449"/>
      <c r="CU3" s="442" t="s">
        <v>51</v>
      </c>
      <c r="CV3" s="443"/>
      <c r="CW3" s="443"/>
      <c r="CX3" s="444"/>
      <c r="CY3" s="445" t="s">
        <v>52</v>
      </c>
      <c r="CZ3" s="446"/>
      <c r="DA3" s="446"/>
      <c r="DB3" s="447"/>
      <c r="DC3" s="426" t="s">
        <v>124</v>
      </c>
      <c r="DD3" s="448" t="s">
        <v>53</v>
      </c>
      <c r="DE3" s="446"/>
      <c r="DF3" s="446"/>
      <c r="DG3" s="449"/>
      <c r="DH3" s="393" t="s">
        <v>54</v>
      </c>
      <c r="DI3" s="392" t="s">
        <v>110</v>
      </c>
      <c r="DJ3" s="181" t="s">
        <v>56</v>
      </c>
      <c r="DK3" s="19" t="s">
        <v>35</v>
      </c>
      <c r="DL3" s="20" t="s">
        <v>57</v>
      </c>
      <c r="DM3" s="20" t="s">
        <v>58</v>
      </c>
      <c r="DN3" s="21" t="s">
        <v>59</v>
      </c>
      <c r="DO3" s="22" t="s">
        <v>60</v>
      </c>
      <c r="DP3" s="21" t="s">
        <v>58</v>
      </c>
      <c r="DQ3" s="20" t="s">
        <v>61</v>
      </c>
      <c r="DR3" s="20" t="s">
        <v>62</v>
      </c>
      <c r="DS3" s="20" t="s">
        <v>58</v>
      </c>
      <c r="DT3" s="22" t="s">
        <v>63</v>
      </c>
      <c r="DU3" s="22" t="s">
        <v>64</v>
      </c>
      <c r="DV3" s="23" t="s">
        <v>65</v>
      </c>
      <c r="DW3" s="22" t="s">
        <v>66</v>
      </c>
      <c r="DX3" s="24">
        <f>LARGE(DI4:DI23,1)</f>
        <v>156</v>
      </c>
      <c r="DY3" s="25" t="s">
        <v>67</v>
      </c>
      <c r="DZ3" s="26"/>
      <c r="EA3" s="427" t="s">
        <v>112</v>
      </c>
      <c r="EB3" s="427" t="s">
        <v>113</v>
      </c>
      <c r="EC3" s="427" t="s">
        <v>114</v>
      </c>
    </row>
    <row r="4" spans="1:133" ht="16.05" customHeight="1" x14ac:dyDescent="0.25">
      <c r="A4" s="12"/>
      <c r="B4" s="12"/>
      <c r="C4" s="161"/>
      <c r="D4" s="373" t="str">
        <f>classi!B12</f>
        <v>HTM1_1</v>
      </c>
      <c r="E4" s="27"/>
      <c r="F4" s="27" t="s">
        <v>150</v>
      </c>
      <c r="G4" s="27" t="s">
        <v>151</v>
      </c>
      <c r="H4" s="374" t="s">
        <v>152</v>
      </c>
      <c r="I4" s="366"/>
      <c r="J4" s="28"/>
      <c r="K4" s="379"/>
      <c r="L4" s="382">
        <v>17</v>
      </c>
      <c r="M4" s="122">
        <v>18</v>
      </c>
      <c r="N4" s="122">
        <v>19</v>
      </c>
      <c r="O4" s="29"/>
      <c r="P4" s="30">
        <f>AVERAGE(L4:N4)</f>
        <v>18</v>
      </c>
      <c r="Q4" s="122">
        <v>18</v>
      </c>
      <c r="R4" s="122">
        <v>16</v>
      </c>
      <c r="S4" s="122">
        <v>17</v>
      </c>
      <c r="T4" s="29"/>
      <c r="U4" s="30">
        <f>AVERAGE(Q4:S4)</f>
        <v>17</v>
      </c>
      <c r="V4" s="122">
        <v>18</v>
      </c>
      <c r="W4" s="122">
        <v>20</v>
      </c>
      <c r="X4" s="122">
        <v>19</v>
      </c>
      <c r="Y4" s="29"/>
      <c r="Z4" s="30">
        <f>AVERAGE(V4:X4)</f>
        <v>19</v>
      </c>
      <c r="AA4" s="122">
        <v>17</v>
      </c>
      <c r="AB4" s="122">
        <v>18</v>
      </c>
      <c r="AC4" s="122">
        <v>17</v>
      </c>
      <c r="AD4" s="29"/>
      <c r="AE4" s="383">
        <f>AVERAGE(AA4:AC4)</f>
        <v>17.333333333333332</v>
      </c>
      <c r="AF4" s="386">
        <v>15</v>
      </c>
      <c r="AG4" s="124">
        <v>15</v>
      </c>
      <c r="AH4" s="124">
        <v>15</v>
      </c>
      <c r="AI4" s="29"/>
      <c r="AJ4" s="30">
        <f>AVERAGE(AF4:AH4)</f>
        <v>15</v>
      </c>
      <c r="AK4" s="124">
        <v>13</v>
      </c>
      <c r="AL4" s="124">
        <v>15</v>
      </c>
      <c r="AM4" s="124">
        <v>15</v>
      </c>
      <c r="AN4" s="29"/>
      <c r="AO4" s="30">
        <f>AVERAGE(AK4:AM4)</f>
        <v>14.333333333333334</v>
      </c>
      <c r="AP4" s="124">
        <v>16</v>
      </c>
      <c r="AQ4" s="124">
        <v>17</v>
      </c>
      <c r="AR4" s="124">
        <v>16</v>
      </c>
      <c r="AS4" s="29"/>
      <c r="AT4" s="30">
        <v>17</v>
      </c>
      <c r="AU4" s="124">
        <v>17</v>
      </c>
      <c r="AV4" s="124">
        <v>17</v>
      </c>
      <c r="AW4" s="124">
        <v>15</v>
      </c>
      <c r="AX4" s="29"/>
      <c r="AY4" s="383">
        <f>AVERAGE(AU4:AW4)</f>
        <v>16.333333333333332</v>
      </c>
      <c r="AZ4" s="390">
        <f t="shared" ref="AZ4:AZ23" si="0">P4+U4+Z4+AE4+AJ4+AO4+AT4+AY4</f>
        <v>134</v>
      </c>
      <c r="BA4" s="394">
        <v>0</v>
      </c>
      <c r="BB4" s="31">
        <v>0</v>
      </c>
      <c r="BC4" s="31">
        <v>0</v>
      </c>
      <c r="BD4" s="32"/>
      <c r="BE4" s="30">
        <f>AVERAGE(BA4:BD4)</f>
        <v>0</v>
      </c>
      <c r="BF4" s="31">
        <v>0</v>
      </c>
      <c r="BG4" s="31">
        <v>0</v>
      </c>
      <c r="BH4" s="31">
        <v>0</v>
      </c>
      <c r="BI4" s="32"/>
      <c r="BJ4" s="30">
        <f t="shared" ref="BJ4:BJ23" si="1">AVERAGE(BF4:BI4)</f>
        <v>0</v>
      </c>
      <c r="BK4" s="31">
        <v>0</v>
      </c>
      <c r="BL4" s="31">
        <v>0</v>
      </c>
      <c r="BM4" s="31">
        <v>0</v>
      </c>
      <c r="BN4" s="32"/>
      <c r="BO4" s="30">
        <f t="shared" ref="BO4:BO23" si="2">AVERAGE(BK4:BN4)</f>
        <v>0</v>
      </c>
      <c r="BP4" s="31">
        <v>0</v>
      </c>
      <c r="BQ4" s="31">
        <v>0</v>
      </c>
      <c r="BR4" s="31">
        <v>0</v>
      </c>
      <c r="BS4" s="32"/>
      <c r="BT4" s="30">
        <f t="shared" ref="BT4:BT23" si="3">AVERAGE(BP4:BS4)</f>
        <v>0</v>
      </c>
      <c r="BU4" s="33">
        <v>0</v>
      </c>
      <c r="BV4" s="33">
        <v>0</v>
      </c>
      <c r="BW4" s="33">
        <v>0</v>
      </c>
      <c r="BX4" s="32"/>
      <c r="BY4" s="30">
        <f t="shared" ref="BY4:BY23" si="4">AVERAGE(BU4:BX4)</f>
        <v>0</v>
      </c>
      <c r="BZ4" s="33">
        <v>0</v>
      </c>
      <c r="CA4" s="33">
        <v>0</v>
      </c>
      <c r="CB4" s="33">
        <v>0</v>
      </c>
      <c r="CC4" s="34"/>
      <c r="CD4" s="35">
        <f t="shared" ref="CD4:CD23" si="5">AVERAGE(BZ4:CC4)</f>
        <v>0</v>
      </c>
      <c r="CE4" s="36"/>
      <c r="CF4" s="37"/>
      <c r="CG4" s="37"/>
      <c r="CH4" s="32"/>
      <c r="CI4" s="37"/>
      <c r="CJ4" s="37"/>
      <c r="CK4" s="37"/>
      <c r="CL4" s="32"/>
      <c r="CM4" s="37"/>
      <c r="CN4" s="37"/>
      <c r="CO4" s="37"/>
      <c r="CP4" s="32"/>
      <c r="CQ4" s="37"/>
      <c r="CR4" s="37"/>
      <c r="CS4" s="37"/>
      <c r="CT4" s="32"/>
      <c r="CU4" s="37"/>
      <c r="CV4" s="37"/>
      <c r="CW4" s="37"/>
      <c r="CX4" s="32"/>
      <c r="CY4" s="37"/>
      <c r="CZ4" s="37"/>
      <c r="DA4" s="37"/>
      <c r="DB4" s="38"/>
      <c r="DC4" s="39"/>
      <c r="DD4" s="40">
        <f>SUM(BA4,BF4,BK4,BP4,BU4,BZ4)</f>
        <v>0</v>
      </c>
      <c r="DE4" s="41">
        <f>SUM(BB4,BG4,BL4,BQ4,BV4,CA4)</f>
        <v>0</v>
      </c>
      <c r="DF4" s="41">
        <f>SUM(BC4+BH4+BM4+BR4+BW4+CB4)</f>
        <v>0</v>
      </c>
      <c r="DG4" s="29"/>
      <c r="DH4" s="395">
        <f>BE4+BJ4+BT4+BO4+BY4+CD4</f>
        <v>0</v>
      </c>
      <c r="DI4" s="201">
        <f t="shared" ref="DI4:DI23" si="6">AZ4-DH4</f>
        <v>134</v>
      </c>
      <c r="DJ4" s="151">
        <f t="shared" ref="DJ4:DJ23" si="7">RANK(DI4,$DI$4:$DI$23,0)</f>
        <v>3</v>
      </c>
      <c r="DK4" s="43">
        <f t="shared" ref="DK4:DK23" si="8">P4</f>
        <v>18</v>
      </c>
      <c r="DL4" s="30">
        <f t="shared" ref="DL4:DL23" si="9">DI4*10^3+DK4</f>
        <v>134018</v>
      </c>
      <c r="DM4" s="30">
        <f t="shared" ref="DM4:DM23" si="10">RANK(DL4,$DL$4:$DL$23,0)</f>
        <v>3</v>
      </c>
      <c r="DN4" s="30">
        <f t="shared" ref="DN4:DN23" si="11">AJ4</f>
        <v>15</v>
      </c>
      <c r="DO4" s="30">
        <f t="shared" ref="DO4:DO23" si="12">(DI4*10^3+DK4)*10^3+DN4</f>
        <v>134018015</v>
      </c>
      <c r="DP4" s="30">
        <f t="shared" ref="DP4:DP23" si="13">RANK(DO4,$DO$4:$DO$23,0)</f>
        <v>3</v>
      </c>
      <c r="DQ4" s="44">
        <f t="shared" ref="DQ4:DQ23" si="14">U4</f>
        <v>17</v>
      </c>
      <c r="DR4" s="44">
        <f t="shared" ref="DR4:DR23" si="15">((DI4*10^3+DK4)*10^3+DN4)*10^3+DQ4</f>
        <v>134018015017</v>
      </c>
      <c r="DS4" s="44">
        <f t="shared" ref="DS4:DS23" si="16">RANK(DR4,$DR$4:$DR$23,0)</f>
        <v>3</v>
      </c>
      <c r="DT4" s="44">
        <f t="shared" ref="DT4:DT23" si="17">AO4</f>
        <v>14.333333333333334</v>
      </c>
      <c r="DU4" s="44">
        <f t="shared" ref="DU4:DU23" si="18">(((DI4*10^3+DK4)*10^3+DN4)*10^3+DQ4)*10^3+DT4</f>
        <v>134018015017014.33</v>
      </c>
      <c r="DV4" s="45">
        <f t="shared" ref="DV4:DV23" si="19">IF(F4&gt;0,RANK(DU4,$DU$4:$DU$23,0),20)</f>
        <v>3</v>
      </c>
      <c r="DW4" s="44">
        <f>IF(DV4&lt;&gt;20,RANK(DV4,$DV$4:$DV$23,1)+COUNTIF(DV$4:DV4,DV4)-1,20)</f>
        <v>3</v>
      </c>
      <c r="DX4" s="46">
        <f t="shared" ref="DX4:DX23" si="20">DI4/$DX$3</f>
        <v>0.85897435897435892</v>
      </c>
      <c r="DY4" s="47" t="str">
        <f t="shared" ref="DY4:DY23" si="21">IF(COUNTIF(CE4:DB4,"x")&gt;0,"Dis",IF(COUNTIF(DC4,"x")&gt;0,"Abbruch","-"))</f>
        <v>-</v>
      </c>
      <c r="DZ4" s="112"/>
      <c r="EA4" s="120">
        <f>L4+Q4+V4+AA4+AF4+AK4+AP4+AU4-DD4</f>
        <v>131</v>
      </c>
      <c r="EB4" s="120">
        <f>M4+R4+W4+AB4+AG4+AL4+AQ4+AV4-DE4</f>
        <v>136</v>
      </c>
      <c r="EC4" s="120">
        <f>N4+S4+X4+AC4+AH4+AM4+AR4+AW4-DF4</f>
        <v>133</v>
      </c>
    </row>
    <row r="5" spans="1:133" ht="16.05" customHeight="1" x14ac:dyDescent="0.25">
      <c r="A5" s="12"/>
      <c r="B5" s="12"/>
      <c r="C5" s="161"/>
      <c r="D5" s="373" t="str">
        <f>classi!B13</f>
        <v>HTM1_2</v>
      </c>
      <c r="E5" s="48"/>
      <c r="F5" s="27" t="s">
        <v>153</v>
      </c>
      <c r="G5" s="27" t="s">
        <v>154</v>
      </c>
      <c r="H5" s="374" t="s">
        <v>155</v>
      </c>
      <c r="I5" s="367"/>
      <c r="J5" s="48"/>
      <c r="K5" s="199"/>
      <c r="L5" s="382">
        <v>21</v>
      </c>
      <c r="M5" s="122">
        <v>20</v>
      </c>
      <c r="N5" s="122">
        <v>20</v>
      </c>
      <c r="O5" s="29"/>
      <c r="P5" s="30">
        <f t="shared" ref="P5:P23" si="22">AVERAGE(L5:N5)</f>
        <v>20.333333333333332</v>
      </c>
      <c r="Q5" s="122">
        <v>20</v>
      </c>
      <c r="R5" s="122">
        <v>22</v>
      </c>
      <c r="S5" s="122">
        <v>21</v>
      </c>
      <c r="T5" s="29"/>
      <c r="U5" s="30">
        <f t="shared" ref="U5:U23" si="23">AVERAGE(Q5:S5)</f>
        <v>21</v>
      </c>
      <c r="V5" s="122">
        <v>22</v>
      </c>
      <c r="W5" s="122">
        <v>22</v>
      </c>
      <c r="X5" s="122">
        <v>21</v>
      </c>
      <c r="Y5" s="29"/>
      <c r="Z5" s="30">
        <f t="shared" ref="Z5:Z23" si="24">AVERAGE(V5:X5)</f>
        <v>21.666666666666668</v>
      </c>
      <c r="AA5" s="122">
        <v>21</v>
      </c>
      <c r="AB5" s="122">
        <v>22</v>
      </c>
      <c r="AC5" s="122">
        <v>19</v>
      </c>
      <c r="AD5" s="29"/>
      <c r="AE5" s="383">
        <f t="shared" ref="AE5:AE23" si="25">AVERAGE(AA5:AC5)</f>
        <v>20.666666666666668</v>
      </c>
      <c r="AF5" s="386">
        <v>18</v>
      </c>
      <c r="AG5" s="124">
        <v>16</v>
      </c>
      <c r="AH5" s="124">
        <v>18</v>
      </c>
      <c r="AI5" s="29"/>
      <c r="AJ5" s="30">
        <f t="shared" ref="AJ5:AJ23" si="26">AVERAGE(AF5:AH5)</f>
        <v>17.333333333333332</v>
      </c>
      <c r="AK5" s="124">
        <v>17</v>
      </c>
      <c r="AL5" s="124">
        <v>17</v>
      </c>
      <c r="AM5" s="124">
        <v>19</v>
      </c>
      <c r="AN5" s="29"/>
      <c r="AO5" s="30">
        <f t="shared" ref="AO5:AO23" si="27">AVERAGE(AK5:AM5)</f>
        <v>17.666666666666668</v>
      </c>
      <c r="AP5" s="124">
        <v>19</v>
      </c>
      <c r="AQ5" s="124">
        <v>17</v>
      </c>
      <c r="AR5" s="124">
        <v>20</v>
      </c>
      <c r="AS5" s="29"/>
      <c r="AT5" s="30">
        <f t="shared" ref="AT5:AT23" si="28">AVERAGE(AP5:AR5)</f>
        <v>18.666666666666668</v>
      </c>
      <c r="AU5" s="124">
        <v>18</v>
      </c>
      <c r="AV5" s="124">
        <v>18</v>
      </c>
      <c r="AW5" s="124">
        <v>20</v>
      </c>
      <c r="AX5" s="29"/>
      <c r="AY5" s="383">
        <f t="shared" ref="AY5:AY23" si="29">AVERAGE(AU5:AW5)</f>
        <v>18.666666666666668</v>
      </c>
      <c r="AZ5" s="390">
        <f t="shared" si="0"/>
        <v>156</v>
      </c>
      <c r="BA5" s="394">
        <v>0</v>
      </c>
      <c r="BB5" s="31">
        <v>0</v>
      </c>
      <c r="BC5" s="31">
        <v>0</v>
      </c>
      <c r="BD5" s="32"/>
      <c r="BE5" s="30">
        <f t="shared" ref="BE5:BE23" si="30">AVERAGE(BA5:BD5)</f>
        <v>0</v>
      </c>
      <c r="BF5" s="31">
        <v>0</v>
      </c>
      <c r="BG5" s="31">
        <v>0</v>
      </c>
      <c r="BH5" s="31">
        <v>0</v>
      </c>
      <c r="BI5" s="32"/>
      <c r="BJ5" s="30">
        <f t="shared" si="1"/>
        <v>0</v>
      </c>
      <c r="BK5" s="31">
        <v>0</v>
      </c>
      <c r="BL5" s="31">
        <v>0</v>
      </c>
      <c r="BM5" s="31">
        <v>0</v>
      </c>
      <c r="BN5" s="32"/>
      <c r="BO5" s="30">
        <f t="shared" si="2"/>
        <v>0</v>
      </c>
      <c r="BP5" s="31">
        <v>0</v>
      </c>
      <c r="BQ5" s="31">
        <v>0</v>
      </c>
      <c r="BR5" s="31">
        <v>0</v>
      </c>
      <c r="BS5" s="32"/>
      <c r="BT5" s="30">
        <f t="shared" si="3"/>
        <v>0</v>
      </c>
      <c r="BU5" s="33">
        <v>0</v>
      </c>
      <c r="BV5" s="33">
        <v>0</v>
      </c>
      <c r="BW5" s="33">
        <v>0</v>
      </c>
      <c r="BX5" s="32"/>
      <c r="BY5" s="30">
        <f t="shared" si="4"/>
        <v>0</v>
      </c>
      <c r="BZ5" s="33">
        <v>0</v>
      </c>
      <c r="CA5" s="33">
        <v>0</v>
      </c>
      <c r="CB5" s="33">
        <v>0</v>
      </c>
      <c r="CC5" s="34"/>
      <c r="CD5" s="35">
        <f t="shared" si="5"/>
        <v>0</v>
      </c>
      <c r="CE5" s="36"/>
      <c r="CF5" s="37"/>
      <c r="CG5" s="37"/>
      <c r="CH5" s="32"/>
      <c r="CI5" s="37"/>
      <c r="CJ5" s="37"/>
      <c r="CK5" s="37"/>
      <c r="CL5" s="32"/>
      <c r="CM5" s="37"/>
      <c r="CN5" s="37"/>
      <c r="CO5" s="37"/>
      <c r="CP5" s="32"/>
      <c r="CQ5" s="37"/>
      <c r="CR5" s="37"/>
      <c r="CS5" s="37"/>
      <c r="CT5" s="32"/>
      <c r="CU5" s="37"/>
      <c r="CV5" s="37"/>
      <c r="CW5" s="37"/>
      <c r="CX5" s="32"/>
      <c r="CY5" s="37"/>
      <c r="CZ5" s="37"/>
      <c r="DA5" s="37"/>
      <c r="DB5" s="38"/>
      <c r="DC5" s="39"/>
      <c r="DD5" s="40">
        <v>0</v>
      </c>
      <c r="DE5" s="41">
        <v>0</v>
      </c>
      <c r="DF5" s="41">
        <f t="shared" ref="DF5:DF23" si="31">SUM(BC5+BH5+BM5+BR5+BW5+CB5)</f>
        <v>0</v>
      </c>
      <c r="DG5" s="29"/>
      <c r="DH5" s="395">
        <f t="shared" ref="DH5:DH23" si="32">BE5+BJ5+BT5+BO5+BY5+CD5</f>
        <v>0</v>
      </c>
      <c r="DI5" s="201">
        <f t="shared" si="6"/>
        <v>156</v>
      </c>
      <c r="DJ5" s="151">
        <f t="shared" si="7"/>
        <v>1</v>
      </c>
      <c r="DK5" s="43">
        <f t="shared" si="8"/>
        <v>20.333333333333332</v>
      </c>
      <c r="DL5" s="30">
        <f t="shared" si="9"/>
        <v>156020.33333333334</v>
      </c>
      <c r="DM5" s="30">
        <f t="shared" si="10"/>
        <v>1</v>
      </c>
      <c r="DN5" s="30">
        <f t="shared" si="11"/>
        <v>17.333333333333332</v>
      </c>
      <c r="DO5" s="30">
        <f t="shared" si="12"/>
        <v>156020350.66666669</v>
      </c>
      <c r="DP5" s="30">
        <f t="shared" si="13"/>
        <v>1</v>
      </c>
      <c r="DQ5" s="44">
        <f t="shared" si="14"/>
        <v>21</v>
      </c>
      <c r="DR5" s="44">
        <f t="shared" si="15"/>
        <v>156020350687.66669</v>
      </c>
      <c r="DS5" s="44">
        <f t="shared" si="16"/>
        <v>1</v>
      </c>
      <c r="DT5" s="44">
        <f t="shared" si="17"/>
        <v>17.666666666666668</v>
      </c>
      <c r="DU5" s="44">
        <f t="shared" si="18"/>
        <v>156020350687684.34</v>
      </c>
      <c r="DV5" s="45">
        <f t="shared" si="19"/>
        <v>1</v>
      </c>
      <c r="DW5" s="44">
        <f>IF(DV5&lt;&gt;20,RANK(DV5,$DV$4:$DV$23,1)+COUNTIF(DV$4:DV5,DV5)-1,20)</f>
        <v>1</v>
      </c>
      <c r="DX5" s="46">
        <f t="shared" si="20"/>
        <v>1</v>
      </c>
      <c r="DY5" s="47" t="str">
        <f t="shared" si="21"/>
        <v>-</v>
      </c>
      <c r="DZ5" s="112"/>
      <c r="EA5" s="120">
        <f t="shared" ref="EA5:EA23" si="33">L5+Q5+V5+AA5+AF5+AK5+AP5+AU5-DD5</f>
        <v>156</v>
      </c>
      <c r="EB5" s="120">
        <f t="shared" ref="EB5:EB23" si="34">M5+R5+W5+AB5+AG5+AL5+AQ5+AV5-DE5</f>
        <v>154</v>
      </c>
      <c r="EC5" s="120">
        <f t="shared" ref="EC5:EC23" si="35">N5+S5+X5+AC5+AH5+AM5+AR5+AW5-DF5</f>
        <v>158</v>
      </c>
    </row>
    <row r="6" spans="1:133" ht="16.05" customHeight="1" x14ac:dyDescent="0.25">
      <c r="A6" s="12"/>
      <c r="B6" s="12"/>
      <c r="C6" s="161"/>
      <c r="D6" s="373" t="str">
        <f>classi!B14</f>
        <v>HTM1_3</v>
      </c>
      <c r="E6" s="48"/>
      <c r="F6" s="27" t="s">
        <v>156</v>
      </c>
      <c r="G6" s="27" t="s">
        <v>157</v>
      </c>
      <c r="H6" s="374" t="s">
        <v>158</v>
      </c>
      <c r="I6" s="367"/>
      <c r="J6" s="48"/>
      <c r="K6" s="199"/>
      <c r="L6" s="382">
        <v>20</v>
      </c>
      <c r="M6" s="122">
        <v>20</v>
      </c>
      <c r="N6" s="122">
        <v>19</v>
      </c>
      <c r="O6" s="29"/>
      <c r="P6" s="30">
        <f t="shared" si="22"/>
        <v>19.666666666666668</v>
      </c>
      <c r="Q6" s="122">
        <v>19</v>
      </c>
      <c r="R6" s="122">
        <v>20</v>
      </c>
      <c r="S6" s="122">
        <v>20</v>
      </c>
      <c r="T6" s="29"/>
      <c r="U6" s="30">
        <f t="shared" si="23"/>
        <v>19.666666666666668</v>
      </c>
      <c r="V6" s="122">
        <v>20</v>
      </c>
      <c r="W6" s="122">
        <v>20</v>
      </c>
      <c r="X6" s="122">
        <v>20</v>
      </c>
      <c r="Y6" s="29"/>
      <c r="Z6" s="30">
        <f t="shared" si="24"/>
        <v>20</v>
      </c>
      <c r="AA6" s="122">
        <v>15</v>
      </c>
      <c r="AB6" s="122">
        <v>20</v>
      </c>
      <c r="AC6" s="122">
        <v>20</v>
      </c>
      <c r="AD6" s="29"/>
      <c r="AE6" s="383">
        <f t="shared" si="25"/>
        <v>18.333333333333332</v>
      </c>
      <c r="AF6" s="386">
        <v>16</v>
      </c>
      <c r="AG6" s="124">
        <v>16</v>
      </c>
      <c r="AH6" s="124">
        <v>17</v>
      </c>
      <c r="AI6" s="29"/>
      <c r="AJ6" s="30">
        <f t="shared" si="26"/>
        <v>16.333333333333332</v>
      </c>
      <c r="AK6" s="124">
        <v>17</v>
      </c>
      <c r="AL6" s="124">
        <v>17</v>
      </c>
      <c r="AM6" s="124">
        <v>17</v>
      </c>
      <c r="AN6" s="29"/>
      <c r="AO6" s="30">
        <f t="shared" si="27"/>
        <v>17</v>
      </c>
      <c r="AP6" s="124">
        <v>20</v>
      </c>
      <c r="AQ6" s="124">
        <v>18</v>
      </c>
      <c r="AR6" s="124">
        <v>20</v>
      </c>
      <c r="AS6" s="29"/>
      <c r="AT6" s="30">
        <f t="shared" si="28"/>
        <v>19.333333333333332</v>
      </c>
      <c r="AU6" s="124">
        <v>18</v>
      </c>
      <c r="AV6" s="124">
        <v>19</v>
      </c>
      <c r="AW6" s="124">
        <v>19</v>
      </c>
      <c r="AX6" s="29"/>
      <c r="AY6" s="383">
        <f t="shared" si="29"/>
        <v>18.666666666666668</v>
      </c>
      <c r="AZ6" s="390">
        <f t="shared" si="0"/>
        <v>149</v>
      </c>
      <c r="BA6" s="394">
        <v>0</v>
      </c>
      <c r="BB6" s="31">
        <v>0</v>
      </c>
      <c r="BC6" s="31">
        <v>0</v>
      </c>
      <c r="BD6" s="32"/>
      <c r="BE6" s="30">
        <f t="shared" si="30"/>
        <v>0</v>
      </c>
      <c r="BF6" s="31">
        <v>0</v>
      </c>
      <c r="BG6" s="31">
        <v>0</v>
      </c>
      <c r="BH6" s="31">
        <v>0</v>
      </c>
      <c r="BI6" s="32"/>
      <c r="BJ6" s="30">
        <f t="shared" si="1"/>
        <v>0</v>
      </c>
      <c r="BK6" s="31">
        <v>0</v>
      </c>
      <c r="BL6" s="31">
        <v>0</v>
      </c>
      <c r="BM6" s="31">
        <v>0</v>
      </c>
      <c r="BN6" s="32"/>
      <c r="BO6" s="30">
        <f t="shared" si="2"/>
        <v>0</v>
      </c>
      <c r="BP6" s="31">
        <v>0</v>
      </c>
      <c r="BQ6" s="31">
        <v>0</v>
      </c>
      <c r="BR6" s="31">
        <v>0</v>
      </c>
      <c r="BS6" s="32"/>
      <c r="BT6" s="30">
        <f t="shared" si="3"/>
        <v>0</v>
      </c>
      <c r="BU6" s="33">
        <v>0</v>
      </c>
      <c r="BV6" s="33">
        <v>0</v>
      </c>
      <c r="BW6" s="33">
        <v>0</v>
      </c>
      <c r="BX6" s="32"/>
      <c r="BY6" s="30">
        <f t="shared" si="4"/>
        <v>0</v>
      </c>
      <c r="BZ6" s="33">
        <v>0</v>
      </c>
      <c r="CA6" s="33">
        <v>0</v>
      </c>
      <c r="CB6" s="33">
        <v>0</v>
      </c>
      <c r="CC6" s="34"/>
      <c r="CD6" s="35">
        <f t="shared" si="5"/>
        <v>0</v>
      </c>
      <c r="CE6" s="36"/>
      <c r="CF6" s="37"/>
      <c r="CG6" s="37"/>
      <c r="CH6" s="32"/>
      <c r="CI6" s="37"/>
      <c r="CJ6" s="37"/>
      <c r="CK6" s="37"/>
      <c r="CL6" s="32"/>
      <c r="CM6" s="37"/>
      <c r="CN6" s="37"/>
      <c r="CO6" s="37"/>
      <c r="CP6" s="32"/>
      <c r="CQ6" s="37"/>
      <c r="CR6" s="37"/>
      <c r="CS6" s="37"/>
      <c r="CT6" s="32"/>
      <c r="CU6" s="37"/>
      <c r="CV6" s="37"/>
      <c r="CW6" s="37"/>
      <c r="CX6" s="32"/>
      <c r="CY6" s="37"/>
      <c r="CZ6" s="37"/>
      <c r="DA6" s="37"/>
      <c r="DB6" s="38"/>
      <c r="DC6" s="39"/>
      <c r="DD6" s="40">
        <f t="shared" ref="DD6:DD23" si="36">SUM(BA6,BF6,BK6,BP6,BU6,BZ6)</f>
        <v>0</v>
      </c>
      <c r="DE6" s="41">
        <f t="shared" ref="DE6:DE23" si="37">SUM(BB6,BG6,BL6,BQ6,BV6,CA6)</f>
        <v>0</v>
      </c>
      <c r="DF6" s="41">
        <f t="shared" si="31"/>
        <v>0</v>
      </c>
      <c r="DG6" s="29"/>
      <c r="DH6" s="395">
        <f t="shared" si="32"/>
        <v>0</v>
      </c>
      <c r="DI6" s="201">
        <f t="shared" si="6"/>
        <v>149</v>
      </c>
      <c r="DJ6" s="151">
        <f t="shared" si="7"/>
        <v>2</v>
      </c>
      <c r="DK6" s="43">
        <f t="shared" si="8"/>
        <v>19.666666666666668</v>
      </c>
      <c r="DL6" s="30">
        <f t="shared" si="9"/>
        <v>149019.66666666666</v>
      </c>
      <c r="DM6" s="30">
        <f t="shared" si="10"/>
        <v>2</v>
      </c>
      <c r="DN6" s="30">
        <f t="shared" si="11"/>
        <v>16.333333333333332</v>
      </c>
      <c r="DO6" s="30">
        <f t="shared" si="12"/>
        <v>149019683</v>
      </c>
      <c r="DP6" s="30">
        <f t="shared" si="13"/>
        <v>2</v>
      </c>
      <c r="DQ6" s="44">
        <f t="shared" si="14"/>
        <v>19.666666666666668</v>
      </c>
      <c r="DR6" s="44">
        <f t="shared" si="15"/>
        <v>149019683019.66666</v>
      </c>
      <c r="DS6" s="44">
        <f t="shared" si="16"/>
        <v>2</v>
      </c>
      <c r="DT6" s="44">
        <f t="shared" si="17"/>
        <v>17</v>
      </c>
      <c r="DU6" s="44">
        <f t="shared" si="18"/>
        <v>149019683019683.66</v>
      </c>
      <c r="DV6" s="45">
        <f t="shared" si="19"/>
        <v>2</v>
      </c>
      <c r="DW6" s="44">
        <f>IF(DV6&lt;&gt;20,RANK(DV6,$DV$4:$DV$23,1)+COUNTIF(DV$4:DV6,DV6)-1,20)</f>
        <v>2</v>
      </c>
      <c r="DX6" s="46">
        <f t="shared" si="20"/>
        <v>0.95512820512820518</v>
      </c>
      <c r="DY6" s="47" t="str">
        <f t="shared" si="21"/>
        <v>-</v>
      </c>
      <c r="DZ6" s="112"/>
      <c r="EA6" s="120">
        <f t="shared" si="33"/>
        <v>145</v>
      </c>
      <c r="EB6" s="120">
        <f t="shared" si="34"/>
        <v>150</v>
      </c>
      <c r="EC6" s="120">
        <f t="shared" si="35"/>
        <v>152</v>
      </c>
    </row>
    <row r="7" spans="1:133" ht="16.05" customHeight="1" x14ac:dyDescent="0.25">
      <c r="A7" s="12"/>
      <c r="B7" s="12"/>
      <c r="C7" s="161"/>
      <c r="D7" s="373" t="str">
        <f>classi!B15</f>
        <v>HTM1_4</v>
      </c>
      <c r="E7" s="48"/>
      <c r="F7" s="27">
        <f>classi!C15</f>
        <v>0</v>
      </c>
      <c r="G7" s="27">
        <f>classi!D15</f>
        <v>0</v>
      </c>
      <c r="H7" s="374">
        <f>classi!G15</f>
        <v>0</v>
      </c>
      <c r="I7" s="367"/>
      <c r="J7" s="48"/>
      <c r="K7" s="199"/>
      <c r="L7" s="382">
        <v>0</v>
      </c>
      <c r="M7" s="122">
        <v>0</v>
      </c>
      <c r="N7" s="122">
        <v>0</v>
      </c>
      <c r="O7" s="29"/>
      <c r="P7" s="30">
        <f t="shared" si="22"/>
        <v>0</v>
      </c>
      <c r="Q7" s="122">
        <v>0</v>
      </c>
      <c r="R7" s="122">
        <v>0</v>
      </c>
      <c r="S7" s="122">
        <v>0</v>
      </c>
      <c r="T7" s="29"/>
      <c r="U7" s="30">
        <f t="shared" si="23"/>
        <v>0</v>
      </c>
      <c r="V7" s="122">
        <v>0</v>
      </c>
      <c r="W7" s="122">
        <v>0</v>
      </c>
      <c r="X7" s="122">
        <v>0</v>
      </c>
      <c r="Y7" s="29"/>
      <c r="Z7" s="30">
        <f t="shared" si="24"/>
        <v>0</v>
      </c>
      <c r="AA7" s="122">
        <v>0</v>
      </c>
      <c r="AB7" s="122">
        <v>0</v>
      </c>
      <c r="AC7" s="122">
        <v>0</v>
      </c>
      <c r="AD7" s="29"/>
      <c r="AE7" s="383">
        <f t="shared" si="25"/>
        <v>0</v>
      </c>
      <c r="AF7" s="386">
        <v>0</v>
      </c>
      <c r="AG7" s="124">
        <v>0</v>
      </c>
      <c r="AH7" s="124">
        <v>0</v>
      </c>
      <c r="AI7" s="29"/>
      <c r="AJ7" s="30">
        <f t="shared" si="26"/>
        <v>0</v>
      </c>
      <c r="AK7" s="124">
        <v>0</v>
      </c>
      <c r="AL7" s="124">
        <v>0</v>
      </c>
      <c r="AM7" s="124">
        <v>0</v>
      </c>
      <c r="AN7" s="29"/>
      <c r="AO7" s="30">
        <f t="shared" si="27"/>
        <v>0</v>
      </c>
      <c r="AP7" s="124">
        <v>0</v>
      </c>
      <c r="AQ7" s="124">
        <v>0</v>
      </c>
      <c r="AR7" s="124">
        <v>0</v>
      </c>
      <c r="AS7" s="29"/>
      <c r="AT7" s="30">
        <f t="shared" si="28"/>
        <v>0</v>
      </c>
      <c r="AU7" s="124">
        <v>0</v>
      </c>
      <c r="AV7" s="124">
        <v>0</v>
      </c>
      <c r="AW7" s="124">
        <v>0</v>
      </c>
      <c r="AX7" s="29"/>
      <c r="AY7" s="383">
        <f t="shared" si="29"/>
        <v>0</v>
      </c>
      <c r="AZ7" s="390">
        <f t="shared" si="0"/>
        <v>0</v>
      </c>
      <c r="BA7" s="394">
        <v>0</v>
      </c>
      <c r="BB7" s="31">
        <v>0</v>
      </c>
      <c r="BC7" s="31">
        <v>0</v>
      </c>
      <c r="BD7" s="32"/>
      <c r="BE7" s="30">
        <f t="shared" si="30"/>
        <v>0</v>
      </c>
      <c r="BF7" s="31">
        <v>0</v>
      </c>
      <c r="BG7" s="31">
        <v>0</v>
      </c>
      <c r="BH7" s="31">
        <v>0</v>
      </c>
      <c r="BI7" s="32"/>
      <c r="BJ7" s="30">
        <f t="shared" si="1"/>
        <v>0</v>
      </c>
      <c r="BK7" s="31">
        <v>0</v>
      </c>
      <c r="BL7" s="31">
        <v>0</v>
      </c>
      <c r="BM7" s="31">
        <v>0</v>
      </c>
      <c r="BN7" s="32"/>
      <c r="BO7" s="30">
        <f t="shared" si="2"/>
        <v>0</v>
      </c>
      <c r="BP7" s="31">
        <v>0</v>
      </c>
      <c r="BQ7" s="31">
        <v>0</v>
      </c>
      <c r="BR7" s="31">
        <v>0</v>
      </c>
      <c r="BS7" s="32"/>
      <c r="BT7" s="30">
        <f t="shared" si="3"/>
        <v>0</v>
      </c>
      <c r="BU7" s="33">
        <v>0</v>
      </c>
      <c r="BV7" s="33">
        <v>0</v>
      </c>
      <c r="BW7" s="33">
        <v>0</v>
      </c>
      <c r="BX7" s="32"/>
      <c r="BY7" s="30">
        <f t="shared" si="4"/>
        <v>0</v>
      </c>
      <c r="BZ7" s="33">
        <v>0</v>
      </c>
      <c r="CA7" s="33">
        <v>0</v>
      </c>
      <c r="CB7" s="33">
        <v>0</v>
      </c>
      <c r="CC7" s="34"/>
      <c r="CD7" s="35">
        <f t="shared" si="5"/>
        <v>0</v>
      </c>
      <c r="CE7" s="36"/>
      <c r="CF7" s="37"/>
      <c r="CG7" s="37"/>
      <c r="CH7" s="32"/>
      <c r="CI7" s="37"/>
      <c r="CJ7" s="37"/>
      <c r="CK7" s="37"/>
      <c r="CL7" s="32"/>
      <c r="CM7" s="37"/>
      <c r="CN7" s="37"/>
      <c r="CO7" s="37"/>
      <c r="CP7" s="32"/>
      <c r="CQ7" s="37"/>
      <c r="CR7" s="37"/>
      <c r="CS7" s="37"/>
      <c r="CT7" s="32"/>
      <c r="CU7" s="37"/>
      <c r="CV7" s="37"/>
      <c r="CW7" s="37"/>
      <c r="CX7" s="32"/>
      <c r="CY7" s="37"/>
      <c r="CZ7" s="37"/>
      <c r="DA7" s="37"/>
      <c r="DB7" s="38"/>
      <c r="DC7" s="39"/>
      <c r="DD7" s="40">
        <f t="shared" si="36"/>
        <v>0</v>
      </c>
      <c r="DE7" s="41">
        <f t="shared" si="37"/>
        <v>0</v>
      </c>
      <c r="DF7" s="41">
        <f t="shared" si="31"/>
        <v>0</v>
      </c>
      <c r="DG7" s="29"/>
      <c r="DH7" s="395">
        <f t="shared" si="32"/>
        <v>0</v>
      </c>
      <c r="DI7" s="201">
        <f t="shared" si="6"/>
        <v>0</v>
      </c>
      <c r="DJ7" s="151">
        <f t="shared" si="7"/>
        <v>4</v>
      </c>
      <c r="DK7" s="43">
        <f t="shared" si="8"/>
        <v>0</v>
      </c>
      <c r="DL7" s="30">
        <f t="shared" si="9"/>
        <v>0</v>
      </c>
      <c r="DM7" s="30">
        <f t="shared" si="10"/>
        <v>4</v>
      </c>
      <c r="DN7" s="30">
        <f t="shared" si="11"/>
        <v>0</v>
      </c>
      <c r="DO7" s="30">
        <f t="shared" si="12"/>
        <v>0</v>
      </c>
      <c r="DP7" s="30">
        <f t="shared" si="13"/>
        <v>4</v>
      </c>
      <c r="DQ7" s="44">
        <f t="shared" si="14"/>
        <v>0</v>
      </c>
      <c r="DR7" s="44">
        <f t="shared" si="15"/>
        <v>0</v>
      </c>
      <c r="DS7" s="44">
        <f t="shared" si="16"/>
        <v>4</v>
      </c>
      <c r="DT7" s="44">
        <f t="shared" si="17"/>
        <v>0</v>
      </c>
      <c r="DU7" s="44">
        <f t="shared" si="18"/>
        <v>0</v>
      </c>
      <c r="DV7" s="45">
        <f t="shared" si="19"/>
        <v>20</v>
      </c>
      <c r="DW7" s="44">
        <f>IF(DV7&lt;&gt;20,RANK(DV7,$DV$4:$DV$23,1)+COUNTIF(DV$4:DV7,DV7)-1,20)</f>
        <v>20</v>
      </c>
      <c r="DX7" s="46">
        <f t="shared" si="20"/>
        <v>0</v>
      </c>
      <c r="DY7" s="47" t="str">
        <f t="shared" si="21"/>
        <v>-</v>
      </c>
      <c r="DZ7" s="112"/>
      <c r="EA7" s="120">
        <f t="shared" si="33"/>
        <v>0</v>
      </c>
      <c r="EB7" s="120">
        <f t="shared" si="34"/>
        <v>0</v>
      </c>
      <c r="EC7" s="120">
        <f t="shared" si="35"/>
        <v>0</v>
      </c>
    </row>
    <row r="8" spans="1:133" ht="16.05" customHeight="1" x14ac:dyDescent="0.25">
      <c r="A8" s="12"/>
      <c r="B8" s="12"/>
      <c r="C8" s="161"/>
      <c r="D8" s="375" t="str">
        <f>classi!B16</f>
        <v>HTM1_5</v>
      </c>
      <c r="E8" s="48"/>
      <c r="F8" s="27">
        <f>classi!C16</f>
        <v>0</v>
      </c>
      <c r="G8" s="27">
        <f>classi!D16</f>
        <v>0</v>
      </c>
      <c r="H8" s="374">
        <f>classi!G16</f>
        <v>0</v>
      </c>
      <c r="I8" s="367"/>
      <c r="J8" s="48"/>
      <c r="K8" s="199"/>
      <c r="L8" s="382">
        <v>0</v>
      </c>
      <c r="M8" s="122">
        <v>0</v>
      </c>
      <c r="N8" s="122">
        <v>0</v>
      </c>
      <c r="O8" s="29"/>
      <c r="P8" s="30">
        <f t="shared" si="22"/>
        <v>0</v>
      </c>
      <c r="Q8" s="122">
        <v>0</v>
      </c>
      <c r="R8" s="122">
        <v>0</v>
      </c>
      <c r="S8" s="122">
        <v>0</v>
      </c>
      <c r="T8" s="29"/>
      <c r="U8" s="30">
        <f t="shared" si="23"/>
        <v>0</v>
      </c>
      <c r="V8" s="122">
        <v>0</v>
      </c>
      <c r="W8" s="122">
        <v>0</v>
      </c>
      <c r="X8" s="122">
        <v>0</v>
      </c>
      <c r="Y8" s="29"/>
      <c r="Z8" s="30">
        <f t="shared" si="24"/>
        <v>0</v>
      </c>
      <c r="AA8" s="122">
        <v>0</v>
      </c>
      <c r="AB8" s="122">
        <v>0</v>
      </c>
      <c r="AC8" s="122">
        <v>0</v>
      </c>
      <c r="AD8" s="29"/>
      <c r="AE8" s="383">
        <f t="shared" si="25"/>
        <v>0</v>
      </c>
      <c r="AF8" s="386">
        <v>0</v>
      </c>
      <c r="AG8" s="124">
        <v>0</v>
      </c>
      <c r="AH8" s="124">
        <v>0</v>
      </c>
      <c r="AI8" s="29"/>
      <c r="AJ8" s="30">
        <f t="shared" si="26"/>
        <v>0</v>
      </c>
      <c r="AK8" s="124">
        <v>0</v>
      </c>
      <c r="AL8" s="124">
        <v>0</v>
      </c>
      <c r="AM8" s="124">
        <v>0</v>
      </c>
      <c r="AN8" s="29"/>
      <c r="AO8" s="30">
        <f t="shared" si="27"/>
        <v>0</v>
      </c>
      <c r="AP8" s="124">
        <v>0</v>
      </c>
      <c r="AQ8" s="124">
        <v>0</v>
      </c>
      <c r="AR8" s="124">
        <v>0</v>
      </c>
      <c r="AS8" s="29"/>
      <c r="AT8" s="30">
        <f t="shared" si="28"/>
        <v>0</v>
      </c>
      <c r="AU8" s="124">
        <v>0</v>
      </c>
      <c r="AV8" s="124">
        <v>0</v>
      </c>
      <c r="AW8" s="124">
        <v>0</v>
      </c>
      <c r="AX8" s="29"/>
      <c r="AY8" s="383">
        <f t="shared" si="29"/>
        <v>0</v>
      </c>
      <c r="AZ8" s="390">
        <f t="shared" si="0"/>
        <v>0</v>
      </c>
      <c r="BA8" s="394">
        <v>0</v>
      </c>
      <c r="BB8" s="31">
        <v>0</v>
      </c>
      <c r="BC8" s="31">
        <v>0</v>
      </c>
      <c r="BD8" s="32"/>
      <c r="BE8" s="30">
        <f t="shared" si="30"/>
        <v>0</v>
      </c>
      <c r="BF8" s="31">
        <v>0</v>
      </c>
      <c r="BG8" s="31">
        <v>0</v>
      </c>
      <c r="BH8" s="31">
        <v>0</v>
      </c>
      <c r="BI8" s="32"/>
      <c r="BJ8" s="30">
        <f t="shared" si="1"/>
        <v>0</v>
      </c>
      <c r="BK8" s="31">
        <v>0</v>
      </c>
      <c r="BL8" s="31">
        <v>0</v>
      </c>
      <c r="BM8" s="31">
        <v>0</v>
      </c>
      <c r="BN8" s="32"/>
      <c r="BO8" s="30">
        <f t="shared" si="2"/>
        <v>0</v>
      </c>
      <c r="BP8" s="31">
        <v>0</v>
      </c>
      <c r="BQ8" s="31">
        <v>0</v>
      </c>
      <c r="BR8" s="31">
        <v>0</v>
      </c>
      <c r="BS8" s="32"/>
      <c r="BT8" s="30">
        <f t="shared" si="3"/>
        <v>0</v>
      </c>
      <c r="BU8" s="33">
        <v>0</v>
      </c>
      <c r="BV8" s="33">
        <v>0</v>
      </c>
      <c r="BW8" s="33">
        <v>0</v>
      </c>
      <c r="BX8" s="32"/>
      <c r="BY8" s="30">
        <f t="shared" si="4"/>
        <v>0</v>
      </c>
      <c r="BZ8" s="33">
        <v>0</v>
      </c>
      <c r="CA8" s="33">
        <v>0</v>
      </c>
      <c r="CB8" s="33">
        <v>0</v>
      </c>
      <c r="CC8" s="34"/>
      <c r="CD8" s="35">
        <f t="shared" si="5"/>
        <v>0</v>
      </c>
      <c r="CE8" s="36"/>
      <c r="CF8" s="37"/>
      <c r="CG8" s="37"/>
      <c r="CH8" s="32"/>
      <c r="CI8" s="37"/>
      <c r="CJ8" s="37"/>
      <c r="CK8" s="37"/>
      <c r="CL8" s="32"/>
      <c r="CM8" s="37"/>
      <c r="CN8" s="37"/>
      <c r="CO8" s="37"/>
      <c r="CP8" s="32"/>
      <c r="CQ8" s="37"/>
      <c r="CR8" s="37"/>
      <c r="CS8" s="37"/>
      <c r="CT8" s="32"/>
      <c r="CU8" s="37"/>
      <c r="CV8" s="37"/>
      <c r="CW8" s="37"/>
      <c r="CX8" s="32"/>
      <c r="CY8" s="37"/>
      <c r="CZ8" s="37"/>
      <c r="DA8" s="37"/>
      <c r="DB8" s="38"/>
      <c r="DC8" s="39"/>
      <c r="DD8" s="40">
        <f t="shared" si="36"/>
        <v>0</v>
      </c>
      <c r="DE8" s="41">
        <f t="shared" si="37"/>
        <v>0</v>
      </c>
      <c r="DF8" s="41">
        <f t="shared" si="31"/>
        <v>0</v>
      </c>
      <c r="DG8" s="29"/>
      <c r="DH8" s="395">
        <f t="shared" si="32"/>
        <v>0</v>
      </c>
      <c r="DI8" s="201">
        <f t="shared" si="6"/>
        <v>0</v>
      </c>
      <c r="DJ8" s="151">
        <f t="shared" si="7"/>
        <v>4</v>
      </c>
      <c r="DK8" s="43">
        <f t="shared" si="8"/>
        <v>0</v>
      </c>
      <c r="DL8" s="30">
        <f t="shared" si="9"/>
        <v>0</v>
      </c>
      <c r="DM8" s="30">
        <f t="shared" si="10"/>
        <v>4</v>
      </c>
      <c r="DN8" s="30">
        <f t="shared" si="11"/>
        <v>0</v>
      </c>
      <c r="DO8" s="30">
        <f t="shared" si="12"/>
        <v>0</v>
      </c>
      <c r="DP8" s="30">
        <f t="shared" si="13"/>
        <v>4</v>
      </c>
      <c r="DQ8" s="44">
        <f t="shared" si="14"/>
        <v>0</v>
      </c>
      <c r="DR8" s="44">
        <f t="shared" si="15"/>
        <v>0</v>
      </c>
      <c r="DS8" s="44">
        <f t="shared" si="16"/>
        <v>4</v>
      </c>
      <c r="DT8" s="44">
        <f t="shared" si="17"/>
        <v>0</v>
      </c>
      <c r="DU8" s="44">
        <f t="shared" si="18"/>
        <v>0</v>
      </c>
      <c r="DV8" s="45">
        <f t="shared" si="19"/>
        <v>20</v>
      </c>
      <c r="DW8" s="44">
        <f>IF(DV8&lt;&gt;20,RANK(DV8,$DV$4:$DV$23,1)+COUNTIF(DV$4:DV8,DV8)-1,20)</f>
        <v>20</v>
      </c>
      <c r="DX8" s="46">
        <f t="shared" si="20"/>
        <v>0</v>
      </c>
      <c r="DY8" s="47" t="str">
        <f t="shared" si="21"/>
        <v>-</v>
      </c>
      <c r="DZ8" s="112"/>
      <c r="EA8" s="120">
        <f t="shared" si="33"/>
        <v>0</v>
      </c>
      <c r="EB8" s="120">
        <f t="shared" si="34"/>
        <v>0</v>
      </c>
      <c r="EC8" s="120">
        <f t="shared" si="35"/>
        <v>0</v>
      </c>
    </row>
    <row r="9" spans="1:133" ht="16.05" customHeight="1" x14ac:dyDescent="0.25">
      <c r="A9" s="12"/>
      <c r="B9" s="12"/>
      <c r="C9" s="161"/>
      <c r="D9" s="375" t="str">
        <f>classi!B17</f>
        <v>HTM1_6</v>
      </c>
      <c r="E9" s="48"/>
      <c r="F9" s="27">
        <f>classi!C17</f>
        <v>0</v>
      </c>
      <c r="G9" s="27">
        <f>classi!D17</f>
        <v>0</v>
      </c>
      <c r="H9" s="374">
        <f>classi!G17</f>
        <v>0</v>
      </c>
      <c r="I9" s="367"/>
      <c r="J9" s="48"/>
      <c r="K9" s="199"/>
      <c r="L9" s="382">
        <v>0</v>
      </c>
      <c r="M9" s="122">
        <v>0</v>
      </c>
      <c r="N9" s="122">
        <v>0</v>
      </c>
      <c r="O9" s="29"/>
      <c r="P9" s="30">
        <f t="shared" si="22"/>
        <v>0</v>
      </c>
      <c r="Q9" s="122">
        <v>0</v>
      </c>
      <c r="R9" s="122">
        <v>0</v>
      </c>
      <c r="S9" s="122">
        <v>0</v>
      </c>
      <c r="T9" s="29"/>
      <c r="U9" s="30">
        <f t="shared" si="23"/>
        <v>0</v>
      </c>
      <c r="V9" s="122">
        <v>0</v>
      </c>
      <c r="W9" s="122">
        <v>0</v>
      </c>
      <c r="X9" s="122">
        <v>0</v>
      </c>
      <c r="Y9" s="29"/>
      <c r="Z9" s="30">
        <f t="shared" si="24"/>
        <v>0</v>
      </c>
      <c r="AA9" s="122">
        <v>0</v>
      </c>
      <c r="AB9" s="122">
        <v>0</v>
      </c>
      <c r="AC9" s="122">
        <v>0</v>
      </c>
      <c r="AD9" s="29"/>
      <c r="AE9" s="383">
        <f t="shared" si="25"/>
        <v>0</v>
      </c>
      <c r="AF9" s="386">
        <v>0</v>
      </c>
      <c r="AG9" s="124">
        <v>0</v>
      </c>
      <c r="AH9" s="124">
        <v>0</v>
      </c>
      <c r="AI9" s="29"/>
      <c r="AJ9" s="30">
        <f t="shared" si="26"/>
        <v>0</v>
      </c>
      <c r="AK9" s="124">
        <v>0</v>
      </c>
      <c r="AL9" s="124">
        <v>0</v>
      </c>
      <c r="AM9" s="124">
        <v>0</v>
      </c>
      <c r="AN9" s="29"/>
      <c r="AO9" s="30">
        <f t="shared" si="27"/>
        <v>0</v>
      </c>
      <c r="AP9" s="124">
        <v>0</v>
      </c>
      <c r="AQ9" s="124">
        <v>0</v>
      </c>
      <c r="AR9" s="124">
        <v>0</v>
      </c>
      <c r="AS9" s="29"/>
      <c r="AT9" s="30">
        <f t="shared" si="28"/>
        <v>0</v>
      </c>
      <c r="AU9" s="124">
        <v>0</v>
      </c>
      <c r="AV9" s="124">
        <v>0</v>
      </c>
      <c r="AW9" s="124">
        <v>0</v>
      </c>
      <c r="AX9" s="29"/>
      <c r="AY9" s="383">
        <f t="shared" si="29"/>
        <v>0</v>
      </c>
      <c r="AZ9" s="390">
        <f t="shared" si="0"/>
        <v>0</v>
      </c>
      <c r="BA9" s="394">
        <v>0</v>
      </c>
      <c r="BB9" s="31">
        <v>0</v>
      </c>
      <c r="BC9" s="31">
        <v>0</v>
      </c>
      <c r="BD9" s="32"/>
      <c r="BE9" s="30">
        <f t="shared" si="30"/>
        <v>0</v>
      </c>
      <c r="BF9" s="31">
        <v>0</v>
      </c>
      <c r="BG9" s="31">
        <v>0</v>
      </c>
      <c r="BH9" s="31">
        <v>0</v>
      </c>
      <c r="BI9" s="32"/>
      <c r="BJ9" s="30">
        <f t="shared" si="1"/>
        <v>0</v>
      </c>
      <c r="BK9" s="31">
        <v>0</v>
      </c>
      <c r="BL9" s="31">
        <v>0</v>
      </c>
      <c r="BM9" s="31">
        <v>0</v>
      </c>
      <c r="BN9" s="32"/>
      <c r="BO9" s="30">
        <f t="shared" si="2"/>
        <v>0</v>
      </c>
      <c r="BP9" s="31">
        <v>0</v>
      </c>
      <c r="BQ9" s="31">
        <v>0</v>
      </c>
      <c r="BR9" s="31">
        <v>0</v>
      </c>
      <c r="BS9" s="32"/>
      <c r="BT9" s="30">
        <f t="shared" si="3"/>
        <v>0</v>
      </c>
      <c r="BU9" s="33">
        <v>0</v>
      </c>
      <c r="BV9" s="33">
        <v>0</v>
      </c>
      <c r="BW9" s="33">
        <v>0</v>
      </c>
      <c r="BX9" s="32"/>
      <c r="BY9" s="30">
        <f t="shared" si="4"/>
        <v>0</v>
      </c>
      <c r="BZ9" s="33">
        <v>0</v>
      </c>
      <c r="CA9" s="33">
        <v>0</v>
      </c>
      <c r="CB9" s="33">
        <v>0</v>
      </c>
      <c r="CC9" s="34"/>
      <c r="CD9" s="35">
        <f t="shared" si="5"/>
        <v>0</v>
      </c>
      <c r="CE9" s="36"/>
      <c r="CF9" s="37"/>
      <c r="CG9" s="37"/>
      <c r="CH9" s="32"/>
      <c r="CI9" s="37"/>
      <c r="CJ9" s="37"/>
      <c r="CK9" s="37"/>
      <c r="CL9" s="32"/>
      <c r="CM9" s="37"/>
      <c r="CN9" s="37"/>
      <c r="CO9" s="37"/>
      <c r="CP9" s="32"/>
      <c r="CQ9" s="37"/>
      <c r="CR9" s="37"/>
      <c r="CS9" s="37"/>
      <c r="CT9" s="32"/>
      <c r="CU9" s="37"/>
      <c r="CV9" s="37"/>
      <c r="CW9" s="37"/>
      <c r="CX9" s="32"/>
      <c r="CY9" s="37"/>
      <c r="CZ9" s="37"/>
      <c r="DA9" s="37"/>
      <c r="DB9" s="38"/>
      <c r="DC9" s="39"/>
      <c r="DD9" s="40">
        <f t="shared" si="36"/>
        <v>0</v>
      </c>
      <c r="DE9" s="41">
        <v>0</v>
      </c>
      <c r="DF9" s="41">
        <f t="shared" si="31"/>
        <v>0</v>
      </c>
      <c r="DG9" s="29"/>
      <c r="DH9" s="395">
        <f t="shared" si="32"/>
        <v>0</v>
      </c>
      <c r="DI9" s="201">
        <f t="shared" si="6"/>
        <v>0</v>
      </c>
      <c r="DJ9" s="151">
        <f t="shared" si="7"/>
        <v>4</v>
      </c>
      <c r="DK9" s="43">
        <f t="shared" si="8"/>
        <v>0</v>
      </c>
      <c r="DL9" s="30">
        <f t="shared" si="9"/>
        <v>0</v>
      </c>
      <c r="DM9" s="30">
        <f t="shared" si="10"/>
        <v>4</v>
      </c>
      <c r="DN9" s="30">
        <f t="shared" si="11"/>
        <v>0</v>
      </c>
      <c r="DO9" s="30">
        <f t="shared" si="12"/>
        <v>0</v>
      </c>
      <c r="DP9" s="30">
        <f t="shared" si="13"/>
        <v>4</v>
      </c>
      <c r="DQ9" s="44">
        <f t="shared" si="14"/>
        <v>0</v>
      </c>
      <c r="DR9" s="44">
        <f t="shared" si="15"/>
        <v>0</v>
      </c>
      <c r="DS9" s="44">
        <f t="shared" si="16"/>
        <v>4</v>
      </c>
      <c r="DT9" s="44">
        <f t="shared" si="17"/>
        <v>0</v>
      </c>
      <c r="DU9" s="44">
        <f t="shared" si="18"/>
        <v>0</v>
      </c>
      <c r="DV9" s="45">
        <f t="shared" si="19"/>
        <v>20</v>
      </c>
      <c r="DW9" s="44">
        <f>IF(DV9&lt;&gt;20,RANK(DV9,$DV$4:$DV$23,1)+COUNTIF(DV$4:DV9,DV9)-1,20)</f>
        <v>20</v>
      </c>
      <c r="DX9" s="46">
        <f t="shared" si="20"/>
        <v>0</v>
      </c>
      <c r="DY9" s="47" t="str">
        <f t="shared" si="21"/>
        <v>-</v>
      </c>
      <c r="DZ9" s="112"/>
      <c r="EA9" s="120">
        <f t="shared" si="33"/>
        <v>0</v>
      </c>
      <c r="EB9" s="120">
        <f t="shared" si="34"/>
        <v>0</v>
      </c>
      <c r="EC9" s="120">
        <f t="shared" si="35"/>
        <v>0</v>
      </c>
    </row>
    <row r="10" spans="1:133" ht="16.05" customHeight="1" x14ac:dyDescent="0.25">
      <c r="A10" s="12"/>
      <c r="B10" s="12"/>
      <c r="C10" s="161"/>
      <c r="D10" s="375" t="str">
        <f>classi!B18</f>
        <v>HTM0_1</v>
      </c>
      <c r="E10" s="48"/>
      <c r="F10" s="27">
        <f>classi!C18</f>
        <v>0</v>
      </c>
      <c r="G10" s="27">
        <f>classi!D18</f>
        <v>0</v>
      </c>
      <c r="H10" s="374">
        <f>classi!G18</f>
        <v>0</v>
      </c>
      <c r="I10" s="367"/>
      <c r="J10" s="48"/>
      <c r="K10" s="199"/>
      <c r="L10" s="382">
        <v>0</v>
      </c>
      <c r="M10" s="122">
        <v>0</v>
      </c>
      <c r="N10" s="122">
        <v>0</v>
      </c>
      <c r="O10" s="29"/>
      <c r="P10" s="30">
        <f t="shared" si="22"/>
        <v>0</v>
      </c>
      <c r="Q10" s="122">
        <v>0</v>
      </c>
      <c r="R10" s="122">
        <v>0</v>
      </c>
      <c r="S10" s="122">
        <f>0</f>
        <v>0</v>
      </c>
      <c r="T10" s="29"/>
      <c r="U10" s="30">
        <f t="shared" si="23"/>
        <v>0</v>
      </c>
      <c r="V10" s="122">
        <v>0</v>
      </c>
      <c r="W10" s="122">
        <v>0</v>
      </c>
      <c r="X10" s="122">
        <v>0</v>
      </c>
      <c r="Y10" s="29"/>
      <c r="Z10" s="30">
        <f t="shared" si="24"/>
        <v>0</v>
      </c>
      <c r="AA10" s="122">
        <v>0</v>
      </c>
      <c r="AB10" s="122">
        <v>0</v>
      </c>
      <c r="AC10" s="122">
        <v>0</v>
      </c>
      <c r="AD10" s="29"/>
      <c r="AE10" s="383">
        <f t="shared" si="25"/>
        <v>0</v>
      </c>
      <c r="AF10" s="386">
        <v>0</v>
      </c>
      <c r="AG10" s="124">
        <v>0</v>
      </c>
      <c r="AH10" s="124">
        <v>0</v>
      </c>
      <c r="AI10" s="29"/>
      <c r="AJ10" s="30">
        <f t="shared" si="26"/>
        <v>0</v>
      </c>
      <c r="AK10" s="124">
        <v>0</v>
      </c>
      <c r="AL10" s="124">
        <v>0</v>
      </c>
      <c r="AM10" s="124">
        <v>0</v>
      </c>
      <c r="AN10" s="29"/>
      <c r="AO10" s="30">
        <f t="shared" si="27"/>
        <v>0</v>
      </c>
      <c r="AP10" s="124">
        <v>0</v>
      </c>
      <c r="AQ10" s="124">
        <v>0</v>
      </c>
      <c r="AR10" s="124">
        <v>0</v>
      </c>
      <c r="AS10" s="29"/>
      <c r="AT10" s="30">
        <f t="shared" si="28"/>
        <v>0</v>
      </c>
      <c r="AU10" s="124">
        <v>0</v>
      </c>
      <c r="AV10" s="124">
        <v>0</v>
      </c>
      <c r="AW10" s="124">
        <v>0</v>
      </c>
      <c r="AX10" s="29"/>
      <c r="AY10" s="383">
        <f t="shared" si="29"/>
        <v>0</v>
      </c>
      <c r="AZ10" s="390">
        <f t="shared" si="0"/>
        <v>0</v>
      </c>
      <c r="BA10" s="394">
        <v>0</v>
      </c>
      <c r="BB10" s="31">
        <v>0</v>
      </c>
      <c r="BC10" s="31">
        <v>0</v>
      </c>
      <c r="BD10" s="32"/>
      <c r="BE10" s="30">
        <f t="shared" si="30"/>
        <v>0</v>
      </c>
      <c r="BF10" s="31">
        <v>0</v>
      </c>
      <c r="BG10" s="31">
        <v>0</v>
      </c>
      <c r="BH10" s="31">
        <v>0</v>
      </c>
      <c r="BI10" s="32"/>
      <c r="BJ10" s="30">
        <f t="shared" si="1"/>
        <v>0</v>
      </c>
      <c r="BK10" s="31">
        <v>0</v>
      </c>
      <c r="BL10" s="31">
        <v>0</v>
      </c>
      <c r="BM10" s="31">
        <v>0</v>
      </c>
      <c r="BN10" s="32"/>
      <c r="BO10" s="30">
        <f t="shared" si="2"/>
        <v>0</v>
      </c>
      <c r="BP10" s="31">
        <v>0</v>
      </c>
      <c r="BQ10" s="31">
        <v>0</v>
      </c>
      <c r="BR10" s="31">
        <v>0</v>
      </c>
      <c r="BS10" s="32"/>
      <c r="BT10" s="30">
        <f t="shared" si="3"/>
        <v>0</v>
      </c>
      <c r="BU10" s="33">
        <v>0</v>
      </c>
      <c r="BV10" s="33">
        <v>0</v>
      </c>
      <c r="BW10" s="33">
        <v>0</v>
      </c>
      <c r="BX10" s="32"/>
      <c r="BY10" s="30">
        <f t="shared" si="4"/>
        <v>0</v>
      </c>
      <c r="BZ10" s="33">
        <v>0</v>
      </c>
      <c r="CA10" s="33">
        <v>0</v>
      </c>
      <c r="CB10" s="33">
        <v>0</v>
      </c>
      <c r="CC10" s="34"/>
      <c r="CD10" s="35">
        <f t="shared" si="5"/>
        <v>0</v>
      </c>
      <c r="CE10" s="36"/>
      <c r="CF10" s="37"/>
      <c r="CG10" s="37"/>
      <c r="CH10" s="32"/>
      <c r="CI10" s="37"/>
      <c r="CJ10" s="37"/>
      <c r="CK10" s="37"/>
      <c r="CL10" s="32"/>
      <c r="CM10" s="37"/>
      <c r="CN10" s="37"/>
      <c r="CO10" s="37"/>
      <c r="CP10" s="32"/>
      <c r="CQ10" s="37"/>
      <c r="CR10" s="37"/>
      <c r="CS10" s="37"/>
      <c r="CT10" s="32"/>
      <c r="CU10" s="37"/>
      <c r="CV10" s="37"/>
      <c r="CW10" s="37"/>
      <c r="CX10" s="32"/>
      <c r="CY10" s="37"/>
      <c r="CZ10" s="37"/>
      <c r="DA10" s="37"/>
      <c r="DB10" s="38"/>
      <c r="DC10" s="39"/>
      <c r="DD10" s="40">
        <f t="shared" si="36"/>
        <v>0</v>
      </c>
      <c r="DE10" s="41">
        <f t="shared" si="37"/>
        <v>0</v>
      </c>
      <c r="DF10" s="41">
        <f t="shared" si="31"/>
        <v>0</v>
      </c>
      <c r="DG10" s="29"/>
      <c r="DH10" s="395">
        <f t="shared" si="32"/>
        <v>0</v>
      </c>
      <c r="DI10" s="201">
        <f t="shared" si="6"/>
        <v>0</v>
      </c>
      <c r="DJ10" s="151">
        <f t="shared" si="7"/>
        <v>4</v>
      </c>
      <c r="DK10" s="43">
        <f t="shared" si="8"/>
        <v>0</v>
      </c>
      <c r="DL10" s="30">
        <f t="shared" si="9"/>
        <v>0</v>
      </c>
      <c r="DM10" s="30">
        <f t="shared" si="10"/>
        <v>4</v>
      </c>
      <c r="DN10" s="30">
        <f t="shared" si="11"/>
        <v>0</v>
      </c>
      <c r="DO10" s="30">
        <f t="shared" si="12"/>
        <v>0</v>
      </c>
      <c r="DP10" s="30">
        <f t="shared" si="13"/>
        <v>4</v>
      </c>
      <c r="DQ10" s="44">
        <f t="shared" si="14"/>
        <v>0</v>
      </c>
      <c r="DR10" s="44">
        <f t="shared" si="15"/>
        <v>0</v>
      </c>
      <c r="DS10" s="44">
        <f t="shared" si="16"/>
        <v>4</v>
      </c>
      <c r="DT10" s="44">
        <f t="shared" si="17"/>
        <v>0</v>
      </c>
      <c r="DU10" s="44">
        <f t="shared" si="18"/>
        <v>0</v>
      </c>
      <c r="DV10" s="45">
        <f t="shared" si="19"/>
        <v>20</v>
      </c>
      <c r="DW10" s="44">
        <f>IF(DV10&lt;&gt;20,RANK(DV10,$DV$4:$DV$23,1)+COUNTIF(DV$4:DV10,DV10)-1,20)</f>
        <v>20</v>
      </c>
      <c r="DX10" s="46">
        <f t="shared" si="20"/>
        <v>0</v>
      </c>
      <c r="DY10" s="47" t="str">
        <f t="shared" si="21"/>
        <v>-</v>
      </c>
      <c r="DZ10" s="112"/>
      <c r="EA10" s="120">
        <f t="shared" si="33"/>
        <v>0</v>
      </c>
      <c r="EB10" s="120">
        <f t="shared" si="34"/>
        <v>0</v>
      </c>
      <c r="EC10" s="120">
        <f t="shared" si="35"/>
        <v>0</v>
      </c>
    </row>
    <row r="11" spans="1:133" ht="16.05" customHeight="1" x14ac:dyDescent="0.25">
      <c r="A11" s="12"/>
      <c r="B11" s="12"/>
      <c r="C11" s="161"/>
      <c r="D11" s="375" t="str">
        <f>classi!B19</f>
        <v>HTM0_2</v>
      </c>
      <c r="E11" s="48"/>
      <c r="F11" s="27">
        <f>classi!C19</f>
        <v>0</v>
      </c>
      <c r="G11" s="27">
        <f>classi!D19</f>
        <v>0</v>
      </c>
      <c r="H11" s="374">
        <f>classi!G19</f>
        <v>0</v>
      </c>
      <c r="I11" s="367"/>
      <c r="J11" s="48"/>
      <c r="K11" s="199"/>
      <c r="L11" s="382">
        <v>0</v>
      </c>
      <c r="M11" s="122">
        <v>0</v>
      </c>
      <c r="N11" s="122">
        <v>0</v>
      </c>
      <c r="O11" s="29"/>
      <c r="P11" s="30">
        <f t="shared" si="22"/>
        <v>0</v>
      </c>
      <c r="Q11" s="122">
        <v>0</v>
      </c>
      <c r="R11" s="122">
        <v>0</v>
      </c>
      <c r="S11" s="122">
        <f>0</f>
        <v>0</v>
      </c>
      <c r="T11" s="29"/>
      <c r="U11" s="30">
        <f t="shared" si="23"/>
        <v>0</v>
      </c>
      <c r="V11" s="122">
        <v>0</v>
      </c>
      <c r="W11" s="122">
        <v>0</v>
      </c>
      <c r="X11" s="122">
        <v>0</v>
      </c>
      <c r="Y11" s="29"/>
      <c r="Z11" s="30">
        <f t="shared" si="24"/>
        <v>0</v>
      </c>
      <c r="AA11" s="122">
        <v>0</v>
      </c>
      <c r="AB11" s="122">
        <v>0</v>
      </c>
      <c r="AC11" s="122">
        <v>0</v>
      </c>
      <c r="AD11" s="29"/>
      <c r="AE11" s="383">
        <f t="shared" si="25"/>
        <v>0</v>
      </c>
      <c r="AF11" s="386">
        <v>0</v>
      </c>
      <c r="AG11" s="124">
        <v>0</v>
      </c>
      <c r="AH11" s="124">
        <v>0</v>
      </c>
      <c r="AI11" s="29"/>
      <c r="AJ11" s="30">
        <f t="shared" si="26"/>
        <v>0</v>
      </c>
      <c r="AK11" s="124">
        <v>0</v>
      </c>
      <c r="AL11" s="124">
        <v>0</v>
      </c>
      <c r="AM11" s="124">
        <v>0</v>
      </c>
      <c r="AN11" s="29"/>
      <c r="AO11" s="30">
        <f t="shared" si="27"/>
        <v>0</v>
      </c>
      <c r="AP11" s="124">
        <v>0</v>
      </c>
      <c r="AQ11" s="124">
        <v>0</v>
      </c>
      <c r="AR11" s="124">
        <v>0</v>
      </c>
      <c r="AS11" s="29"/>
      <c r="AT11" s="30">
        <f t="shared" si="28"/>
        <v>0</v>
      </c>
      <c r="AU11" s="124">
        <v>0</v>
      </c>
      <c r="AV11" s="124">
        <v>0</v>
      </c>
      <c r="AW11" s="124">
        <v>0</v>
      </c>
      <c r="AX11" s="29"/>
      <c r="AY11" s="383">
        <f t="shared" si="29"/>
        <v>0</v>
      </c>
      <c r="AZ11" s="390">
        <f t="shared" si="0"/>
        <v>0</v>
      </c>
      <c r="BA11" s="394">
        <v>0</v>
      </c>
      <c r="BB11" s="31">
        <v>0</v>
      </c>
      <c r="BC11" s="31">
        <v>0</v>
      </c>
      <c r="BD11" s="32"/>
      <c r="BE11" s="30">
        <f t="shared" si="30"/>
        <v>0</v>
      </c>
      <c r="BF11" s="31">
        <v>0</v>
      </c>
      <c r="BG11" s="31">
        <v>0</v>
      </c>
      <c r="BH11" s="31">
        <v>0</v>
      </c>
      <c r="BI11" s="32"/>
      <c r="BJ11" s="30">
        <f t="shared" si="1"/>
        <v>0</v>
      </c>
      <c r="BK11" s="31">
        <v>0</v>
      </c>
      <c r="BL11" s="31">
        <v>0</v>
      </c>
      <c r="BM11" s="31">
        <v>0</v>
      </c>
      <c r="BN11" s="32"/>
      <c r="BO11" s="30">
        <f t="shared" si="2"/>
        <v>0</v>
      </c>
      <c r="BP11" s="31">
        <v>0</v>
      </c>
      <c r="BQ11" s="31">
        <v>0</v>
      </c>
      <c r="BR11" s="31">
        <v>0</v>
      </c>
      <c r="BS11" s="32"/>
      <c r="BT11" s="30">
        <f t="shared" si="3"/>
        <v>0</v>
      </c>
      <c r="BU11" s="33">
        <v>0</v>
      </c>
      <c r="BV11" s="33">
        <v>0</v>
      </c>
      <c r="BW11" s="33">
        <v>0</v>
      </c>
      <c r="BX11" s="32"/>
      <c r="BY11" s="30">
        <f t="shared" si="4"/>
        <v>0</v>
      </c>
      <c r="BZ11" s="33">
        <v>0</v>
      </c>
      <c r="CA11" s="33">
        <v>0</v>
      </c>
      <c r="CB11" s="33">
        <v>0</v>
      </c>
      <c r="CC11" s="34"/>
      <c r="CD11" s="35">
        <f t="shared" si="5"/>
        <v>0</v>
      </c>
      <c r="CE11" s="36"/>
      <c r="CF11" s="37"/>
      <c r="CG11" s="37"/>
      <c r="CH11" s="32"/>
      <c r="CI11" s="37"/>
      <c r="CJ11" s="37"/>
      <c r="CK11" s="37"/>
      <c r="CL11" s="32"/>
      <c r="CM11" s="37"/>
      <c r="CN11" s="37"/>
      <c r="CO11" s="37"/>
      <c r="CP11" s="32"/>
      <c r="CQ11" s="37"/>
      <c r="CR11" s="37"/>
      <c r="CS11" s="37"/>
      <c r="CT11" s="32"/>
      <c r="CU11" s="37"/>
      <c r="CV11" s="37"/>
      <c r="CW11" s="37"/>
      <c r="CX11" s="32"/>
      <c r="CY11" s="37"/>
      <c r="CZ11" s="37"/>
      <c r="DA11" s="37"/>
      <c r="DB11" s="38"/>
      <c r="DC11" s="39"/>
      <c r="DD11" s="40">
        <f t="shared" si="36"/>
        <v>0</v>
      </c>
      <c r="DE11" s="41">
        <f t="shared" si="37"/>
        <v>0</v>
      </c>
      <c r="DF11" s="41">
        <f t="shared" si="31"/>
        <v>0</v>
      </c>
      <c r="DG11" s="29"/>
      <c r="DH11" s="395">
        <f t="shared" si="32"/>
        <v>0</v>
      </c>
      <c r="DI11" s="201">
        <f t="shared" si="6"/>
        <v>0</v>
      </c>
      <c r="DJ11" s="151">
        <f t="shared" si="7"/>
        <v>4</v>
      </c>
      <c r="DK11" s="43">
        <f t="shared" si="8"/>
        <v>0</v>
      </c>
      <c r="DL11" s="30">
        <f t="shared" si="9"/>
        <v>0</v>
      </c>
      <c r="DM11" s="30">
        <f t="shared" si="10"/>
        <v>4</v>
      </c>
      <c r="DN11" s="30">
        <f t="shared" si="11"/>
        <v>0</v>
      </c>
      <c r="DO11" s="30">
        <f t="shared" si="12"/>
        <v>0</v>
      </c>
      <c r="DP11" s="30">
        <f t="shared" si="13"/>
        <v>4</v>
      </c>
      <c r="DQ11" s="44">
        <f t="shared" si="14"/>
        <v>0</v>
      </c>
      <c r="DR11" s="44">
        <f t="shared" si="15"/>
        <v>0</v>
      </c>
      <c r="DS11" s="44">
        <f t="shared" si="16"/>
        <v>4</v>
      </c>
      <c r="DT11" s="44">
        <f t="shared" si="17"/>
        <v>0</v>
      </c>
      <c r="DU11" s="44">
        <f t="shared" si="18"/>
        <v>0</v>
      </c>
      <c r="DV11" s="45">
        <f t="shared" si="19"/>
        <v>20</v>
      </c>
      <c r="DW11" s="44">
        <f>IF(DV11&lt;&gt;20,RANK(DV11,$DV$4:$DV$23,1)+COUNTIF(DV$4:DV11,DV11)-1,20)</f>
        <v>20</v>
      </c>
      <c r="DX11" s="46">
        <f t="shared" si="20"/>
        <v>0</v>
      </c>
      <c r="DY11" s="47" t="str">
        <f t="shared" si="21"/>
        <v>-</v>
      </c>
      <c r="DZ11" s="112"/>
      <c r="EA11" s="120">
        <f t="shared" si="33"/>
        <v>0</v>
      </c>
      <c r="EB11" s="120">
        <f t="shared" si="34"/>
        <v>0</v>
      </c>
      <c r="EC11" s="120">
        <f t="shared" si="35"/>
        <v>0</v>
      </c>
    </row>
    <row r="12" spans="1:133" ht="16.05" customHeight="1" x14ac:dyDescent="0.25">
      <c r="A12" s="12"/>
      <c r="B12" s="12"/>
      <c r="C12" s="161"/>
      <c r="D12" s="375" t="str">
        <f>classi!B20</f>
        <v>-</v>
      </c>
      <c r="E12" s="48"/>
      <c r="F12" s="27">
        <f>classi!C20</f>
        <v>0</v>
      </c>
      <c r="G12" s="27">
        <f>classi!D20</f>
        <v>0</v>
      </c>
      <c r="H12" s="374">
        <f>classi!G20</f>
        <v>0</v>
      </c>
      <c r="I12" s="367"/>
      <c r="J12" s="48"/>
      <c r="K12" s="199"/>
      <c r="L12" s="382">
        <v>0</v>
      </c>
      <c r="M12" s="122">
        <v>0</v>
      </c>
      <c r="N12" s="122">
        <v>0</v>
      </c>
      <c r="O12" s="29"/>
      <c r="P12" s="30">
        <f t="shared" si="22"/>
        <v>0</v>
      </c>
      <c r="Q12" s="122">
        <v>0</v>
      </c>
      <c r="R12" s="122">
        <v>0</v>
      </c>
      <c r="S12" s="122">
        <f>0</f>
        <v>0</v>
      </c>
      <c r="T12" s="29"/>
      <c r="U12" s="30">
        <f t="shared" si="23"/>
        <v>0</v>
      </c>
      <c r="V12" s="122">
        <v>0</v>
      </c>
      <c r="W12" s="122">
        <v>0</v>
      </c>
      <c r="X12" s="122">
        <v>0</v>
      </c>
      <c r="Y12" s="29"/>
      <c r="Z12" s="30">
        <f t="shared" si="24"/>
        <v>0</v>
      </c>
      <c r="AA12" s="122">
        <v>0</v>
      </c>
      <c r="AB12" s="122">
        <v>0</v>
      </c>
      <c r="AC12" s="122">
        <v>0</v>
      </c>
      <c r="AD12" s="29"/>
      <c r="AE12" s="383">
        <f t="shared" si="25"/>
        <v>0</v>
      </c>
      <c r="AF12" s="386">
        <v>0</v>
      </c>
      <c r="AG12" s="124">
        <v>0</v>
      </c>
      <c r="AH12" s="124">
        <v>0</v>
      </c>
      <c r="AI12" s="29"/>
      <c r="AJ12" s="30">
        <f t="shared" si="26"/>
        <v>0</v>
      </c>
      <c r="AK12" s="124">
        <v>0</v>
      </c>
      <c r="AL12" s="124">
        <v>0</v>
      </c>
      <c r="AM12" s="124">
        <v>0</v>
      </c>
      <c r="AN12" s="29"/>
      <c r="AO12" s="30">
        <f t="shared" si="27"/>
        <v>0</v>
      </c>
      <c r="AP12" s="124">
        <v>0</v>
      </c>
      <c r="AQ12" s="124">
        <v>0</v>
      </c>
      <c r="AR12" s="124">
        <v>0</v>
      </c>
      <c r="AS12" s="29"/>
      <c r="AT12" s="30">
        <f t="shared" si="28"/>
        <v>0</v>
      </c>
      <c r="AU12" s="124">
        <v>0</v>
      </c>
      <c r="AV12" s="124">
        <v>0</v>
      </c>
      <c r="AW12" s="124">
        <v>0</v>
      </c>
      <c r="AX12" s="29"/>
      <c r="AY12" s="383">
        <f t="shared" si="29"/>
        <v>0</v>
      </c>
      <c r="AZ12" s="390">
        <f t="shared" si="0"/>
        <v>0</v>
      </c>
      <c r="BA12" s="394">
        <v>0</v>
      </c>
      <c r="BB12" s="31">
        <v>0</v>
      </c>
      <c r="BC12" s="31">
        <v>0</v>
      </c>
      <c r="BD12" s="32"/>
      <c r="BE12" s="30">
        <f t="shared" si="30"/>
        <v>0</v>
      </c>
      <c r="BF12" s="31">
        <v>0</v>
      </c>
      <c r="BG12" s="31">
        <v>0</v>
      </c>
      <c r="BH12" s="31">
        <v>0</v>
      </c>
      <c r="BI12" s="32"/>
      <c r="BJ12" s="30">
        <f t="shared" si="1"/>
        <v>0</v>
      </c>
      <c r="BK12" s="31">
        <v>0</v>
      </c>
      <c r="BL12" s="31">
        <v>0</v>
      </c>
      <c r="BM12" s="31">
        <v>0</v>
      </c>
      <c r="BN12" s="32"/>
      <c r="BO12" s="30">
        <f t="shared" si="2"/>
        <v>0</v>
      </c>
      <c r="BP12" s="31">
        <v>0</v>
      </c>
      <c r="BQ12" s="31">
        <v>0</v>
      </c>
      <c r="BR12" s="31">
        <v>0</v>
      </c>
      <c r="BS12" s="32"/>
      <c r="BT12" s="30">
        <f t="shared" si="3"/>
        <v>0</v>
      </c>
      <c r="BU12" s="33">
        <v>0</v>
      </c>
      <c r="BV12" s="33">
        <v>0</v>
      </c>
      <c r="BW12" s="33">
        <v>0</v>
      </c>
      <c r="BX12" s="32"/>
      <c r="BY12" s="30">
        <f t="shared" si="4"/>
        <v>0</v>
      </c>
      <c r="BZ12" s="33">
        <v>0</v>
      </c>
      <c r="CA12" s="33">
        <v>0</v>
      </c>
      <c r="CB12" s="33">
        <v>0</v>
      </c>
      <c r="CC12" s="34"/>
      <c r="CD12" s="35">
        <f t="shared" si="5"/>
        <v>0</v>
      </c>
      <c r="CE12" s="36"/>
      <c r="CF12" s="37"/>
      <c r="CG12" s="37"/>
      <c r="CH12" s="32"/>
      <c r="CI12" s="37"/>
      <c r="CJ12" s="37"/>
      <c r="CK12" s="37"/>
      <c r="CL12" s="32"/>
      <c r="CM12" s="37"/>
      <c r="CN12" s="37"/>
      <c r="CO12" s="37"/>
      <c r="CP12" s="32"/>
      <c r="CQ12" s="37"/>
      <c r="CR12" s="37"/>
      <c r="CS12" s="37"/>
      <c r="CT12" s="32"/>
      <c r="CU12" s="37"/>
      <c r="CV12" s="37"/>
      <c r="CW12" s="37"/>
      <c r="CX12" s="32"/>
      <c r="CY12" s="37"/>
      <c r="CZ12" s="37"/>
      <c r="DA12" s="37"/>
      <c r="DB12" s="38"/>
      <c r="DC12" s="39"/>
      <c r="DD12" s="40">
        <f t="shared" si="36"/>
        <v>0</v>
      </c>
      <c r="DE12" s="41">
        <f t="shared" si="37"/>
        <v>0</v>
      </c>
      <c r="DF12" s="41">
        <f t="shared" si="31"/>
        <v>0</v>
      </c>
      <c r="DG12" s="29"/>
      <c r="DH12" s="395">
        <f t="shared" si="32"/>
        <v>0</v>
      </c>
      <c r="DI12" s="201">
        <f t="shared" si="6"/>
        <v>0</v>
      </c>
      <c r="DJ12" s="151">
        <f t="shared" si="7"/>
        <v>4</v>
      </c>
      <c r="DK12" s="43">
        <f t="shared" si="8"/>
        <v>0</v>
      </c>
      <c r="DL12" s="30">
        <f t="shared" si="9"/>
        <v>0</v>
      </c>
      <c r="DM12" s="30">
        <f t="shared" si="10"/>
        <v>4</v>
      </c>
      <c r="DN12" s="30">
        <f t="shared" si="11"/>
        <v>0</v>
      </c>
      <c r="DO12" s="30">
        <f t="shared" si="12"/>
        <v>0</v>
      </c>
      <c r="DP12" s="30">
        <f t="shared" si="13"/>
        <v>4</v>
      </c>
      <c r="DQ12" s="44">
        <f t="shared" si="14"/>
        <v>0</v>
      </c>
      <c r="DR12" s="44">
        <f t="shared" si="15"/>
        <v>0</v>
      </c>
      <c r="DS12" s="44">
        <f t="shared" si="16"/>
        <v>4</v>
      </c>
      <c r="DT12" s="44">
        <f t="shared" si="17"/>
        <v>0</v>
      </c>
      <c r="DU12" s="44">
        <f t="shared" si="18"/>
        <v>0</v>
      </c>
      <c r="DV12" s="45">
        <f t="shared" si="19"/>
        <v>20</v>
      </c>
      <c r="DW12" s="44">
        <f>IF(DV12&lt;&gt;20,RANK(DV12,$DV$4:$DV$23,1)+COUNTIF(DV$4:DV12,DV12)-1,20)</f>
        <v>20</v>
      </c>
      <c r="DX12" s="46">
        <f t="shared" si="20"/>
        <v>0</v>
      </c>
      <c r="DY12" s="47" t="str">
        <f t="shared" si="21"/>
        <v>-</v>
      </c>
      <c r="DZ12" s="112"/>
      <c r="EA12" s="120">
        <f t="shared" si="33"/>
        <v>0</v>
      </c>
      <c r="EB12" s="120">
        <f t="shared" si="34"/>
        <v>0</v>
      </c>
      <c r="EC12" s="120">
        <f t="shared" si="35"/>
        <v>0</v>
      </c>
    </row>
    <row r="13" spans="1:133" ht="16.05" customHeight="1" x14ac:dyDescent="0.25">
      <c r="A13" s="12"/>
      <c r="B13" s="12"/>
      <c r="C13" s="161"/>
      <c r="D13" s="373" t="str">
        <f>classi!B21</f>
        <v>-</v>
      </c>
      <c r="E13" s="48"/>
      <c r="F13" s="27">
        <f>classi!C21</f>
        <v>0</v>
      </c>
      <c r="G13" s="27">
        <f>classi!D21</f>
        <v>0</v>
      </c>
      <c r="H13" s="374">
        <f>classi!G21</f>
        <v>0</v>
      </c>
      <c r="I13" s="367"/>
      <c r="J13" s="48"/>
      <c r="K13" s="199"/>
      <c r="L13" s="382">
        <v>0</v>
      </c>
      <c r="M13" s="122">
        <v>0</v>
      </c>
      <c r="N13" s="122">
        <v>0</v>
      </c>
      <c r="O13" s="29"/>
      <c r="P13" s="30">
        <f t="shared" si="22"/>
        <v>0</v>
      </c>
      <c r="Q13" s="122">
        <v>0</v>
      </c>
      <c r="R13" s="122">
        <v>0</v>
      </c>
      <c r="S13" s="122">
        <f>0</f>
        <v>0</v>
      </c>
      <c r="T13" s="29"/>
      <c r="U13" s="30">
        <f t="shared" si="23"/>
        <v>0</v>
      </c>
      <c r="V13" s="122">
        <v>0</v>
      </c>
      <c r="W13" s="122">
        <v>0</v>
      </c>
      <c r="X13" s="122">
        <v>0</v>
      </c>
      <c r="Y13" s="29"/>
      <c r="Z13" s="30">
        <f t="shared" si="24"/>
        <v>0</v>
      </c>
      <c r="AA13" s="122">
        <v>0</v>
      </c>
      <c r="AB13" s="122">
        <v>0</v>
      </c>
      <c r="AC13" s="122">
        <v>0</v>
      </c>
      <c r="AD13" s="29"/>
      <c r="AE13" s="383">
        <f t="shared" si="25"/>
        <v>0</v>
      </c>
      <c r="AF13" s="386">
        <v>0</v>
      </c>
      <c r="AG13" s="124">
        <v>0</v>
      </c>
      <c r="AH13" s="124">
        <v>0</v>
      </c>
      <c r="AI13" s="29"/>
      <c r="AJ13" s="30">
        <f t="shared" si="26"/>
        <v>0</v>
      </c>
      <c r="AK13" s="124">
        <v>0</v>
      </c>
      <c r="AL13" s="124">
        <v>0</v>
      </c>
      <c r="AM13" s="124">
        <v>0</v>
      </c>
      <c r="AN13" s="29"/>
      <c r="AO13" s="30">
        <f t="shared" si="27"/>
        <v>0</v>
      </c>
      <c r="AP13" s="124">
        <v>0</v>
      </c>
      <c r="AQ13" s="124">
        <v>0</v>
      </c>
      <c r="AR13" s="124">
        <v>0</v>
      </c>
      <c r="AS13" s="29"/>
      <c r="AT13" s="30">
        <f t="shared" si="28"/>
        <v>0</v>
      </c>
      <c r="AU13" s="124">
        <v>0</v>
      </c>
      <c r="AV13" s="124">
        <v>0</v>
      </c>
      <c r="AW13" s="124">
        <v>0</v>
      </c>
      <c r="AX13" s="29"/>
      <c r="AY13" s="383">
        <f t="shared" si="29"/>
        <v>0</v>
      </c>
      <c r="AZ13" s="390">
        <f t="shared" si="0"/>
        <v>0</v>
      </c>
      <c r="BA13" s="394">
        <v>0</v>
      </c>
      <c r="BB13" s="31">
        <v>0</v>
      </c>
      <c r="BC13" s="31">
        <v>0</v>
      </c>
      <c r="BD13" s="32"/>
      <c r="BE13" s="30">
        <f t="shared" si="30"/>
        <v>0</v>
      </c>
      <c r="BF13" s="31">
        <v>0</v>
      </c>
      <c r="BG13" s="31">
        <v>0</v>
      </c>
      <c r="BH13" s="31">
        <v>0</v>
      </c>
      <c r="BI13" s="32"/>
      <c r="BJ13" s="30">
        <f t="shared" si="1"/>
        <v>0</v>
      </c>
      <c r="BK13" s="31">
        <v>0</v>
      </c>
      <c r="BL13" s="31">
        <v>0</v>
      </c>
      <c r="BM13" s="31">
        <v>0</v>
      </c>
      <c r="BN13" s="32"/>
      <c r="BO13" s="30">
        <f t="shared" si="2"/>
        <v>0</v>
      </c>
      <c r="BP13" s="31">
        <v>0</v>
      </c>
      <c r="BQ13" s="31">
        <v>0</v>
      </c>
      <c r="BR13" s="31">
        <v>0</v>
      </c>
      <c r="BS13" s="32"/>
      <c r="BT13" s="30">
        <f t="shared" si="3"/>
        <v>0</v>
      </c>
      <c r="BU13" s="33">
        <v>0</v>
      </c>
      <c r="BV13" s="33">
        <v>0</v>
      </c>
      <c r="BW13" s="33">
        <v>0</v>
      </c>
      <c r="BX13" s="32"/>
      <c r="BY13" s="30">
        <f t="shared" si="4"/>
        <v>0</v>
      </c>
      <c r="BZ13" s="33">
        <v>0</v>
      </c>
      <c r="CA13" s="33">
        <v>0</v>
      </c>
      <c r="CB13" s="33">
        <v>0</v>
      </c>
      <c r="CC13" s="34"/>
      <c r="CD13" s="35">
        <f t="shared" si="5"/>
        <v>0</v>
      </c>
      <c r="CE13" s="36"/>
      <c r="CF13" s="37"/>
      <c r="CG13" s="37"/>
      <c r="CH13" s="32"/>
      <c r="CI13" s="37"/>
      <c r="CJ13" s="37"/>
      <c r="CK13" s="37"/>
      <c r="CL13" s="32"/>
      <c r="CM13" s="37"/>
      <c r="CN13" s="37"/>
      <c r="CO13" s="37"/>
      <c r="CP13" s="32"/>
      <c r="CQ13" s="37"/>
      <c r="CR13" s="37"/>
      <c r="CS13" s="37"/>
      <c r="CT13" s="32"/>
      <c r="CU13" s="37"/>
      <c r="CV13" s="37"/>
      <c r="CW13" s="37"/>
      <c r="CX13" s="32"/>
      <c r="CY13" s="37"/>
      <c r="CZ13" s="37"/>
      <c r="DA13" s="37"/>
      <c r="DB13" s="38"/>
      <c r="DC13" s="39"/>
      <c r="DD13" s="40">
        <f t="shared" si="36"/>
        <v>0</v>
      </c>
      <c r="DE13" s="41">
        <f t="shared" si="37"/>
        <v>0</v>
      </c>
      <c r="DF13" s="41">
        <f t="shared" si="31"/>
        <v>0</v>
      </c>
      <c r="DG13" s="29"/>
      <c r="DH13" s="395">
        <f t="shared" si="32"/>
        <v>0</v>
      </c>
      <c r="DI13" s="201">
        <f t="shared" si="6"/>
        <v>0</v>
      </c>
      <c r="DJ13" s="151">
        <f t="shared" si="7"/>
        <v>4</v>
      </c>
      <c r="DK13" s="43">
        <f t="shared" si="8"/>
        <v>0</v>
      </c>
      <c r="DL13" s="30">
        <f t="shared" si="9"/>
        <v>0</v>
      </c>
      <c r="DM13" s="30">
        <f t="shared" si="10"/>
        <v>4</v>
      </c>
      <c r="DN13" s="30">
        <f t="shared" si="11"/>
        <v>0</v>
      </c>
      <c r="DO13" s="30">
        <f t="shared" si="12"/>
        <v>0</v>
      </c>
      <c r="DP13" s="30">
        <f t="shared" si="13"/>
        <v>4</v>
      </c>
      <c r="DQ13" s="44">
        <f t="shared" si="14"/>
        <v>0</v>
      </c>
      <c r="DR13" s="44">
        <f t="shared" si="15"/>
        <v>0</v>
      </c>
      <c r="DS13" s="44">
        <f t="shared" si="16"/>
        <v>4</v>
      </c>
      <c r="DT13" s="44">
        <f t="shared" si="17"/>
        <v>0</v>
      </c>
      <c r="DU13" s="44">
        <f t="shared" si="18"/>
        <v>0</v>
      </c>
      <c r="DV13" s="45">
        <f t="shared" si="19"/>
        <v>20</v>
      </c>
      <c r="DW13" s="44">
        <f>IF(DV13&lt;&gt;20,RANK(DV13,$DV$4:$DV$23,1)+COUNTIF(DV$4:DV13,DV13)-1,20)</f>
        <v>20</v>
      </c>
      <c r="DX13" s="46">
        <f t="shared" si="20"/>
        <v>0</v>
      </c>
      <c r="DY13" s="47" t="str">
        <f t="shared" si="21"/>
        <v>-</v>
      </c>
      <c r="DZ13" s="112"/>
      <c r="EA13" s="120">
        <f t="shared" si="33"/>
        <v>0</v>
      </c>
      <c r="EB13" s="120">
        <f t="shared" si="34"/>
        <v>0</v>
      </c>
      <c r="EC13" s="120">
        <f t="shared" si="35"/>
        <v>0</v>
      </c>
    </row>
    <row r="14" spans="1:133" ht="16.05" customHeight="1" x14ac:dyDescent="0.25">
      <c r="A14" s="12"/>
      <c r="B14" s="12"/>
      <c r="C14" s="161"/>
      <c r="D14" s="373" t="str">
        <f>classi!B22</f>
        <v>-</v>
      </c>
      <c r="E14" s="48"/>
      <c r="F14" s="27">
        <f>classi!C22</f>
        <v>0</v>
      </c>
      <c r="G14" s="27">
        <f>classi!D22</f>
        <v>0</v>
      </c>
      <c r="H14" s="374">
        <f>classi!G22</f>
        <v>0</v>
      </c>
      <c r="I14" s="367"/>
      <c r="J14" s="48"/>
      <c r="K14" s="199"/>
      <c r="L14" s="382">
        <v>0</v>
      </c>
      <c r="M14" s="122">
        <v>0</v>
      </c>
      <c r="N14" s="122">
        <v>0</v>
      </c>
      <c r="O14" s="29"/>
      <c r="P14" s="30">
        <f t="shared" si="22"/>
        <v>0</v>
      </c>
      <c r="Q14" s="122">
        <v>0</v>
      </c>
      <c r="R14" s="122">
        <v>0</v>
      </c>
      <c r="S14" s="122">
        <f>0</f>
        <v>0</v>
      </c>
      <c r="T14" s="29"/>
      <c r="U14" s="30">
        <f t="shared" si="23"/>
        <v>0</v>
      </c>
      <c r="V14" s="122">
        <v>0</v>
      </c>
      <c r="W14" s="122">
        <v>0</v>
      </c>
      <c r="X14" s="122">
        <v>0</v>
      </c>
      <c r="Y14" s="29"/>
      <c r="Z14" s="30">
        <f t="shared" si="24"/>
        <v>0</v>
      </c>
      <c r="AA14" s="122">
        <v>0</v>
      </c>
      <c r="AB14" s="122">
        <v>0</v>
      </c>
      <c r="AC14" s="122">
        <v>0</v>
      </c>
      <c r="AD14" s="29"/>
      <c r="AE14" s="383">
        <f t="shared" si="25"/>
        <v>0</v>
      </c>
      <c r="AF14" s="386">
        <v>0</v>
      </c>
      <c r="AG14" s="124">
        <v>0</v>
      </c>
      <c r="AH14" s="124">
        <v>0</v>
      </c>
      <c r="AI14" s="29"/>
      <c r="AJ14" s="30">
        <f t="shared" si="26"/>
        <v>0</v>
      </c>
      <c r="AK14" s="124">
        <v>0</v>
      </c>
      <c r="AL14" s="124">
        <v>0</v>
      </c>
      <c r="AM14" s="124">
        <v>0</v>
      </c>
      <c r="AN14" s="29"/>
      <c r="AO14" s="30">
        <f t="shared" si="27"/>
        <v>0</v>
      </c>
      <c r="AP14" s="124">
        <v>0</v>
      </c>
      <c r="AQ14" s="124">
        <v>0</v>
      </c>
      <c r="AR14" s="124">
        <v>0</v>
      </c>
      <c r="AS14" s="29"/>
      <c r="AT14" s="30">
        <f t="shared" si="28"/>
        <v>0</v>
      </c>
      <c r="AU14" s="124">
        <v>0</v>
      </c>
      <c r="AV14" s="124">
        <v>0</v>
      </c>
      <c r="AW14" s="124">
        <v>0</v>
      </c>
      <c r="AX14" s="29"/>
      <c r="AY14" s="383">
        <f t="shared" si="29"/>
        <v>0</v>
      </c>
      <c r="AZ14" s="390">
        <f t="shared" si="0"/>
        <v>0</v>
      </c>
      <c r="BA14" s="394">
        <v>0</v>
      </c>
      <c r="BB14" s="31">
        <v>0</v>
      </c>
      <c r="BC14" s="31">
        <v>0</v>
      </c>
      <c r="BD14" s="32"/>
      <c r="BE14" s="30">
        <f t="shared" si="30"/>
        <v>0</v>
      </c>
      <c r="BF14" s="31">
        <v>0</v>
      </c>
      <c r="BG14" s="31">
        <v>0</v>
      </c>
      <c r="BH14" s="31">
        <v>0</v>
      </c>
      <c r="BI14" s="32"/>
      <c r="BJ14" s="30">
        <f t="shared" si="1"/>
        <v>0</v>
      </c>
      <c r="BK14" s="31">
        <v>0</v>
      </c>
      <c r="BL14" s="31">
        <v>0</v>
      </c>
      <c r="BM14" s="31">
        <v>0</v>
      </c>
      <c r="BN14" s="32"/>
      <c r="BO14" s="30">
        <f t="shared" si="2"/>
        <v>0</v>
      </c>
      <c r="BP14" s="31">
        <v>0</v>
      </c>
      <c r="BQ14" s="31">
        <v>0</v>
      </c>
      <c r="BR14" s="31">
        <v>0</v>
      </c>
      <c r="BS14" s="32"/>
      <c r="BT14" s="30">
        <f t="shared" si="3"/>
        <v>0</v>
      </c>
      <c r="BU14" s="33">
        <v>0</v>
      </c>
      <c r="BV14" s="33">
        <v>0</v>
      </c>
      <c r="BW14" s="33">
        <v>0</v>
      </c>
      <c r="BX14" s="32"/>
      <c r="BY14" s="30">
        <f t="shared" si="4"/>
        <v>0</v>
      </c>
      <c r="BZ14" s="33">
        <v>0</v>
      </c>
      <c r="CA14" s="33">
        <v>0</v>
      </c>
      <c r="CB14" s="33">
        <v>0</v>
      </c>
      <c r="CC14" s="34"/>
      <c r="CD14" s="35">
        <f t="shared" si="5"/>
        <v>0</v>
      </c>
      <c r="CE14" s="36"/>
      <c r="CF14" s="37"/>
      <c r="CG14" s="37"/>
      <c r="CH14" s="32"/>
      <c r="CI14" s="37"/>
      <c r="CJ14" s="37"/>
      <c r="CK14" s="37"/>
      <c r="CL14" s="32"/>
      <c r="CM14" s="37"/>
      <c r="CN14" s="37"/>
      <c r="CO14" s="37"/>
      <c r="CP14" s="32"/>
      <c r="CQ14" s="37"/>
      <c r="CR14" s="37"/>
      <c r="CS14" s="37"/>
      <c r="CT14" s="32"/>
      <c r="CU14" s="37"/>
      <c r="CV14" s="37"/>
      <c r="CW14" s="37"/>
      <c r="CX14" s="32"/>
      <c r="CY14" s="37"/>
      <c r="CZ14" s="37"/>
      <c r="DA14" s="37"/>
      <c r="DB14" s="38"/>
      <c r="DC14" s="39"/>
      <c r="DD14" s="40">
        <f t="shared" si="36"/>
        <v>0</v>
      </c>
      <c r="DE14" s="41">
        <f t="shared" si="37"/>
        <v>0</v>
      </c>
      <c r="DF14" s="41">
        <f t="shared" si="31"/>
        <v>0</v>
      </c>
      <c r="DG14" s="29"/>
      <c r="DH14" s="395">
        <f t="shared" si="32"/>
        <v>0</v>
      </c>
      <c r="DI14" s="201">
        <f t="shared" si="6"/>
        <v>0</v>
      </c>
      <c r="DJ14" s="151">
        <f t="shared" si="7"/>
        <v>4</v>
      </c>
      <c r="DK14" s="43">
        <f t="shared" si="8"/>
        <v>0</v>
      </c>
      <c r="DL14" s="30">
        <f t="shared" si="9"/>
        <v>0</v>
      </c>
      <c r="DM14" s="30">
        <f t="shared" si="10"/>
        <v>4</v>
      </c>
      <c r="DN14" s="30">
        <f t="shared" si="11"/>
        <v>0</v>
      </c>
      <c r="DO14" s="30">
        <f t="shared" si="12"/>
        <v>0</v>
      </c>
      <c r="DP14" s="30">
        <f t="shared" si="13"/>
        <v>4</v>
      </c>
      <c r="DQ14" s="44">
        <f t="shared" si="14"/>
        <v>0</v>
      </c>
      <c r="DR14" s="44">
        <f t="shared" si="15"/>
        <v>0</v>
      </c>
      <c r="DS14" s="44">
        <f t="shared" si="16"/>
        <v>4</v>
      </c>
      <c r="DT14" s="44">
        <f t="shared" si="17"/>
        <v>0</v>
      </c>
      <c r="DU14" s="44">
        <f t="shared" si="18"/>
        <v>0</v>
      </c>
      <c r="DV14" s="45">
        <f t="shared" si="19"/>
        <v>20</v>
      </c>
      <c r="DW14" s="44">
        <f>IF(DV14&lt;&gt;20,RANK(DV14,$DV$4:$DV$23,1)+COUNTIF(DV$4:DV14,DV14)-1,20)</f>
        <v>20</v>
      </c>
      <c r="DX14" s="46">
        <f t="shared" si="20"/>
        <v>0</v>
      </c>
      <c r="DY14" s="47" t="str">
        <f t="shared" si="21"/>
        <v>-</v>
      </c>
      <c r="DZ14" s="112"/>
      <c r="EA14" s="120">
        <f t="shared" si="33"/>
        <v>0</v>
      </c>
      <c r="EB14" s="120">
        <f t="shared" si="34"/>
        <v>0</v>
      </c>
      <c r="EC14" s="120">
        <f t="shared" si="35"/>
        <v>0</v>
      </c>
    </row>
    <row r="15" spans="1:133" ht="16.05" customHeight="1" x14ac:dyDescent="0.25">
      <c r="A15" s="12"/>
      <c r="B15" s="12"/>
      <c r="C15" s="161"/>
      <c r="D15" s="373" t="str">
        <f>classi!B23</f>
        <v>-</v>
      </c>
      <c r="E15" s="48"/>
      <c r="F15" s="27">
        <f>classi!C23</f>
        <v>0</v>
      </c>
      <c r="G15" s="27">
        <f>classi!D23</f>
        <v>0</v>
      </c>
      <c r="H15" s="374">
        <f>classi!G23</f>
        <v>0</v>
      </c>
      <c r="I15" s="367"/>
      <c r="J15" s="48"/>
      <c r="K15" s="199"/>
      <c r="L15" s="382">
        <v>0</v>
      </c>
      <c r="M15" s="122">
        <v>0</v>
      </c>
      <c r="N15" s="122">
        <v>0</v>
      </c>
      <c r="O15" s="29"/>
      <c r="P15" s="30">
        <f t="shared" si="22"/>
        <v>0</v>
      </c>
      <c r="Q15" s="122">
        <v>0</v>
      </c>
      <c r="R15" s="122">
        <v>0</v>
      </c>
      <c r="S15" s="122">
        <f>0</f>
        <v>0</v>
      </c>
      <c r="T15" s="29"/>
      <c r="U15" s="30">
        <f t="shared" si="23"/>
        <v>0</v>
      </c>
      <c r="V15" s="122">
        <v>0</v>
      </c>
      <c r="W15" s="122">
        <v>0</v>
      </c>
      <c r="X15" s="122">
        <v>0</v>
      </c>
      <c r="Y15" s="29"/>
      <c r="Z15" s="30">
        <f t="shared" si="24"/>
        <v>0</v>
      </c>
      <c r="AA15" s="122">
        <v>0</v>
      </c>
      <c r="AB15" s="122">
        <v>0</v>
      </c>
      <c r="AC15" s="122">
        <v>0</v>
      </c>
      <c r="AD15" s="29"/>
      <c r="AE15" s="383">
        <f t="shared" si="25"/>
        <v>0</v>
      </c>
      <c r="AF15" s="386">
        <v>0</v>
      </c>
      <c r="AG15" s="124">
        <v>0</v>
      </c>
      <c r="AH15" s="124">
        <v>0</v>
      </c>
      <c r="AI15" s="29"/>
      <c r="AJ15" s="30">
        <f t="shared" si="26"/>
        <v>0</v>
      </c>
      <c r="AK15" s="124">
        <v>0</v>
      </c>
      <c r="AL15" s="124">
        <v>0</v>
      </c>
      <c r="AM15" s="124">
        <v>0</v>
      </c>
      <c r="AN15" s="29"/>
      <c r="AO15" s="30">
        <f t="shared" si="27"/>
        <v>0</v>
      </c>
      <c r="AP15" s="124">
        <v>0</v>
      </c>
      <c r="AQ15" s="124">
        <v>0</v>
      </c>
      <c r="AR15" s="124">
        <v>0</v>
      </c>
      <c r="AS15" s="29"/>
      <c r="AT15" s="30">
        <f t="shared" si="28"/>
        <v>0</v>
      </c>
      <c r="AU15" s="124">
        <v>0</v>
      </c>
      <c r="AV15" s="124">
        <v>0</v>
      </c>
      <c r="AW15" s="124">
        <v>0</v>
      </c>
      <c r="AX15" s="29"/>
      <c r="AY15" s="383">
        <f t="shared" si="29"/>
        <v>0</v>
      </c>
      <c r="AZ15" s="390">
        <f t="shared" si="0"/>
        <v>0</v>
      </c>
      <c r="BA15" s="394">
        <v>0</v>
      </c>
      <c r="BB15" s="31">
        <v>0</v>
      </c>
      <c r="BC15" s="31">
        <v>0</v>
      </c>
      <c r="BD15" s="32"/>
      <c r="BE15" s="30">
        <f t="shared" si="30"/>
        <v>0</v>
      </c>
      <c r="BF15" s="31">
        <v>0</v>
      </c>
      <c r="BG15" s="31">
        <v>0</v>
      </c>
      <c r="BH15" s="31">
        <v>0</v>
      </c>
      <c r="BI15" s="32"/>
      <c r="BJ15" s="30">
        <f t="shared" si="1"/>
        <v>0</v>
      </c>
      <c r="BK15" s="31">
        <v>0</v>
      </c>
      <c r="BL15" s="31">
        <v>0</v>
      </c>
      <c r="BM15" s="31">
        <v>0</v>
      </c>
      <c r="BN15" s="32"/>
      <c r="BO15" s="30">
        <f t="shared" si="2"/>
        <v>0</v>
      </c>
      <c r="BP15" s="31">
        <v>0</v>
      </c>
      <c r="BQ15" s="31">
        <v>0</v>
      </c>
      <c r="BR15" s="31">
        <v>0</v>
      </c>
      <c r="BS15" s="32"/>
      <c r="BT15" s="30">
        <f t="shared" si="3"/>
        <v>0</v>
      </c>
      <c r="BU15" s="33">
        <v>0</v>
      </c>
      <c r="BV15" s="33">
        <v>0</v>
      </c>
      <c r="BW15" s="33">
        <v>0</v>
      </c>
      <c r="BX15" s="32"/>
      <c r="BY15" s="30">
        <f t="shared" si="4"/>
        <v>0</v>
      </c>
      <c r="BZ15" s="33">
        <v>0</v>
      </c>
      <c r="CA15" s="33">
        <v>0</v>
      </c>
      <c r="CB15" s="33">
        <v>0</v>
      </c>
      <c r="CC15" s="34"/>
      <c r="CD15" s="35">
        <f t="shared" si="5"/>
        <v>0</v>
      </c>
      <c r="CE15" s="36"/>
      <c r="CF15" s="37"/>
      <c r="CG15" s="37"/>
      <c r="CH15" s="32"/>
      <c r="CI15" s="37"/>
      <c r="CJ15" s="37"/>
      <c r="CK15" s="37"/>
      <c r="CL15" s="32"/>
      <c r="CM15" s="37"/>
      <c r="CN15" s="37"/>
      <c r="CO15" s="37"/>
      <c r="CP15" s="32"/>
      <c r="CQ15" s="37"/>
      <c r="CR15" s="37"/>
      <c r="CS15" s="37"/>
      <c r="CT15" s="32"/>
      <c r="CU15" s="37"/>
      <c r="CV15" s="37"/>
      <c r="CW15" s="37"/>
      <c r="CX15" s="32"/>
      <c r="CY15" s="37"/>
      <c r="CZ15" s="37"/>
      <c r="DA15" s="37"/>
      <c r="DB15" s="38"/>
      <c r="DC15" s="39"/>
      <c r="DD15" s="40">
        <f t="shared" si="36"/>
        <v>0</v>
      </c>
      <c r="DE15" s="41">
        <f t="shared" si="37"/>
        <v>0</v>
      </c>
      <c r="DF15" s="41">
        <f t="shared" si="31"/>
        <v>0</v>
      </c>
      <c r="DG15" s="29"/>
      <c r="DH15" s="395">
        <f t="shared" si="32"/>
        <v>0</v>
      </c>
      <c r="DI15" s="201">
        <f t="shared" si="6"/>
        <v>0</v>
      </c>
      <c r="DJ15" s="151">
        <f t="shared" si="7"/>
        <v>4</v>
      </c>
      <c r="DK15" s="43">
        <f t="shared" si="8"/>
        <v>0</v>
      </c>
      <c r="DL15" s="30">
        <f t="shared" si="9"/>
        <v>0</v>
      </c>
      <c r="DM15" s="30">
        <f t="shared" si="10"/>
        <v>4</v>
      </c>
      <c r="DN15" s="30">
        <f t="shared" si="11"/>
        <v>0</v>
      </c>
      <c r="DO15" s="30">
        <f t="shared" si="12"/>
        <v>0</v>
      </c>
      <c r="DP15" s="30">
        <f t="shared" si="13"/>
        <v>4</v>
      </c>
      <c r="DQ15" s="44">
        <f t="shared" si="14"/>
        <v>0</v>
      </c>
      <c r="DR15" s="44">
        <f t="shared" si="15"/>
        <v>0</v>
      </c>
      <c r="DS15" s="44">
        <f t="shared" si="16"/>
        <v>4</v>
      </c>
      <c r="DT15" s="44">
        <f t="shared" si="17"/>
        <v>0</v>
      </c>
      <c r="DU15" s="44">
        <f t="shared" si="18"/>
        <v>0</v>
      </c>
      <c r="DV15" s="45">
        <f t="shared" si="19"/>
        <v>20</v>
      </c>
      <c r="DW15" s="44">
        <f>IF(DV15&lt;&gt;20,RANK(DV15,$DV$4:$DV$23,1)+COUNTIF(DV$4:DV15,DV15)-1,20)</f>
        <v>20</v>
      </c>
      <c r="DX15" s="46">
        <f t="shared" si="20"/>
        <v>0</v>
      </c>
      <c r="DY15" s="47" t="str">
        <f t="shared" si="21"/>
        <v>-</v>
      </c>
      <c r="DZ15" s="112"/>
      <c r="EA15" s="120">
        <f t="shared" si="33"/>
        <v>0</v>
      </c>
      <c r="EB15" s="120">
        <f t="shared" si="34"/>
        <v>0</v>
      </c>
      <c r="EC15" s="120">
        <f t="shared" si="35"/>
        <v>0</v>
      </c>
    </row>
    <row r="16" spans="1:133" ht="16.05" customHeight="1" x14ac:dyDescent="0.25">
      <c r="A16" s="12"/>
      <c r="B16" s="12"/>
      <c r="C16" s="161"/>
      <c r="D16" s="373" t="str">
        <f>classi!B24</f>
        <v>-</v>
      </c>
      <c r="E16" s="48"/>
      <c r="F16" s="27">
        <f>classi!C24</f>
        <v>0</v>
      </c>
      <c r="G16" s="27">
        <f>classi!D24</f>
        <v>0</v>
      </c>
      <c r="H16" s="374">
        <f>classi!G24</f>
        <v>0</v>
      </c>
      <c r="I16" s="367"/>
      <c r="J16" s="48"/>
      <c r="K16" s="199"/>
      <c r="L16" s="382">
        <v>0</v>
      </c>
      <c r="M16" s="122">
        <v>0</v>
      </c>
      <c r="N16" s="122">
        <v>0</v>
      </c>
      <c r="O16" s="29"/>
      <c r="P16" s="30">
        <f t="shared" si="22"/>
        <v>0</v>
      </c>
      <c r="Q16" s="122">
        <v>0</v>
      </c>
      <c r="R16" s="122">
        <v>0</v>
      </c>
      <c r="S16" s="122">
        <f>0</f>
        <v>0</v>
      </c>
      <c r="T16" s="29"/>
      <c r="U16" s="30">
        <f t="shared" si="23"/>
        <v>0</v>
      </c>
      <c r="V16" s="122">
        <v>0</v>
      </c>
      <c r="W16" s="122">
        <v>0</v>
      </c>
      <c r="X16" s="122">
        <v>0</v>
      </c>
      <c r="Y16" s="29"/>
      <c r="Z16" s="30">
        <f t="shared" si="24"/>
        <v>0</v>
      </c>
      <c r="AA16" s="122">
        <v>0</v>
      </c>
      <c r="AB16" s="122">
        <v>0</v>
      </c>
      <c r="AC16" s="122">
        <v>0</v>
      </c>
      <c r="AD16" s="29"/>
      <c r="AE16" s="383">
        <f t="shared" si="25"/>
        <v>0</v>
      </c>
      <c r="AF16" s="386">
        <v>0</v>
      </c>
      <c r="AG16" s="124">
        <v>0</v>
      </c>
      <c r="AH16" s="124">
        <v>0</v>
      </c>
      <c r="AI16" s="29"/>
      <c r="AJ16" s="30">
        <f t="shared" si="26"/>
        <v>0</v>
      </c>
      <c r="AK16" s="124">
        <v>0</v>
      </c>
      <c r="AL16" s="124">
        <v>0</v>
      </c>
      <c r="AM16" s="124">
        <v>0</v>
      </c>
      <c r="AN16" s="29"/>
      <c r="AO16" s="30">
        <f t="shared" si="27"/>
        <v>0</v>
      </c>
      <c r="AP16" s="124">
        <v>0</v>
      </c>
      <c r="AQ16" s="124">
        <v>0</v>
      </c>
      <c r="AR16" s="124">
        <v>0</v>
      </c>
      <c r="AS16" s="29"/>
      <c r="AT16" s="30">
        <f t="shared" si="28"/>
        <v>0</v>
      </c>
      <c r="AU16" s="124">
        <v>0</v>
      </c>
      <c r="AV16" s="124">
        <v>0</v>
      </c>
      <c r="AW16" s="124">
        <v>0</v>
      </c>
      <c r="AX16" s="29"/>
      <c r="AY16" s="383">
        <f t="shared" si="29"/>
        <v>0</v>
      </c>
      <c r="AZ16" s="390">
        <f t="shared" si="0"/>
        <v>0</v>
      </c>
      <c r="BA16" s="394">
        <v>0</v>
      </c>
      <c r="BB16" s="31">
        <v>0</v>
      </c>
      <c r="BC16" s="31">
        <v>0</v>
      </c>
      <c r="BD16" s="32"/>
      <c r="BE16" s="30">
        <f t="shared" si="30"/>
        <v>0</v>
      </c>
      <c r="BF16" s="31">
        <v>0</v>
      </c>
      <c r="BG16" s="31">
        <v>0</v>
      </c>
      <c r="BH16" s="31">
        <v>0</v>
      </c>
      <c r="BI16" s="32"/>
      <c r="BJ16" s="30">
        <f t="shared" si="1"/>
        <v>0</v>
      </c>
      <c r="BK16" s="31">
        <v>0</v>
      </c>
      <c r="BL16" s="31">
        <v>0</v>
      </c>
      <c r="BM16" s="31">
        <v>0</v>
      </c>
      <c r="BN16" s="32"/>
      <c r="BO16" s="30">
        <f t="shared" si="2"/>
        <v>0</v>
      </c>
      <c r="BP16" s="31">
        <v>0</v>
      </c>
      <c r="BQ16" s="31">
        <v>0</v>
      </c>
      <c r="BR16" s="31">
        <v>0</v>
      </c>
      <c r="BS16" s="32"/>
      <c r="BT16" s="30">
        <f t="shared" si="3"/>
        <v>0</v>
      </c>
      <c r="BU16" s="33">
        <v>0</v>
      </c>
      <c r="BV16" s="33">
        <v>0</v>
      </c>
      <c r="BW16" s="33">
        <v>0</v>
      </c>
      <c r="BX16" s="32"/>
      <c r="BY16" s="30">
        <f t="shared" si="4"/>
        <v>0</v>
      </c>
      <c r="BZ16" s="33">
        <v>0</v>
      </c>
      <c r="CA16" s="33">
        <v>0</v>
      </c>
      <c r="CB16" s="33">
        <v>0</v>
      </c>
      <c r="CC16" s="34"/>
      <c r="CD16" s="35">
        <f t="shared" si="5"/>
        <v>0</v>
      </c>
      <c r="CE16" s="36"/>
      <c r="CF16" s="37"/>
      <c r="CG16" s="37"/>
      <c r="CH16" s="32"/>
      <c r="CI16" s="37"/>
      <c r="CJ16" s="37"/>
      <c r="CK16" s="37"/>
      <c r="CL16" s="32"/>
      <c r="CM16" s="37"/>
      <c r="CN16" s="37"/>
      <c r="CO16" s="37"/>
      <c r="CP16" s="32"/>
      <c r="CQ16" s="37"/>
      <c r="CR16" s="37"/>
      <c r="CS16" s="37"/>
      <c r="CT16" s="32"/>
      <c r="CU16" s="37"/>
      <c r="CV16" s="37"/>
      <c r="CW16" s="37"/>
      <c r="CX16" s="32"/>
      <c r="CY16" s="37"/>
      <c r="CZ16" s="37"/>
      <c r="DA16" s="37"/>
      <c r="DB16" s="38"/>
      <c r="DC16" s="39"/>
      <c r="DD16" s="40">
        <f t="shared" si="36"/>
        <v>0</v>
      </c>
      <c r="DE16" s="41">
        <f t="shared" si="37"/>
        <v>0</v>
      </c>
      <c r="DF16" s="41">
        <f t="shared" si="31"/>
        <v>0</v>
      </c>
      <c r="DG16" s="29"/>
      <c r="DH16" s="395">
        <f t="shared" si="32"/>
        <v>0</v>
      </c>
      <c r="DI16" s="201">
        <f t="shared" si="6"/>
        <v>0</v>
      </c>
      <c r="DJ16" s="151">
        <f t="shared" si="7"/>
        <v>4</v>
      </c>
      <c r="DK16" s="43">
        <f t="shared" si="8"/>
        <v>0</v>
      </c>
      <c r="DL16" s="30">
        <f t="shared" si="9"/>
        <v>0</v>
      </c>
      <c r="DM16" s="30">
        <f t="shared" si="10"/>
        <v>4</v>
      </c>
      <c r="DN16" s="30">
        <f t="shared" si="11"/>
        <v>0</v>
      </c>
      <c r="DO16" s="30">
        <f t="shared" si="12"/>
        <v>0</v>
      </c>
      <c r="DP16" s="30">
        <f t="shared" si="13"/>
        <v>4</v>
      </c>
      <c r="DQ16" s="44">
        <f t="shared" si="14"/>
        <v>0</v>
      </c>
      <c r="DR16" s="44">
        <f t="shared" si="15"/>
        <v>0</v>
      </c>
      <c r="DS16" s="44">
        <f t="shared" si="16"/>
        <v>4</v>
      </c>
      <c r="DT16" s="44">
        <f t="shared" si="17"/>
        <v>0</v>
      </c>
      <c r="DU16" s="44">
        <f t="shared" si="18"/>
        <v>0</v>
      </c>
      <c r="DV16" s="45">
        <f t="shared" si="19"/>
        <v>20</v>
      </c>
      <c r="DW16" s="44">
        <f>IF(DV16&lt;&gt;20,RANK(DV16,$DV$4:$DV$23,1)+COUNTIF(DV$4:DV16,DV16)-1,20)</f>
        <v>20</v>
      </c>
      <c r="DX16" s="46">
        <f t="shared" si="20"/>
        <v>0</v>
      </c>
      <c r="DY16" s="47" t="str">
        <f t="shared" si="21"/>
        <v>-</v>
      </c>
      <c r="DZ16" s="112"/>
      <c r="EA16" s="120">
        <f t="shared" si="33"/>
        <v>0</v>
      </c>
      <c r="EB16" s="120">
        <f t="shared" si="34"/>
        <v>0</v>
      </c>
      <c r="EC16" s="120">
        <f t="shared" si="35"/>
        <v>0</v>
      </c>
    </row>
    <row r="17" spans="1:133" ht="16.05" customHeight="1" x14ac:dyDescent="0.25">
      <c r="A17" s="12"/>
      <c r="B17" s="12"/>
      <c r="C17" s="161"/>
      <c r="D17" s="373" t="str">
        <f>classi!B25</f>
        <v>-</v>
      </c>
      <c r="E17" s="48"/>
      <c r="F17" s="27">
        <f>classi!C25</f>
        <v>0</v>
      </c>
      <c r="G17" s="27">
        <f>classi!D25</f>
        <v>0</v>
      </c>
      <c r="H17" s="374">
        <f>classi!G25</f>
        <v>0</v>
      </c>
      <c r="I17" s="367"/>
      <c r="J17" s="48"/>
      <c r="K17" s="199"/>
      <c r="L17" s="382">
        <v>0</v>
      </c>
      <c r="M17" s="122">
        <v>0</v>
      </c>
      <c r="N17" s="122">
        <v>0</v>
      </c>
      <c r="O17" s="29"/>
      <c r="P17" s="30">
        <f t="shared" si="22"/>
        <v>0</v>
      </c>
      <c r="Q17" s="122">
        <v>0</v>
      </c>
      <c r="R17" s="122">
        <v>0</v>
      </c>
      <c r="S17" s="122">
        <f>0</f>
        <v>0</v>
      </c>
      <c r="T17" s="29"/>
      <c r="U17" s="30">
        <f t="shared" si="23"/>
        <v>0</v>
      </c>
      <c r="V17" s="122">
        <v>0</v>
      </c>
      <c r="W17" s="122">
        <v>0</v>
      </c>
      <c r="X17" s="122">
        <v>0</v>
      </c>
      <c r="Y17" s="29"/>
      <c r="Z17" s="30">
        <f t="shared" si="24"/>
        <v>0</v>
      </c>
      <c r="AA17" s="122">
        <v>0</v>
      </c>
      <c r="AB17" s="122">
        <v>0</v>
      </c>
      <c r="AC17" s="122">
        <v>0</v>
      </c>
      <c r="AD17" s="29"/>
      <c r="AE17" s="383">
        <f t="shared" si="25"/>
        <v>0</v>
      </c>
      <c r="AF17" s="386">
        <v>0</v>
      </c>
      <c r="AG17" s="124">
        <v>0</v>
      </c>
      <c r="AH17" s="124">
        <v>0</v>
      </c>
      <c r="AI17" s="29"/>
      <c r="AJ17" s="30">
        <f t="shared" si="26"/>
        <v>0</v>
      </c>
      <c r="AK17" s="124">
        <v>0</v>
      </c>
      <c r="AL17" s="124">
        <v>0</v>
      </c>
      <c r="AM17" s="124">
        <v>0</v>
      </c>
      <c r="AN17" s="29"/>
      <c r="AO17" s="30">
        <f t="shared" si="27"/>
        <v>0</v>
      </c>
      <c r="AP17" s="124">
        <v>0</v>
      </c>
      <c r="AQ17" s="124">
        <v>0</v>
      </c>
      <c r="AR17" s="124">
        <v>0</v>
      </c>
      <c r="AS17" s="29"/>
      <c r="AT17" s="30">
        <f t="shared" si="28"/>
        <v>0</v>
      </c>
      <c r="AU17" s="124">
        <v>0</v>
      </c>
      <c r="AV17" s="124">
        <v>0</v>
      </c>
      <c r="AW17" s="124">
        <v>0</v>
      </c>
      <c r="AX17" s="29"/>
      <c r="AY17" s="383">
        <f t="shared" si="29"/>
        <v>0</v>
      </c>
      <c r="AZ17" s="390">
        <f t="shared" si="0"/>
        <v>0</v>
      </c>
      <c r="BA17" s="394">
        <v>0</v>
      </c>
      <c r="BB17" s="31">
        <v>0</v>
      </c>
      <c r="BC17" s="31">
        <v>0</v>
      </c>
      <c r="BD17" s="32"/>
      <c r="BE17" s="30">
        <f t="shared" si="30"/>
        <v>0</v>
      </c>
      <c r="BF17" s="31">
        <v>0</v>
      </c>
      <c r="BG17" s="31">
        <v>0</v>
      </c>
      <c r="BH17" s="31">
        <v>0</v>
      </c>
      <c r="BI17" s="32"/>
      <c r="BJ17" s="30">
        <f t="shared" si="1"/>
        <v>0</v>
      </c>
      <c r="BK17" s="31">
        <v>0</v>
      </c>
      <c r="BL17" s="31">
        <v>0</v>
      </c>
      <c r="BM17" s="31">
        <v>0</v>
      </c>
      <c r="BN17" s="32"/>
      <c r="BO17" s="30">
        <f t="shared" si="2"/>
        <v>0</v>
      </c>
      <c r="BP17" s="31">
        <v>0</v>
      </c>
      <c r="BQ17" s="31">
        <v>0</v>
      </c>
      <c r="BR17" s="31">
        <v>0</v>
      </c>
      <c r="BS17" s="32"/>
      <c r="BT17" s="30">
        <f t="shared" si="3"/>
        <v>0</v>
      </c>
      <c r="BU17" s="33">
        <v>0</v>
      </c>
      <c r="BV17" s="33">
        <v>0</v>
      </c>
      <c r="BW17" s="33">
        <v>0</v>
      </c>
      <c r="BX17" s="32"/>
      <c r="BY17" s="30">
        <f t="shared" si="4"/>
        <v>0</v>
      </c>
      <c r="BZ17" s="33">
        <v>0</v>
      </c>
      <c r="CA17" s="33">
        <v>0</v>
      </c>
      <c r="CB17" s="33">
        <v>0</v>
      </c>
      <c r="CC17" s="34"/>
      <c r="CD17" s="35">
        <f t="shared" si="5"/>
        <v>0</v>
      </c>
      <c r="CE17" s="36"/>
      <c r="CF17" s="37"/>
      <c r="CG17" s="37"/>
      <c r="CH17" s="32"/>
      <c r="CI17" s="37"/>
      <c r="CJ17" s="37"/>
      <c r="CK17" s="37"/>
      <c r="CL17" s="32"/>
      <c r="CM17" s="37"/>
      <c r="CN17" s="37"/>
      <c r="CO17" s="37"/>
      <c r="CP17" s="32"/>
      <c r="CQ17" s="37"/>
      <c r="CR17" s="37"/>
      <c r="CS17" s="37"/>
      <c r="CT17" s="32"/>
      <c r="CU17" s="37"/>
      <c r="CV17" s="37"/>
      <c r="CW17" s="37"/>
      <c r="CX17" s="32"/>
      <c r="CY17" s="37"/>
      <c r="CZ17" s="37"/>
      <c r="DA17" s="37"/>
      <c r="DB17" s="38"/>
      <c r="DC17" s="39"/>
      <c r="DD17" s="40">
        <f t="shared" si="36"/>
        <v>0</v>
      </c>
      <c r="DE17" s="41">
        <f t="shared" si="37"/>
        <v>0</v>
      </c>
      <c r="DF17" s="41">
        <f t="shared" si="31"/>
        <v>0</v>
      </c>
      <c r="DG17" s="29"/>
      <c r="DH17" s="395">
        <f t="shared" si="32"/>
        <v>0</v>
      </c>
      <c r="DI17" s="201">
        <f t="shared" si="6"/>
        <v>0</v>
      </c>
      <c r="DJ17" s="151">
        <f t="shared" si="7"/>
        <v>4</v>
      </c>
      <c r="DK17" s="43">
        <f t="shared" si="8"/>
        <v>0</v>
      </c>
      <c r="DL17" s="30">
        <f t="shared" si="9"/>
        <v>0</v>
      </c>
      <c r="DM17" s="30">
        <f t="shared" si="10"/>
        <v>4</v>
      </c>
      <c r="DN17" s="30">
        <f t="shared" si="11"/>
        <v>0</v>
      </c>
      <c r="DO17" s="30">
        <f t="shared" si="12"/>
        <v>0</v>
      </c>
      <c r="DP17" s="30">
        <f t="shared" si="13"/>
        <v>4</v>
      </c>
      <c r="DQ17" s="44">
        <f t="shared" si="14"/>
        <v>0</v>
      </c>
      <c r="DR17" s="44">
        <f t="shared" si="15"/>
        <v>0</v>
      </c>
      <c r="DS17" s="44">
        <f t="shared" si="16"/>
        <v>4</v>
      </c>
      <c r="DT17" s="44">
        <f t="shared" si="17"/>
        <v>0</v>
      </c>
      <c r="DU17" s="44">
        <f t="shared" si="18"/>
        <v>0</v>
      </c>
      <c r="DV17" s="45">
        <f t="shared" si="19"/>
        <v>20</v>
      </c>
      <c r="DW17" s="44">
        <f>IF(DV17&lt;&gt;20,RANK(DV17,$DV$4:$DV$23,1)+COUNTIF(DV$4:DV17,DV17)-1,20)</f>
        <v>20</v>
      </c>
      <c r="DX17" s="46">
        <f t="shared" si="20"/>
        <v>0</v>
      </c>
      <c r="DY17" s="47" t="str">
        <f t="shared" si="21"/>
        <v>-</v>
      </c>
      <c r="DZ17" s="112"/>
      <c r="EA17" s="120">
        <f t="shared" si="33"/>
        <v>0</v>
      </c>
      <c r="EB17" s="120">
        <f t="shared" si="34"/>
        <v>0</v>
      </c>
      <c r="EC17" s="120">
        <f t="shared" si="35"/>
        <v>0</v>
      </c>
    </row>
    <row r="18" spans="1:133" ht="16.05" customHeight="1" x14ac:dyDescent="0.25">
      <c r="A18" s="12"/>
      <c r="B18" s="12"/>
      <c r="C18" s="161"/>
      <c r="D18" s="373" t="str">
        <f>classi!B26</f>
        <v>-</v>
      </c>
      <c r="E18" s="48"/>
      <c r="F18" s="27">
        <f>classi!C26</f>
        <v>0</v>
      </c>
      <c r="G18" s="27">
        <f>classi!D26</f>
        <v>0</v>
      </c>
      <c r="H18" s="374">
        <f>classi!G26</f>
        <v>0</v>
      </c>
      <c r="I18" s="367"/>
      <c r="J18" s="48"/>
      <c r="K18" s="199"/>
      <c r="L18" s="382">
        <v>0</v>
      </c>
      <c r="M18" s="122">
        <v>0</v>
      </c>
      <c r="N18" s="122">
        <v>0</v>
      </c>
      <c r="O18" s="29"/>
      <c r="P18" s="30">
        <f t="shared" si="22"/>
        <v>0</v>
      </c>
      <c r="Q18" s="122">
        <v>0</v>
      </c>
      <c r="R18" s="122">
        <v>0</v>
      </c>
      <c r="S18" s="122">
        <f>0</f>
        <v>0</v>
      </c>
      <c r="T18" s="29"/>
      <c r="U18" s="30">
        <f t="shared" si="23"/>
        <v>0</v>
      </c>
      <c r="V18" s="122">
        <v>0</v>
      </c>
      <c r="W18" s="122">
        <v>0</v>
      </c>
      <c r="X18" s="122">
        <v>0</v>
      </c>
      <c r="Y18" s="29"/>
      <c r="Z18" s="30">
        <f t="shared" si="24"/>
        <v>0</v>
      </c>
      <c r="AA18" s="122">
        <v>0</v>
      </c>
      <c r="AB18" s="122">
        <v>0</v>
      </c>
      <c r="AC18" s="122">
        <v>0</v>
      </c>
      <c r="AD18" s="29"/>
      <c r="AE18" s="383">
        <f t="shared" si="25"/>
        <v>0</v>
      </c>
      <c r="AF18" s="386">
        <v>0</v>
      </c>
      <c r="AG18" s="124">
        <v>0</v>
      </c>
      <c r="AH18" s="124">
        <v>0</v>
      </c>
      <c r="AI18" s="29"/>
      <c r="AJ18" s="30">
        <f t="shared" si="26"/>
        <v>0</v>
      </c>
      <c r="AK18" s="124">
        <v>0</v>
      </c>
      <c r="AL18" s="124">
        <v>0</v>
      </c>
      <c r="AM18" s="124">
        <v>0</v>
      </c>
      <c r="AN18" s="29"/>
      <c r="AO18" s="30">
        <f t="shared" si="27"/>
        <v>0</v>
      </c>
      <c r="AP18" s="124">
        <v>0</v>
      </c>
      <c r="AQ18" s="124">
        <v>0</v>
      </c>
      <c r="AR18" s="124">
        <v>0</v>
      </c>
      <c r="AS18" s="29"/>
      <c r="AT18" s="30">
        <f t="shared" si="28"/>
        <v>0</v>
      </c>
      <c r="AU18" s="124">
        <v>0</v>
      </c>
      <c r="AV18" s="124">
        <v>0</v>
      </c>
      <c r="AW18" s="124">
        <v>0</v>
      </c>
      <c r="AX18" s="29"/>
      <c r="AY18" s="383">
        <f t="shared" si="29"/>
        <v>0</v>
      </c>
      <c r="AZ18" s="390">
        <f t="shared" si="0"/>
        <v>0</v>
      </c>
      <c r="BA18" s="394">
        <v>0</v>
      </c>
      <c r="BB18" s="31">
        <v>0</v>
      </c>
      <c r="BC18" s="31">
        <v>0</v>
      </c>
      <c r="BD18" s="32"/>
      <c r="BE18" s="30">
        <f t="shared" si="30"/>
        <v>0</v>
      </c>
      <c r="BF18" s="31">
        <v>0</v>
      </c>
      <c r="BG18" s="31">
        <v>0</v>
      </c>
      <c r="BH18" s="31">
        <v>0</v>
      </c>
      <c r="BI18" s="32"/>
      <c r="BJ18" s="30">
        <f t="shared" si="1"/>
        <v>0</v>
      </c>
      <c r="BK18" s="31">
        <v>0</v>
      </c>
      <c r="BL18" s="31">
        <v>0</v>
      </c>
      <c r="BM18" s="31">
        <v>0</v>
      </c>
      <c r="BN18" s="32"/>
      <c r="BO18" s="30">
        <f t="shared" si="2"/>
        <v>0</v>
      </c>
      <c r="BP18" s="31">
        <v>0</v>
      </c>
      <c r="BQ18" s="31">
        <v>0</v>
      </c>
      <c r="BR18" s="31">
        <v>0</v>
      </c>
      <c r="BS18" s="32"/>
      <c r="BT18" s="30">
        <f t="shared" si="3"/>
        <v>0</v>
      </c>
      <c r="BU18" s="33">
        <v>0</v>
      </c>
      <c r="BV18" s="33">
        <v>0</v>
      </c>
      <c r="BW18" s="33">
        <v>0</v>
      </c>
      <c r="BX18" s="32"/>
      <c r="BY18" s="30">
        <f t="shared" si="4"/>
        <v>0</v>
      </c>
      <c r="BZ18" s="33">
        <v>0</v>
      </c>
      <c r="CA18" s="33">
        <v>0</v>
      </c>
      <c r="CB18" s="33">
        <v>0</v>
      </c>
      <c r="CC18" s="34"/>
      <c r="CD18" s="35">
        <f t="shared" si="5"/>
        <v>0</v>
      </c>
      <c r="CE18" s="36"/>
      <c r="CF18" s="37"/>
      <c r="CG18" s="37"/>
      <c r="CH18" s="32"/>
      <c r="CI18" s="37"/>
      <c r="CJ18" s="37"/>
      <c r="CK18" s="37"/>
      <c r="CL18" s="32"/>
      <c r="CM18" s="37"/>
      <c r="CN18" s="37"/>
      <c r="CO18" s="37"/>
      <c r="CP18" s="32"/>
      <c r="CQ18" s="37"/>
      <c r="CR18" s="37"/>
      <c r="CS18" s="37"/>
      <c r="CT18" s="32"/>
      <c r="CU18" s="37"/>
      <c r="CV18" s="37"/>
      <c r="CW18" s="37"/>
      <c r="CX18" s="32"/>
      <c r="CY18" s="37"/>
      <c r="CZ18" s="37"/>
      <c r="DA18" s="37"/>
      <c r="DB18" s="38"/>
      <c r="DC18" s="39"/>
      <c r="DD18" s="40">
        <f t="shared" si="36"/>
        <v>0</v>
      </c>
      <c r="DE18" s="41">
        <f t="shared" si="37"/>
        <v>0</v>
      </c>
      <c r="DF18" s="41">
        <f t="shared" si="31"/>
        <v>0</v>
      </c>
      <c r="DG18" s="29"/>
      <c r="DH18" s="395">
        <f t="shared" si="32"/>
        <v>0</v>
      </c>
      <c r="DI18" s="201">
        <f t="shared" si="6"/>
        <v>0</v>
      </c>
      <c r="DJ18" s="151">
        <f t="shared" si="7"/>
        <v>4</v>
      </c>
      <c r="DK18" s="43">
        <f t="shared" si="8"/>
        <v>0</v>
      </c>
      <c r="DL18" s="30">
        <f t="shared" si="9"/>
        <v>0</v>
      </c>
      <c r="DM18" s="30">
        <f t="shared" si="10"/>
        <v>4</v>
      </c>
      <c r="DN18" s="30">
        <f t="shared" si="11"/>
        <v>0</v>
      </c>
      <c r="DO18" s="30">
        <f t="shared" si="12"/>
        <v>0</v>
      </c>
      <c r="DP18" s="30">
        <f t="shared" si="13"/>
        <v>4</v>
      </c>
      <c r="DQ18" s="44">
        <f t="shared" si="14"/>
        <v>0</v>
      </c>
      <c r="DR18" s="44">
        <f t="shared" si="15"/>
        <v>0</v>
      </c>
      <c r="DS18" s="44">
        <f t="shared" si="16"/>
        <v>4</v>
      </c>
      <c r="DT18" s="44">
        <f t="shared" si="17"/>
        <v>0</v>
      </c>
      <c r="DU18" s="44">
        <f t="shared" si="18"/>
        <v>0</v>
      </c>
      <c r="DV18" s="45">
        <f t="shared" si="19"/>
        <v>20</v>
      </c>
      <c r="DW18" s="44">
        <f>IF(DV18&lt;&gt;20,RANK(DV18,$DV$4:$DV$23,1)+COUNTIF(DV$4:DV18,DV18)-1,20)</f>
        <v>20</v>
      </c>
      <c r="DX18" s="46">
        <f t="shared" si="20"/>
        <v>0</v>
      </c>
      <c r="DY18" s="47" t="str">
        <f t="shared" si="21"/>
        <v>-</v>
      </c>
      <c r="DZ18" s="112"/>
      <c r="EA18" s="120">
        <f t="shared" si="33"/>
        <v>0</v>
      </c>
      <c r="EB18" s="120">
        <f t="shared" si="34"/>
        <v>0</v>
      </c>
      <c r="EC18" s="120">
        <f t="shared" si="35"/>
        <v>0</v>
      </c>
    </row>
    <row r="19" spans="1:133" ht="16.05" customHeight="1" x14ac:dyDescent="0.25">
      <c r="A19" s="12"/>
      <c r="B19" s="12"/>
      <c r="C19" s="161"/>
      <c r="D19" s="373" t="str">
        <f>classi!B27</f>
        <v>-</v>
      </c>
      <c r="E19" s="48"/>
      <c r="F19" s="27">
        <f>classi!C27</f>
        <v>0</v>
      </c>
      <c r="G19" s="27">
        <f>classi!D27</f>
        <v>0</v>
      </c>
      <c r="H19" s="374">
        <f>classi!G27</f>
        <v>0</v>
      </c>
      <c r="I19" s="367"/>
      <c r="J19" s="48"/>
      <c r="K19" s="199"/>
      <c r="L19" s="382">
        <v>0</v>
      </c>
      <c r="M19" s="122">
        <v>0</v>
      </c>
      <c r="N19" s="122">
        <v>0</v>
      </c>
      <c r="O19" s="29"/>
      <c r="P19" s="30">
        <f t="shared" si="22"/>
        <v>0</v>
      </c>
      <c r="Q19" s="122">
        <v>0</v>
      </c>
      <c r="R19" s="122">
        <v>0</v>
      </c>
      <c r="S19" s="122">
        <f>0</f>
        <v>0</v>
      </c>
      <c r="T19" s="29"/>
      <c r="U19" s="30">
        <f t="shared" si="23"/>
        <v>0</v>
      </c>
      <c r="V19" s="122">
        <v>0</v>
      </c>
      <c r="W19" s="122">
        <v>0</v>
      </c>
      <c r="X19" s="122">
        <v>0</v>
      </c>
      <c r="Y19" s="29"/>
      <c r="Z19" s="30">
        <f t="shared" si="24"/>
        <v>0</v>
      </c>
      <c r="AA19" s="122">
        <v>0</v>
      </c>
      <c r="AB19" s="122">
        <v>0</v>
      </c>
      <c r="AC19" s="122">
        <v>0</v>
      </c>
      <c r="AD19" s="29"/>
      <c r="AE19" s="383">
        <f t="shared" si="25"/>
        <v>0</v>
      </c>
      <c r="AF19" s="386">
        <v>0</v>
      </c>
      <c r="AG19" s="124">
        <v>0</v>
      </c>
      <c r="AH19" s="124">
        <v>0</v>
      </c>
      <c r="AI19" s="29"/>
      <c r="AJ19" s="30">
        <f t="shared" si="26"/>
        <v>0</v>
      </c>
      <c r="AK19" s="124">
        <v>0</v>
      </c>
      <c r="AL19" s="124">
        <v>0</v>
      </c>
      <c r="AM19" s="124">
        <v>0</v>
      </c>
      <c r="AN19" s="29"/>
      <c r="AO19" s="30">
        <f t="shared" si="27"/>
        <v>0</v>
      </c>
      <c r="AP19" s="124">
        <v>0</v>
      </c>
      <c r="AQ19" s="124">
        <v>0</v>
      </c>
      <c r="AR19" s="124">
        <v>0</v>
      </c>
      <c r="AS19" s="29"/>
      <c r="AT19" s="30">
        <f t="shared" si="28"/>
        <v>0</v>
      </c>
      <c r="AU19" s="124">
        <v>0</v>
      </c>
      <c r="AV19" s="124">
        <v>0</v>
      </c>
      <c r="AW19" s="124">
        <v>0</v>
      </c>
      <c r="AX19" s="29"/>
      <c r="AY19" s="383">
        <f t="shared" si="29"/>
        <v>0</v>
      </c>
      <c r="AZ19" s="390">
        <f t="shared" si="0"/>
        <v>0</v>
      </c>
      <c r="BA19" s="394">
        <v>0</v>
      </c>
      <c r="BB19" s="31">
        <v>0</v>
      </c>
      <c r="BC19" s="31">
        <v>0</v>
      </c>
      <c r="BD19" s="32"/>
      <c r="BE19" s="30">
        <f t="shared" si="30"/>
        <v>0</v>
      </c>
      <c r="BF19" s="31">
        <v>0</v>
      </c>
      <c r="BG19" s="31">
        <v>0</v>
      </c>
      <c r="BH19" s="31">
        <v>0</v>
      </c>
      <c r="BI19" s="32"/>
      <c r="BJ19" s="30">
        <f t="shared" si="1"/>
        <v>0</v>
      </c>
      <c r="BK19" s="31">
        <v>0</v>
      </c>
      <c r="BL19" s="31">
        <v>0</v>
      </c>
      <c r="BM19" s="31">
        <v>0</v>
      </c>
      <c r="BN19" s="32"/>
      <c r="BO19" s="30">
        <f t="shared" si="2"/>
        <v>0</v>
      </c>
      <c r="BP19" s="31">
        <v>0</v>
      </c>
      <c r="BQ19" s="31">
        <v>0</v>
      </c>
      <c r="BR19" s="31">
        <v>0</v>
      </c>
      <c r="BS19" s="32"/>
      <c r="BT19" s="30">
        <f t="shared" si="3"/>
        <v>0</v>
      </c>
      <c r="BU19" s="33">
        <v>0</v>
      </c>
      <c r="BV19" s="33">
        <v>0</v>
      </c>
      <c r="BW19" s="33">
        <v>0</v>
      </c>
      <c r="BX19" s="32"/>
      <c r="BY19" s="30">
        <f t="shared" si="4"/>
        <v>0</v>
      </c>
      <c r="BZ19" s="33">
        <v>0</v>
      </c>
      <c r="CA19" s="33">
        <v>0</v>
      </c>
      <c r="CB19" s="33">
        <v>0</v>
      </c>
      <c r="CC19" s="34"/>
      <c r="CD19" s="35">
        <f t="shared" si="5"/>
        <v>0</v>
      </c>
      <c r="CE19" s="36"/>
      <c r="CF19" s="37"/>
      <c r="CG19" s="37"/>
      <c r="CH19" s="32"/>
      <c r="CI19" s="37"/>
      <c r="CJ19" s="37"/>
      <c r="CK19" s="37"/>
      <c r="CL19" s="32"/>
      <c r="CM19" s="37"/>
      <c r="CN19" s="37"/>
      <c r="CO19" s="37"/>
      <c r="CP19" s="32"/>
      <c r="CQ19" s="37"/>
      <c r="CR19" s="37"/>
      <c r="CS19" s="37"/>
      <c r="CT19" s="32"/>
      <c r="CU19" s="37"/>
      <c r="CV19" s="37"/>
      <c r="CW19" s="37"/>
      <c r="CX19" s="32"/>
      <c r="CY19" s="37"/>
      <c r="CZ19" s="37"/>
      <c r="DA19" s="37"/>
      <c r="DB19" s="38"/>
      <c r="DC19" s="39"/>
      <c r="DD19" s="40">
        <f t="shared" si="36"/>
        <v>0</v>
      </c>
      <c r="DE19" s="41">
        <f t="shared" si="37"/>
        <v>0</v>
      </c>
      <c r="DF19" s="41">
        <f t="shared" si="31"/>
        <v>0</v>
      </c>
      <c r="DG19" s="29"/>
      <c r="DH19" s="395">
        <f t="shared" si="32"/>
        <v>0</v>
      </c>
      <c r="DI19" s="201">
        <f t="shared" si="6"/>
        <v>0</v>
      </c>
      <c r="DJ19" s="151">
        <f t="shared" si="7"/>
        <v>4</v>
      </c>
      <c r="DK19" s="43">
        <f t="shared" si="8"/>
        <v>0</v>
      </c>
      <c r="DL19" s="30">
        <f t="shared" si="9"/>
        <v>0</v>
      </c>
      <c r="DM19" s="30">
        <f t="shared" si="10"/>
        <v>4</v>
      </c>
      <c r="DN19" s="30">
        <f t="shared" si="11"/>
        <v>0</v>
      </c>
      <c r="DO19" s="30">
        <f t="shared" si="12"/>
        <v>0</v>
      </c>
      <c r="DP19" s="30">
        <f t="shared" si="13"/>
        <v>4</v>
      </c>
      <c r="DQ19" s="44">
        <f t="shared" si="14"/>
        <v>0</v>
      </c>
      <c r="DR19" s="44">
        <f t="shared" si="15"/>
        <v>0</v>
      </c>
      <c r="DS19" s="44">
        <f t="shared" si="16"/>
        <v>4</v>
      </c>
      <c r="DT19" s="44">
        <f t="shared" si="17"/>
        <v>0</v>
      </c>
      <c r="DU19" s="44">
        <f t="shared" si="18"/>
        <v>0</v>
      </c>
      <c r="DV19" s="45">
        <f t="shared" si="19"/>
        <v>20</v>
      </c>
      <c r="DW19" s="44">
        <f>IF(DV19&lt;&gt;20,RANK(DV19,$DV$4:$DV$23,1)+COUNTIF(DV$4:DV19,DV19)-1,20)</f>
        <v>20</v>
      </c>
      <c r="DX19" s="46">
        <f t="shared" si="20"/>
        <v>0</v>
      </c>
      <c r="DY19" s="47" t="str">
        <f t="shared" si="21"/>
        <v>-</v>
      </c>
      <c r="DZ19" s="112"/>
      <c r="EA19" s="120">
        <f t="shared" si="33"/>
        <v>0</v>
      </c>
      <c r="EB19" s="120">
        <f t="shared" si="34"/>
        <v>0</v>
      </c>
      <c r="EC19" s="120">
        <f t="shared" si="35"/>
        <v>0</v>
      </c>
    </row>
    <row r="20" spans="1:133" ht="16.05" customHeight="1" x14ac:dyDescent="0.25">
      <c r="A20" s="12"/>
      <c r="B20" s="12"/>
      <c r="C20" s="161"/>
      <c r="D20" s="373" t="str">
        <f>classi!B28</f>
        <v>-</v>
      </c>
      <c r="E20" s="48"/>
      <c r="F20" s="27">
        <f>classi!C28</f>
        <v>0</v>
      </c>
      <c r="G20" s="27">
        <f>classi!D28</f>
        <v>0</v>
      </c>
      <c r="H20" s="374">
        <f>classi!G28</f>
        <v>0</v>
      </c>
      <c r="I20" s="367"/>
      <c r="J20" s="48"/>
      <c r="K20" s="199"/>
      <c r="L20" s="382">
        <v>0</v>
      </c>
      <c r="M20" s="122">
        <v>0</v>
      </c>
      <c r="N20" s="122">
        <v>0</v>
      </c>
      <c r="O20" s="29"/>
      <c r="P20" s="30">
        <f t="shared" si="22"/>
        <v>0</v>
      </c>
      <c r="Q20" s="122">
        <v>0</v>
      </c>
      <c r="R20" s="122">
        <v>0</v>
      </c>
      <c r="S20" s="122">
        <f>0</f>
        <v>0</v>
      </c>
      <c r="T20" s="29"/>
      <c r="U20" s="30">
        <f t="shared" si="23"/>
        <v>0</v>
      </c>
      <c r="V20" s="122">
        <v>0</v>
      </c>
      <c r="W20" s="122">
        <v>0</v>
      </c>
      <c r="X20" s="122">
        <v>0</v>
      </c>
      <c r="Y20" s="29"/>
      <c r="Z20" s="30">
        <f t="shared" si="24"/>
        <v>0</v>
      </c>
      <c r="AA20" s="122">
        <v>0</v>
      </c>
      <c r="AB20" s="122">
        <v>0</v>
      </c>
      <c r="AC20" s="122">
        <v>0</v>
      </c>
      <c r="AD20" s="29"/>
      <c r="AE20" s="383">
        <f t="shared" si="25"/>
        <v>0</v>
      </c>
      <c r="AF20" s="386">
        <v>0</v>
      </c>
      <c r="AG20" s="124">
        <v>0</v>
      </c>
      <c r="AH20" s="124">
        <v>0</v>
      </c>
      <c r="AI20" s="29"/>
      <c r="AJ20" s="30">
        <f t="shared" si="26"/>
        <v>0</v>
      </c>
      <c r="AK20" s="124">
        <v>0</v>
      </c>
      <c r="AL20" s="124">
        <v>0</v>
      </c>
      <c r="AM20" s="124">
        <v>0</v>
      </c>
      <c r="AN20" s="29"/>
      <c r="AO20" s="30">
        <f t="shared" si="27"/>
        <v>0</v>
      </c>
      <c r="AP20" s="124">
        <v>0</v>
      </c>
      <c r="AQ20" s="124">
        <v>0</v>
      </c>
      <c r="AR20" s="124">
        <v>0</v>
      </c>
      <c r="AS20" s="29"/>
      <c r="AT20" s="30">
        <f t="shared" si="28"/>
        <v>0</v>
      </c>
      <c r="AU20" s="124">
        <v>0</v>
      </c>
      <c r="AV20" s="124">
        <v>0</v>
      </c>
      <c r="AW20" s="124">
        <v>0</v>
      </c>
      <c r="AX20" s="29"/>
      <c r="AY20" s="383">
        <f t="shared" si="29"/>
        <v>0</v>
      </c>
      <c r="AZ20" s="390">
        <f t="shared" si="0"/>
        <v>0</v>
      </c>
      <c r="BA20" s="394">
        <v>0</v>
      </c>
      <c r="BB20" s="31">
        <v>0</v>
      </c>
      <c r="BC20" s="31">
        <v>0</v>
      </c>
      <c r="BD20" s="32"/>
      <c r="BE20" s="30">
        <f t="shared" si="30"/>
        <v>0</v>
      </c>
      <c r="BF20" s="31">
        <v>0</v>
      </c>
      <c r="BG20" s="31">
        <v>0</v>
      </c>
      <c r="BH20" s="31">
        <v>0</v>
      </c>
      <c r="BI20" s="32"/>
      <c r="BJ20" s="30">
        <f t="shared" si="1"/>
        <v>0</v>
      </c>
      <c r="BK20" s="31">
        <v>0</v>
      </c>
      <c r="BL20" s="31">
        <v>0</v>
      </c>
      <c r="BM20" s="31">
        <v>0</v>
      </c>
      <c r="BN20" s="32"/>
      <c r="BO20" s="30">
        <f t="shared" si="2"/>
        <v>0</v>
      </c>
      <c r="BP20" s="31">
        <v>0</v>
      </c>
      <c r="BQ20" s="31">
        <v>0</v>
      </c>
      <c r="BR20" s="31">
        <v>0</v>
      </c>
      <c r="BS20" s="32"/>
      <c r="BT20" s="30">
        <f t="shared" si="3"/>
        <v>0</v>
      </c>
      <c r="BU20" s="33">
        <v>0</v>
      </c>
      <c r="BV20" s="33">
        <v>0</v>
      </c>
      <c r="BW20" s="33">
        <v>0</v>
      </c>
      <c r="BX20" s="32"/>
      <c r="BY20" s="30">
        <f t="shared" si="4"/>
        <v>0</v>
      </c>
      <c r="BZ20" s="33">
        <v>0</v>
      </c>
      <c r="CA20" s="33">
        <v>0</v>
      </c>
      <c r="CB20" s="33">
        <v>0</v>
      </c>
      <c r="CC20" s="34"/>
      <c r="CD20" s="35">
        <f t="shared" si="5"/>
        <v>0</v>
      </c>
      <c r="CE20" s="36"/>
      <c r="CF20" s="37"/>
      <c r="CG20" s="37"/>
      <c r="CH20" s="32"/>
      <c r="CI20" s="37"/>
      <c r="CJ20" s="37"/>
      <c r="CK20" s="37"/>
      <c r="CL20" s="32"/>
      <c r="CM20" s="37"/>
      <c r="CN20" s="37"/>
      <c r="CO20" s="37"/>
      <c r="CP20" s="32"/>
      <c r="CQ20" s="37"/>
      <c r="CR20" s="37"/>
      <c r="CS20" s="37"/>
      <c r="CT20" s="32"/>
      <c r="CU20" s="37"/>
      <c r="CV20" s="37"/>
      <c r="CW20" s="37"/>
      <c r="CX20" s="32"/>
      <c r="CY20" s="37"/>
      <c r="CZ20" s="37"/>
      <c r="DA20" s="37"/>
      <c r="DB20" s="38"/>
      <c r="DC20" s="39"/>
      <c r="DD20" s="40">
        <f t="shared" si="36"/>
        <v>0</v>
      </c>
      <c r="DE20" s="41">
        <f t="shared" si="37"/>
        <v>0</v>
      </c>
      <c r="DF20" s="41">
        <f t="shared" si="31"/>
        <v>0</v>
      </c>
      <c r="DG20" s="29"/>
      <c r="DH20" s="395">
        <f t="shared" si="32"/>
        <v>0</v>
      </c>
      <c r="DI20" s="201">
        <f t="shared" si="6"/>
        <v>0</v>
      </c>
      <c r="DJ20" s="151">
        <f t="shared" si="7"/>
        <v>4</v>
      </c>
      <c r="DK20" s="43">
        <f t="shared" si="8"/>
        <v>0</v>
      </c>
      <c r="DL20" s="30">
        <f t="shared" si="9"/>
        <v>0</v>
      </c>
      <c r="DM20" s="30">
        <f t="shared" si="10"/>
        <v>4</v>
      </c>
      <c r="DN20" s="30">
        <f t="shared" si="11"/>
        <v>0</v>
      </c>
      <c r="DO20" s="30">
        <f t="shared" si="12"/>
        <v>0</v>
      </c>
      <c r="DP20" s="30">
        <f t="shared" si="13"/>
        <v>4</v>
      </c>
      <c r="DQ20" s="44">
        <f t="shared" si="14"/>
        <v>0</v>
      </c>
      <c r="DR20" s="44">
        <f t="shared" si="15"/>
        <v>0</v>
      </c>
      <c r="DS20" s="44">
        <f t="shared" si="16"/>
        <v>4</v>
      </c>
      <c r="DT20" s="44">
        <f t="shared" si="17"/>
        <v>0</v>
      </c>
      <c r="DU20" s="44">
        <f t="shared" si="18"/>
        <v>0</v>
      </c>
      <c r="DV20" s="45">
        <f t="shared" si="19"/>
        <v>20</v>
      </c>
      <c r="DW20" s="44">
        <f>IF(DV20&lt;&gt;20,RANK(DV20,$DV$4:$DV$23,1)+COUNTIF(DV$4:DV20,DV20)-1,20)</f>
        <v>20</v>
      </c>
      <c r="DX20" s="46">
        <f t="shared" si="20"/>
        <v>0</v>
      </c>
      <c r="DY20" s="47" t="str">
        <f t="shared" si="21"/>
        <v>-</v>
      </c>
      <c r="DZ20" s="112"/>
      <c r="EA20" s="120">
        <f t="shared" si="33"/>
        <v>0</v>
      </c>
      <c r="EB20" s="120">
        <f t="shared" si="34"/>
        <v>0</v>
      </c>
      <c r="EC20" s="120">
        <f t="shared" si="35"/>
        <v>0</v>
      </c>
    </row>
    <row r="21" spans="1:133" ht="16.05" customHeight="1" x14ac:dyDescent="0.25">
      <c r="A21" s="12"/>
      <c r="B21" s="12"/>
      <c r="C21" s="161"/>
      <c r="D21" s="373" t="str">
        <f>classi!B29</f>
        <v>-</v>
      </c>
      <c r="E21" s="48"/>
      <c r="F21" s="27">
        <f>classi!C29</f>
        <v>0</v>
      </c>
      <c r="G21" s="27">
        <f>classi!D29</f>
        <v>0</v>
      </c>
      <c r="H21" s="374">
        <f>classi!G29</f>
        <v>0</v>
      </c>
      <c r="I21" s="367"/>
      <c r="J21" s="48"/>
      <c r="K21" s="199"/>
      <c r="L21" s="382">
        <v>0</v>
      </c>
      <c r="M21" s="122">
        <v>0</v>
      </c>
      <c r="N21" s="122">
        <v>0</v>
      </c>
      <c r="O21" s="29"/>
      <c r="P21" s="30">
        <f t="shared" si="22"/>
        <v>0</v>
      </c>
      <c r="Q21" s="122">
        <v>0</v>
      </c>
      <c r="R21" s="122">
        <v>0</v>
      </c>
      <c r="S21" s="122">
        <f>0</f>
        <v>0</v>
      </c>
      <c r="T21" s="29"/>
      <c r="U21" s="30">
        <f t="shared" si="23"/>
        <v>0</v>
      </c>
      <c r="V21" s="122">
        <v>0</v>
      </c>
      <c r="W21" s="122">
        <v>0</v>
      </c>
      <c r="X21" s="122">
        <v>0</v>
      </c>
      <c r="Y21" s="29"/>
      <c r="Z21" s="30">
        <f t="shared" si="24"/>
        <v>0</v>
      </c>
      <c r="AA21" s="122">
        <v>0</v>
      </c>
      <c r="AB21" s="122">
        <v>0</v>
      </c>
      <c r="AC21" s="122">
        <v>0</v>
      </c>
      <c r="AD21" s="29"/>
      <c r="AE21" s="383">
        <f t="shared" si="25"/>
        <v>0</v>
      </c>
      <c r="AF21" s="386">
        <v>0</v>
      </c>
      <c r="AG21" s="124">
        <v>0</v>
      </c>
      <c r="AH21" s="124">
        <v>0</v>
      </c>
      <c r="AI21" s="29"/>
      <c r="AJ21" s="30">
        <f t="shared" si="26"/>
        <v>0</v>
      </c>
      <c r="AK21" s="124">
        <v>0</v>
      </c>
      <c r="AL21" s="124">
        <v>0</v>
      </c>
      <c r="AM21" s="124">
        <v>0</v>
      </c>
      <c r="AN21" s="29"/>
      <c r="AO21" s="30">
        <f t="shared" si="27"/>
        <v>0</v>
      </c>
      <c r="AP21" s="124">
        <v>0</v>
      </c>
      <c r="AQ21" s="124">
        <v>0</v>
      </c>
      <c r="AR21" s="124">
        <v>0</v>
      </c>
      <c r="AS21" s="29"/>
      <c r="AT21" s="30">
        <f t="shared" si="28"/>
        <v>0</v>
      </c>
      <c r="AU21" s="124">
        <v>0</v>
      </c>
      <c r="AV21" s="124">
        <v>0</v>
      </c>
      <c r="AW21" s="124">
        <v>0</v>
      </c>
      <c r="AX21" s="29"/>
      <c r="AY21" s="383">
        <f t="shared" si="29"/>
        <v>0</v>
      </c>
      <c r="AZ21" s="390">
        <f t="shared" si="0"/>
        <v>0</v>
      </c>
      <c r="BA21" s="394">
        <v>0</v>
      </c>
      <c r="BB21" s="31">
        <v>0</v>
      </c>
      <c r="BC21" s="31">
        <v>0</v>
      </c>
      <c r="BD21" s="32"/>
      <c r="BE21" s="30">
        <f t="shared" si="30"/>
        <v>0</v>
      </c>
      <c r="BF21" s="31">
        <v>0</v>
      </c>
      <c r="BG21" s="31">
        <v>0</v>
      </c>
      <c r="BH21" s="31">
        <v>0</v>
      </c>
      <c r="BI21" s="32"/>
      <c r="BJ21" s="30">
        <f t="shared" si="1"/>
        <v>0</v>
      </c>
      <c r="BK21" s="31">
        <v>0</v>
      </c>
      <c r="BL21" s="31">
        <v>0</v>
      </c>
      <c r="BM21" s="31">
        <v>0</v>
      </c>
      <c r="BN21" s="32"/>
      <c r="BO21" s="30">
        <f t="shared" si="2"/>
        <v>0</v>
      </c>
      <c r="BP21" s="31">
        <v>0</v>
      </c>
      <c r="BQ21" s="31">
        <v>0</v>
      </c>
      <c r="BR21" s="31">
        <v>0</v>
      </c>
      <c r="BS21" s="32"/>
      <c r="BT21" s="30">
        <f t="shared" si="3"/>
        <v>0</v>
      </c>
      <c r="BU21" s="33">
        <v>0</v>
      </c>
      <c r="BV21" s="33">
        <v>0</v>
      </c>
      <c r="BW21" s="33">
        <v>0</v>
      </c>
      <c r="BX21" s="32"/>
      <c r="BY21" s="30">
        <f t="shared" si="4"/>
        <v>0</v>
      </c>
      <c r="BZ21" s="33">
        <v>0</v>
      </c>
      <c r="CA21" s="33">
        <v>0</v>
      </c>
      <c r="CB21" s="33">
        <v>0</v>
      </c>
      <c r="CC21" s="34"/>
      <c r="CD21" s="35">
        <f t="shared" si="5"/>
        <v>0</v>
      </c>
      <c r="CE21" s="36"/>
      <c r="CF21" s="37"/>
      <c r="CG21" s="37"/>
      <c r="CH21" s="32"/>
      <c r="CI21" s="37"/>
      <c r="CJ21" s="37"/>
      <c r="CK21" s="37"/>
      <c r="CL21" s="32"/>
      <c r="CM21" s="37"/>
      <c r="CN21" s="37"/>
      <c r="CO21" s="37"/>
      <c r="CP21" s="32"/>
      <c r="CQ21" s="37"/>
      <c r="CR21" s="37"/>
      <c r="CS21" s="37"/>
      <c r="CT21" s="32"/>
      <c r="CU21" s="37"/>
      <c r="CV21" s="37"/>
      <c r="CW21" s="37"/>
      <c r="CX21" s="32"/>
      <c r="CY21" s="37"/>
      <c r="CZ21" s="37"/>
      <c r="DA21" s="37"/>
      <c r="DB21" s="38"/>
      <c r="DC21" s="39"/>
      <c r="DD21" s="40">
        <f t="shared" si="36"/>
        <v>0</v>
      </c>
      <c r="DE21" s="41">
        <f t="shared" si="37"/>
        <v>0</v>
      </c>
      <c r="DF21" s="41">
        <f t="shared" si="31"/>
        <v>0</v>
      </c>
      <c r="DG21" s="29"/>
      <c r="DH21" s="395">
        <f t="shared" si="32"/>
        <v>0</v>
      </c>
      <c r="DI21" s="201">
        <f t="shared" si="6"/>
        <v>0</v>
      </c>
      <c r="DJ21" s="151">
        <f t="shared" si="7"/>
        <v>4</v>
      </c>
      <c r="DK21" s="43">
        <f t="shared" si="8"/>
        <v>0</v>
      </c>
      <c r="DL21" s="30">
        <f t="shared" si="9"/>
        <v>0</v>
      </c>
      <c r="DM21" s="30">
        <f t="shared" si="10"/>
        <v>4</v>
      </c>
      <c r="DN21" s="30">
        <f t="shared" si="11"/>
        <v>0</v>
      </c>
      <c r="DO21" s="30">
        <f t="shared" si="12"/>
        <v>0</v>
      </c>
      <c r="DP21" s="30">
        <f t="shared" si="13"/>
        <v>4</v>
      </c>
      <c r="DQ21" s="44">
        <f t="shared" si="14"/>
        <v>0</v>
      </c>
      <c r="DR21" s="44">
        <f t="shared" si="15"/>
        <v>0</v>
      </c>
      <c r="DS21" s="44">
        <f t="shared" si="16"/>
        <v>4</v>
      </c>
      <c r="DT21" s="44">
        <f t="shared" si="17"/>
        <v>0</v>
      </c>
      <c r="DU21" s="44">
        <f t="shared" si="18"/>
        <v>0</v>
      </c>
      <c r="DV21" s="45">
        <f t="shared" si="19"/>
        <v>20</v>
      </c>
      <c r="DW21" s="44">
        <f>IF(DV21&lt;&gt;20,RANK(DV21,$DV$4:$DV$23,1)+COUNTIF(DV$4:DV21,DV21)-1,20)</f>
        <v>20</v>
      </c>
      <c r="DX21" s="46">
        <f t="shared" si="20"/>
        <v>0</v>
      </c>
      <c r="DY21" s="47" t="str">
        <f t="shared" si="21"/>
        <v>-</v>
      </c>
      <c r="DZ21" s="112"/>
      <c r="EA21" s="120">
        <f t="shared" si="33"/>
        <v>0</v>
      </c>
      <c r="EB21" s="120">
        <f t="shared" si="34"/>
        <v>0</v>
      </c>
      <c r="EC21" s="120">
        <f t="shared" si="35"/>
        <v>0</v>
      </c>
    </row>
    <row r="22" spans="1:133" ht="16.05" customHeight="1" x14ac:dyDescent="0.25">
      <c r="A22" s="12"/>
      <c r="B22" s="12"/>
      <c r="C22" s="161"/>
      <c r="D22" s="373" t="str">
        <f>classi!B30</f>
        <v>-</v>
      </c>
      <c r="E22" s="48"/>
      <c r="F22" s="27">
        <f>classi!C30</f>
        <v>0</v>
      </c>
      <c r="G22" s="27">
        <f>classi!D30</f>
        <v>0</v>
      </c>
      <c r="H22" s="374">
        <f>classi!G30</f>
        <v>0</v>
      </c>
      <c r="I22" s="367"/>
      <c r="J22" s="48"/>
      <c r="K22" s="199"/>
      <c r="L22" s="382">
        <v>0</v>
      </c>
      <c r="M22" s="122">
        <v>0</v>
      </c>
      <c r="N22" s="122">
        <v>0</v>
      </c>
      <c r="O22" s="29"/>
      <c r="P22" s="30">
        <f t="shared" si="22"/>
        <v>0</v>
      </c>
      <c r="Q22" s="122">
        <v>0</v>
      </c>
      <c r="R22" s="122">
        <v>0</v>
      </c>
      <c r="S22" s="122">
        <f>0</f>
        <v>0</v>
      </c>
      <c r="T22" s="29"/>
      <c r="U22" s="30">
        <f t="shared" si="23"/>
        <v>0</v>
      </c>
      <c r="V22" s="122">
        <v>0</v>
      </c>
      <c r="W22" s="122">
        <v>0</v>
      </c>
      <c r="X22" s="122">
        <v>0</v>
      </c>
      <c r="Y22" s="29"/>
      <c r="Z22" s="30">
        <f t="shared" si="24"/>
        <v>0</v>
      </c>
      <c r="AA22" s="122">
        <v>0</v>
      </c>
      <c r="AB22" s="122">
        <v>0</v>
      </c>
      <c r="AC22" s="122">
        <v>0</v>
      </c>
      <c r="AD22" s="29"/>
      <c r="AE22" s="383">
        <f t="shared" si="25"/>
        <v>0</v>
      </c>
      <c r="AF22" s="386">
        <v>0</v>
      </c>
      <c r="AG22" s="124">
        <v>0</v>
      </c>
      <c r="AH22" s="124">
        <v>0</v>
      </c>
      <c r="AI22" s="29"/>
      <c r="AJ22" s="30">
        <f t="shared" si="26"/>
        <v>0</v>
      </c>
      <c r="AK22" s="124">
        <v>0</v>
      </c>
      <c r="AL22" s="124">
        <v>0</v>
      </c>
      <c r="AM22" s="124">
        <v>0</v>
      </c>
      <c r="AN22" s="29"/>
      <c r="AO22" s="30">
        <f t="shared" si="27"/>
        <v>0</v>
      </c>
      <c r="AP22" s="124">
        <v>0</v>
      </c>
      <c r="AQ22" s="124">
        <v>0</v>
      </c>
      <c r="AR22" s="124">
        <v>0</v>
      </c>
      <c r="AS22" s="29"/>
      <c r="AT22" s="30">
        <f t="shared" si="28"/>
        <v>0</v>
      </c>
      <c r="AU22" s="124">
        <v>0</v>
      </c>
      <c r="AV22" s="124">
        <v>0</v>
      </c>
      <c r="AW22" s="124">
        <v>0</v>
      </c>
      <c r="AX22" s="29"/>
      <c r="AY22" s="383">
        <f t="shared" si="29"/>
        <v>0</v>
      </c>
      <c r="AZ22" s="390">
        <f t="shared" si="0"/>
        <v>0</v>
      </c>
      <c r="BA22" s="394">
        <v>0</v>
      </c>
      <c r="BB22" s="31">
        <v>0</v>
      </c>
      <c r="BC22" s="31">
        <v>0</v>
      </c>
      <c r="BD22" s="32"/>
      <c r="BE22" s="30">
        <f t="shared" si="30"/>
        <v>0</v>
      </c>
      <c r="BF22" s="31">
        <v>0</v>
      </c>
      <c r="BG22" s="31">
        <v>0</v>
      </c>
      <c r="BH22" s="31">
        <v>0</v>
      </c>
      <c r="BI22" s="32"/>
      <c r="BJ22" s="30">
        <f t="shared" si="1"/>
        <v>0</v>
      </c>
      <c r="BK22" s="31">
        <v>0</v>
      </c>
      <c r="BL22" s="31">
        <v>0</v>
      </c>
      <c r="BM22" s="31">
        <v>0</v>
      </c>
      <c r="BN22" s="32"/>
      <c r="BO22" s="30">
        <f t="shared" si="2"/>
        <v>0</v>
      </c>
      <c r="BP22" s="31">
        <v>0</v>
      </c>
      <c r="BQ22" s="31">
        <v>0</v>
      </c>
      <c r="BR22" s="31">
        <v>0</v>
      </c>
      <c r="BS22" s="32"/>
      <c r="BT22" s="30">
        <f t="shared" si="3"/>
        <v>0</v>
      </c>
      <c r="BU22" s="33">
        <v>0</v>
      </c>
      <c r="BV22" s="33">
        <v>0</v>
      </c>
      <c r="BW22" s="33">
        <v>0</v>
      </c>
      <c r="BX22" s="32"/>
      <c r="BY22" s="30">
        <f t="shared" si="4"/>
        <v>0</v>
      </c>
      <c r="BZ22" s="33">
        <v>0</v>
      </c>
      <c r="CA22" s="33">
        <v>0</v>
      </c>
      <c r="CB22" s="33">
        <v>0</v>
      </c>
      <c r="CC22" s="34"/>
      <c r="CD22" s="35">
        <f t="shared" si="5"/>
        <v>0</v>
      </c>
      <c r="CE22" s="36"/>
      <c r="CF22" s="37"/>
      <c r="CG22" s="37"/>
      <c r="CH22" s="32"/>
      <c r="CI22" s="37"/>
      <c r="CJ22" s="37"/>
      <c r="CK22" s="37"/>
      <c r="CL22" s="32"/>
      <c r="CM22" s="37"/>
      <c r="CN22" s="37"/>
      <c r="CO22" s="37"/>
      <c r="CP22" s="32"/>
      <c r="CQ22" s="37"/>
      <c r="CR22" s="37"/>
      <c r="CS22" s="37"/>
      <c r="CT22" s="32"/>
      <c r="CU22" s="37"/>
      <c r="CV22" s="37"/>
      <c r="CW22" s="37"/>
      <c r="CX22" s="32"/>
      <c r="CY22" s="37"/>
      <c r="CZ22" s="37"/>
      <c r="DA22" s="37"/>
      <c r="DB22" s="38"/>
      <c r="DC22" s="39"/>
      <c r="DD22" s="40">
        <f t="shared" si="36"/>
        <v>0</v>
      </c>
      <c r="DE22" s="41">
        <f t="shared" si="37"/>
        <v>0</v>
      </c>
      <c r="DF22" s="41">
        <f t="shared" si="31"/>
        <v>0</v>
      </c>
      <c r="DG22" s="29"/>
      <c r="DH22" s="395">
        <f t="shared" si="32"/>
        <v>0</v>
      </c>
      <c r="DI22" s="201">
        <f t="shared" si="6"/>
        <v>0</v>
      </c>
      <c r="DJ22" s="151">
        <f t="shared" si="7"/>
        <v>4</v>
      </c>
      <c r="DK22" s="43">
        <f t="shared" si="8"/>
        <v>0</v>
      </c>
      <c r="DL22" s="30">
        <f t="shared" si="9"/>
        <v>0</v>
      </c>
      <c r="DM22" s="30">
        <f t="shared" si="10"/>
        <v>4</v>
      </c>
      <c r="DN22" s="30">
        <f t="shared" si="11"/>
        <v>0</v>
      </c>
      <c r="DO22" s="30">
        <f t="shared" si="12"/>
        <v>0</v>
      </c>
      <c r="DP22" s="30">
        <f t="shared" si="13"/>
        <v>4</v>
      </c>
      <c r="DQ22" s="44">
        <f t="shared" si="14"/>
        <v>0</v>
      </c>
      <c r="DR22" s="44">
        <f t="shared" si="15"/>
        <v>0</v>
      </c>
      <c r="DS22" s="44">
        <f t="shared" si="16"/>
        <v>4</v>
      </c>
      <c r="DT22" s="44">
        <f t="shared" si="17"/>
        <v>0</v>
      </c>
      <c r="DU22" s="44">
        <f t="shared" si="18"/>
        <v>0</v>
      </c>
      <c r="DV22" s="45">
        <f t="shared" si="19"/>
        <v>20</v>
      </c>
      <c r="DW22" s="44">
        <f>IF(DV22&lt;&gt;20,RANK(DV22,$DV$4:$DV$23,1)+COUNTIF(DV$4:DV22,DV22)-1,20)</f>
        <v>20</v>
      </c>
      <c r="DX22" s="46">
        <f t="shared" si="20"/>
        <v>0</v>
      </c>
      <c r="DY22" s="47" t="str">
        <f t="shared" si="21"/>
        <v>-</v>
      </c>
      <c r="DZ22" s="112"/>
      <c r="EA22" s="120">
        <f t="shared" si="33"/>
        <v>0</v>
      </c>
      <c r="EB22" s="120">
        <f t="shared" si="34"/>
        <v>0</v>
      </c>
      <c r="EC22" s="120">
        <f t="shared" si="35"/>
        <v>0</v>
      </c>
    </row>
    <row r="23" spans="1:133" ht="16.5" customHeight="1" thickBot="1" x14ac:dyDescent="0.3">
      <c r="A23" s="12"/>
      <c r="B23" s="12"/>
      <c r="C23" s="161"/>
      <c r="D23" s="376" t="str">
        <f>classi!B31</f>
        <v>-</v>
      </c>
      <c r="E23" s="108"/>
      <c r="F23" s="109">
        <f>classi!C31</f>
        <v>0</v>
      </c>
      <c r="G23" s="109">
        <f>classi!D31</f>
        <v>0</v>
      </c>
      <c r="H23" s="377">
        <f>classi!G31</f>
        <v>0</v>
      </c>
      <c r="I23" s="368"/>
      <c r="J23" s="108"/>
      <c r="K23" s="380"/>
      <c r="L23" s="384">
        <v>0</v>
      </c>
      <c r="M23" s="123">
        <v>0</v>
      </c>
      <c r="N23" s="123">
        <v>0</v>
      </c>
      <c r="O23" s="110"/>
      <c r="P23" s="111">
        <f t="shared" si="22"/>
        <v>0</v>
      </c>
      <c r="Q23" s="123">
        <v>0</v>
      </c>
      <c r="R23" s="123">
        <v>0</v>
      </c>
      <c r="S23" s="123">
        <f>0</f>
        <v>0</v>
      </c>
      <c r="T23" s="110"/>
      <c r="U23" s="111">
        <f t="shared" si="23"/>
        <v>0</v>
      </c>
      <c r="V23" s="123">
        <v>0</v>
      </c>
      <c r="W23" s="123">
        <v>0</v>
      </c>
      <c r="X23" s="123">
        <v>0</v>
      </c>
      <c r="Y23" s="110"/>
      <c r="Z23" s="111">
        <f t="shared" si="24"/>
        <v>0</v>
      </c>
      <c r="AA23" s="123">
        <v>0</v>
      </c>
      <c r="AB23" s="123">
        <v>0</v>
      </c>
      <c r="AC23" s="123">
        <v>0</v>
      </c>
      <c r="AD23" s="110"/>
      <c r="AE23" s="385">
        <f t="shared" si="25"/>
        <v>0</v>
      </c>
      <c r="AF23" s="387">
        <v>0</v>
      </c>
      <c r="AG23" s="125">
        <v>0</v>
      </c>
      <c r="AH23" s="125">
        <v>0</v>
      </c>
      <c r="AI23" s="110"/>
      <c r="AJ23" s="111">
        <f t="shared" si="26"/>
        <v>0</v>
      </c>
      <c r="AK23" s="125">
        <v>0</v>
      </c>
      <c r="AL23" s="125">
        <v>0</v>
      </c>
      <c r="AM23" s="125">
        <v>0</v>
      </c>
      <c r="AN23" s="110"/>
      <c r="AO23" s="111">
        <f t="shared" si="27"/>
        <v>0</v>
      </c>
      <c r="AP23" s="125">
        <v>0</v>
      </c>
      <c r="AQ23" s="125">
        <v>0</v>
      </c>
      <c r="AR23" s="125">
        <v>0</v>
      </c>
      <c r="AS23" s="110"/>
      <c r="AT23" s="111">
        <f t="shared" si="28"/>
        <v>0</v>
      </c>
      <c r="AU23" s="125">
        <v>0</v>
      </c>
      <c r="AV23" s="125">
        <v>0</v>
      </c>
      <c r="AW23" s="125">
        <v>0</v>
      </c>
      <c r="AX23" s="110"/>
      <c r="AY23" s="385">
        <f t="shared" si="29"/>
        <v>0</v>
      </c>
      <c r="AZ23" s="391">
        <f t="shared" si="0"/>
        <v>0</v>
      </c>
      <c r="BA23" s="396">
        <v>0</v>
      </c>
      <c r="BB23" s="114">
        <v>0</v>
      </c>
      <c r="BC23" s="114">
        <v>0</v>
      </c>
      <c r="BD23" s="163"/>
      <c r="BE23" s="111">
        <f t="shared" si="30"/>
        <v>0</v>
      </c>
      <c r="BF23" s="114">
        <v>0</v>
      </c>
      <c r="BG23" s="114">
        <v>0</v>
      </c>
      <c r="BH23" s="114">
        <v>0</v>
      </c>
      <c r="BI23" s="163"/>
      <c r="BJ23" s="111">
        <f t="shared" si="1"/>
        <v>0</v>
      </c>
      <c r="BK23" s="114">
        <v>0</v>
      </c>
      <c r="BL23" s="114">
        <v>0</v>
      </c>
      <c r="BM23" s="114">
        <v>0</v>
      </c>
      <c r="BN23" s="163"/>
      <c r="BO23" s="111">
        <f t="shared" si="2"/>
        <v>0</v>
      </c>
      <c r="BP23" s="114">
        <v>0</v>
      </c>
      <c r="BQ23" s="114">
        <v>0</v>
      </c>
      <c r="BR23" s="114">
        <v>0</v>
      </c>
      <c r="BS23" s="163"/>
      <c r="BT23" s="111">
        <f t="shared" si="3"/>
        <v>0</v>
      </c>
      <c r="BU23" s="115">
        <v>0</v>
      </c>
      <c r="BV23" s="115">
        <v>0</v>
      </c>
      <c r="BW23" s="115">
        <v>0</v>
      </c>
      <c r="BX23" s="163"/>
      <c r="BY23" s="111">
        <f t="shared" si="4"/>
        <v>0</v>
      </c>
      <c r="BZ23" s="115">
        <v>0</v>
      </c>
      <c r="CA23" s="115">
        <v>0</v>
      </c>
      <c r="CB23" s="115">
        <v>0</v>
      </c>
      <c r="CC23" s="164"/>
      <c r="CD23" s="116">
        <f t="shared" si="5"/>
        <v>0</v>
      </c>
      <c r="CE23" s="117"/>
      <c r="CF23" s="118"/>
      <c r="CG23" s="118"/>
      <c r="CH23" s="163"/>
      <c r="CI23" s="118"/>
      <c r="CJ23" s="118"/>
      <c r="CK23" s="118"/>
      <c r="CL23" s="163"/>
      <c r="CM23" s="118"/>
      <c r="CN23" s="118"/>
      <c r="CO23" s="118"/>
      <c r="CP23" s="163"/>
      <c r="CQ23" s="118"/>
      <c r="CR23" s="118"/>
      <c r="CS23" s="118"/>
      <c r="CT23" s="163"/>
      <c r="CU23" s="118"/>
      <c r="CV23" s="118"/>
      <c r="CW23" s="118"/>
      <c r="CX23" s="163"/>
      <c r="CY23" s="118"/>
      <c r="CZ23" s="118"/>
      <c r="DA23" s="118"/>
      <c r="DB23" s="165"/>
      <c r="DC23" s="166"/>
      <c r="DD23" s="167">
        <f t="shared" si="36"/>
        <v>0</v>
      </c>
      <c r="DE23" s="168">
        <f t="shared" si="37"/>
        <v>0</v>
      </c>
      <c r="DF23" s="168">
        <f t="shared" si="31"/>
        <v>0</v>
      </c>
      <c r="DG23" s="110"/>
      <c r="DH23" s="397">
        <f t="shared" si="32"/>
        <v>0</v>
      </c>
      <c r="DI23" s="312">
        <f t="shared" si="6"/>
        <v>0</v>
      </c>
      <c r="DJ23" s="169">
        <f t="shared" si="7"/>
        <v>4</v>
      </c>
      <c r="DK23" s="170">
        <f t="shared" si="8"/>
        <v>0</v>
      </c>
      <c r="DL23" s="111">
        <f t="shared" si="9"/>
        <v>0</v>
      </c>
      <c r="DM23" s="111">
        <f t="shared" si="10"/>
        <v>4</v>
      </c>
      <c r="DN23" s="111">
        <f t="shared" si="11"/>
        <v>0</v>
      </c>
      <c r="DO23" s="111">
        <f t="shared" si="12"/>
        <v>0</v>
      </c>
      <c r="DP23" s="111">
        <f t="shared" si="13"/>
        <v>4</v>
      </c>
      <c r="DQ23" s="171">
        <f t="shared" si="14"/>
        <v>0</v>
      </c>
      <c r="DR23" s="171">
        <f t="shared" si="15"/>
        <v>0</v>
      </c>
      <c r="DS23" s="172">
        <f t="shared" si="16"/>
        <v>4</v>
      </c>
      <c r="DT23" s="171">
        <f t="shared" si="17"/>
        <v>0</v>
      </c>
      <c r="DU23" s="171">
        <f t="shared" si="18"/>
        <v>0</v>
      </c>
      <c r="DV23" s="172">
        <f t="shared" si="19"/>
        <v>20</v>
      </c>
      <c r="DW23" s="171">
        <f>IF(DV23&lt;&gt;20,RANK(DV23,$DV$4:$DV$23,1)+COUNTIF(DV$4:DV23,DV23)-1,20)</f>
        <v>20</v>
      </c>
      <c r="DX23" s="173">
        <f t="shared" si="20"/>
        <v>0</v>
      </c>
      <c r="DY23" s="174" t="str">
        <f t="shared" si="21"/>
        <v>-</v>
      </c>
      <c r="DZ23" s="175"/>
      <c r="EA23" s="120">
        <f t="shared" si="33"/>
        <v>0</v>
      </c>
      <c r="EB23" s="120">
        <f t="shared" si="34"/>
        <v>0</v>
      </c>
      <c r="EC23" s="120">
        <f t="shared" si="35"/>
        <v>0</v>
      </c>
    </row>
    <row r="24" spans="1:133" ht="16.5" customHeight="1" x14ac:dyDescent="0.25">
      <c r="A24" s="12"/>
      <c r="B24" s="12"/>
      <c r="C24" s="161"/>
      <c r="D24" s="450">
        <f>((DI24*10^3+DK24)*10^3+DN24)*10^3+DQ24</f>
        <v>0</v>
      </c>
      <c r="E24" s="450"/>
      <c r="F24" s="450"/>
      <c r="G24" s="450"/>
      <c r="H24" s="450"/>
      <c r="I24" s="450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0"/>
      <c r="AA24" s="450"/>
      <c r="AB24" s="450"/>
      <c r="AC24" s="450"/>
      <c r="AD24" s="450"/>
      <c r="AE24" s="450"/>
      <c r="AF24" s="450"/>
      <c r="AG24" s="450"/>
      <c r="AH24" s="450"/>
      <c r="AI24" s="450"/>
      <c r="AJ24" s="450"/>
      <c r="AK24" s="450"/>
      <c r="AL24" s="450"/>
      <c r="AM24" s="450"/>
      <c r="AN24" s="450"/>
      <c r="AO24" s="450"/>
      <c r="AP24" s="450"/>
      <c r="AQ24" s="450"/>
      <c r="AR24" s="450"/>
      <c r="AS24" s="450"/>
      <c r="AT24" s="450"/>
      <c r="AU24" s="450"/>
      <c r="AV24" s="450"/>
      <c r="AW24" s="450"/>
      <c r="AX24" s="450"/>
      <c r="AY24" s="450"/>
      <c r="AZ24" s="450"/>
      <c r="BA24" s="450"/>
      <c r="BB24" s="450"/>
      <c r="BC24" s="450"/>
      <c r="BD24" s="450"/>
      <c r="BE24" s="450"/>
      <c r="BF24" s="450"/>
      <c r="BG24" s="450"/>
      <c r="BH24" s="450"/>
      <c r="BI24" s="450"/>
      <c r="BJ24" s="450"/>
      <c r="BK24" s="450"/>
      <c r="BL24" s="450"/>
      <c r="BM24" s="450"/>
      <c r="BN24" s="450"/>
      <c r="BO24" s="450"/>
      <c r="BP24" s="450"/>
      <c r="BQ24" s="450"/>
      <c r="BR24" s="450"/>
      <c r="BS24" s="450"/>
      <c r="BT24" s="450"/>
      <c r="BU24" s="450"/>
      <c r="BV24" s="450"/>
      <c r="BW24" s="450"/>
      <c r="BX24" s="450"/>
      <c r="BY24" s="450"/>
      <c r="BZ24" s="450"/>
      <c r="CA24" s="450"/>
      <c r="CB24" s="450"/>
      <c r="CC24" s="450"/>
      <c r="CD24" s="450"/>
      <c r="CE24" s="450"/>
      <c r="CF24" s="450"/>
      <c r="CG24" s="450"/>
      <c r="CH24" s="450"/>
      <c r="CI24" s="450"/>
      <c r="CJ24" s="450"/>
      <c r="CK24" s="450"/>
      <c r="CL24" s="450"/>
      <c r="CM24" s="450"/>
      <c r="CN24" s="450"/>
      <c r="CO24" s="450"/>
      <c r="CP24" s="450"/>
      <c r="CQ24" s="450"/>
      <c r="CR24" s="450"/>
      <c r="CS24" s="450"/>
      <c r="CT24" s="450"/>
      <c r="CU24" s="450"/>
      <c r="CV24" s="450"/>
      <c r="CW24" s="450"/>
      <c r="CX24" s="450"/>
      <c r="CY24" s="450"/>
      <c r="CZ24" s="450"/>
      <c r="DA24" s="450"/>
      <c r="DB24" s="450"/>
      <c r="DC24" s="450"/>
      <c r="DD24" s="450"/>
      <c r="DE24" s="450"/>
      <c r="DF24" s="450"/>
      <c r="DG24" s="450"/>
      <c r="DH24" s="450"/>
      <c r="DI24" s="450"/>
      <c r="DJ24" s="450"/>
      <c r="DK24" s="450"/>
      <c r="DL24" s="450"/>
      <c r="DM24" s="450"/>
      <c r="DN24" s="450"/>
      <c r="DO24" s="450"/>
      <c r="DP24" s="450"/>
      <c r="DQ24" s="450"/>
      <c r="DR24" s="450"/>
      <c r="DS24" s="450"/>
      <c r="DT24" s="450"/>
      <c r="DU24" s="450"/>
      <c r="DV24" s="450"/>
      <c r="DW24" s="450"/>
      <c r="DX24" s="450"/>
      <c r="DY24" s="450"/>
      <c r="DZ24" s="450"/>
      <c r="EA24" s="450"/>
      <c r="EB24" s="450"/>
      <c r="EC24" s="271"/>
    </row>
    <row r="25" spans="1:133" ht="16.05" customHeight="1" x14ac:dyDescent="0.25">
      <c r="A25" s="12"/>
      <c r="B25" s="12"/>
      <c r="C25" s="161"/>
      <c r="D25" s="450"/>
      <c r="E25" s="450"/>
      <c r="F25" s="450"/>
      <c r="G25" s="450"/>
      <c r="H25" s="450"/>
      <c r="I25" s="450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0"/>
      <c r="AA25" s="450"/>
      <c r="AB25" s="450"/>
      <c r="AC25" s="450"/>
      <c r="AD25" s="450"/>
      <c r="AE25" s="450"/>
      <c r="AF25" s="450"/>
      <c r="AG25" s="450"/>
      <c r="AH25" s="450"/>
      <c r="AI25" s="450"/>
      <c r="AJ25" s="450"/>
      <c r="AK25" s="450"/>
      <c r="AL25" s="450"/>
      <c r="AM25" s="450"/>
      <c r="AN25" s="450"/>
      <c r="AO25" s="450"/>
      <c r="AP25" s="450"/>
      <c r="AQ25" s="450"/>
      <c r="AR25" s="450"/>
      <c r="AS25" s="450"/>
      <c r="AT25" s="450"/>
      <c r="AU25" s="450"/>
      <c r="AV25" s="450"/>
      <c r="AW25" s="450"/>
      <c r="AX25" s="450"/>
      <c r="AY25" s="450"/>
      <c r="AZ25" s="450"/>
      <c r="BA25" s="450"/>
      <c r="BB25" s="450"/>
      <c r="BC25" s="450"/>
      <c r="BD25" s="450"/>
      <c r="BE25" s="450"/>
      <c r="BF25" s="450"/>
      <c r="BG25" s="450"/>
      <c r="BH25" s="450"/>
      <c r="BI25" s="450"/>
      <c r="BJ25" s="450"/>
      <c r="BK25" s="450"/>
      <c r="BL25" s="450"/>
      <c r="BM25" s="450"/>
      <c r="BN25" s="450"/>
      <c r="BO25" s="450"/>
      <c r="BP25" s="450"/>
      <c r="BQ25" s="450"/>
      <c r="BR25" s="450"/>
      <c r="BS25" s="450"/>
      <c r="BT25" s="450"/>
      <c r="BU25" s="450"/>
      <c r="BV25" s="450"/>
      <c r="BW25" s="450"/>
      <c r="BX25" s="450"/>
      <c r="BY25" s="450"/>
      <c r="BZ25" s="450"/>
      <c r="CA25" s="450"/>
      <c r="CB25" s="450"/>
      <c r="CC25" s="450"/>
      <c r="CD25" s="450"/>
      <c r="CE25" s="450"/>
      <c r="CF25" s="450"/>
      <c r="CG25" s="450"/>
      <c r="CH25" s="450"/>
      <c r="CI25" s="450"/>
      <c r="CJ25" s="450"/>
      <c r="CK25" s="450"/>
      <c r="CL25" s="450"/>
      <c r="CM25" s="450"/>
      <c r="CN25" s="450"/>
      <c r="CO25" s="450"/>
      <c r="CP25" s="450"/>
      <c r="CQ25" s="450"/>
      <c r="CR25" s="450"/>
      <c r="CS25" s="450"/>
      <c r="CT25" s="450"/>
      <c r="CU25" s="450"/>
      <c r="CV25" s="450"/>
      <c r="CW25" s="450"/>
      <c r="CX25" s="450"/>
      <c r="CY25" s="450"/>
      <c r="CZ25" s="450"/>
      <c r="DA25" s="450"/>
      <c r="DB25" s="450"/>
      <c r="DC25" s="450"/>
      <c r="DD25" s="450"/>
      <c r="DE25" s="450"/>
      <c r="DF25" s="450"/>
      <c r="DG25" s="450"/>
      <c r="DH25" s="450"/>
      <c r="DI25" s="450"/>
      <c r="DJ25" s="450"/>
      <c r="DK25" s="450"/>
      <c r="DL25" s="450"/>
      <c r="DM25" s="450"/>
      <c r="DN25" s="450"/>
      <c r="DO25" s="450"/>
      <c r="DP25" s="450"/>
      <c r="DQ25" s="450"/>
      <c r="DR25" s="450"/>
      <c r="DS25" s="450"/>
      <c r="DT25" s="450"/>
      <c r="DU25" s="450"/>
      <c r="DV25" s="450"/>
      <c r="DW25" s="450"/>
      <c r="DX25" s="450"/>
      <c r="DY25" s="450"/>
      <c r="DZ25" s="450"/>
      <c r="EA25" s="450"/>
      <c r="EB25" s="450"/>
      <c r="EC25" s="149"/>
    </row>
    <row r="26" spans="1:133" ht="16.5" customHeight="1" thickBot="1" x14ac:dyDescent="0.3">
      <c r="A26" s="12"/>
      <c r="B26" s="12"/>
      <c r="C26" s="161"/>
      <c r="D26" s="450"/>
      <c r="E26" s="450"/>
      <c r="F26" s="450"/>
      <c r="G26" s="450"/>
      <c r="H26" s="450"/>
      <c r="I26" s="450"/>
      <c r="J26" s="450"/>
      <c r="K26" s="450"/>
      <c r="L26" s="450"/>
      <c r="M26" s="450"/>
      <c r="N26" s="450"/>
      <c r="O26" s="450"/>
      <c r="P26" s="450"/>
      <c r="Q26" s="450"/>
      <c r="R26" s="450"/>
      <c r="S26" s="450"/>
      <c r="T26" s="450"/>
      <c r="U26" s="450"/>
      <c r="V26" s="450"/>
      <c r="W26" s="450"/>
      <c r="X26" s="450"/>
      <c r="Y26" s="450"/>
      <c r="Z26" s="450"/>
      <c r="AA26" s="450"/>
      <c r="AB26" s="450"/>
      <c r="AC26" s="450"/>
      <c r="AD26" s="450"/>
      <c r="AE26" s="450"/>
      <c r="AF26" s="450"/>
      <c r="AG26" s="450"/>
      <c r="AH26" s="450"/>
      <c r="AI26" s="450"/>
      <c r="AJ26" s="450"/>
      <c r="AK26" s="450"/>
      <c r="AL26" s="450"/>
      <c r="AM26" s="450"/>
      <c r="AN26" s="450"/>
      <c r="AO26" s="450"/>
      <c r="AP26" s="450"/>
      <c r="AQ26" s="450"/>
      <c r="AR26" s="450"/>
      <c r="AS26" s="450"/>
      <c r="AT26" s="450"/>
      <c r="AU26" s="450"/>
      <c r="AV26" s="450"/>
      <c r="AW26" s="450"/>
      <c r="AX26" s="450"/>
      <c r="AY26" s="450"/>
      <c r="AZ26" s="450"/>
      <c r="BA26" s="450"/>
      <c r="BB26" s="450"/>
      <c r="BC26" s="450"/>
      <c r="BD26" s="450"/>
      <c r="BE26" s="450"/>
      <c r="BF26" s="450"/>
      <c r="BG26" s="450"/>
      <c r="BH26" s="450"/>
      <c r="BI26" s="450"/>
      <c r="BJ26" s="450"/>
      <c r="BK26" s="450"/>
      <c r="BL26" s="450"/>
      <c r="BM26" s="450"/>
      <c r="BN26" s="450"/>
      <c r="BO26" s="450"/>
      <c r="BP26" s="450"/>
      <c r="BQ26" s="450"/>
      <c r="BR26" s="450"/>
      <c r="BS26" s="450"/>
      <c r="BT26" s="450"/>
      <c r="BU26" s="450"/>
      <c r="BV26" s="450"/>
      <c r="BW26" s="450"/>
      <c r="BX26" s="450"/>
      <c r="BY26" s="450"/>
      <c r="BZ26" s="450"/>
      <c r="CA26" s="450"/>
      <c r="CB26" s="450"/>
      <c r="CC26" s="450"/>
      <c r="CD26" s="450"/>
      <c r="CE26" s="450"/>
      <c r="CF26" s="450"/>
      <c r="CG26" s="450"/>
      <c r="CH26" s="450"/>
      <c r="CI26" s="450"/>
      <c r="CJ26" s="450"/>
      <c r="CK26" s="450"/>
      <c r="CL26" s="450"/>
      <c r="CM26" s="450"/>
      <c r="CN26" s="450"/>
      <c r="CO26" s="450"/>
      <c r="CP26" s="450"/>
      <c r="CQ26" s="450"/>
      <c r="CR26" s="450"/>
      <c r="CS26" s="450"/>
      <c r="CT26" s="450"/>
      <c r="CU26" s="450"/>
      <c r="CV26" s="450"/>
      <c r="CW26" s="450"/>
      <c r="CX26" s="450"/>
      <c r="CY26" s="450"/>
      <c r="CZ26" s="450"/>
      <c r="DA26" s="450"/>
      <c r="DB26" s="450"/>
      <c r="DC26" s="450"/>
      <c r="DD26" s="450"/>
      <c r="DE26" s="450"/>
      <c r="DF26" s="450"/>
      <c r="DG26" s="450"/>
      <c r="DH26" s="450"/>
      <c r="DI26" s="450"/>
      <c r="DJ26" s="450"/>
      <c r="DK26" s="450"/>
      <c r="DL26" s="450"/>
      <c r="DM26" s="450"/>
      <c r="DN26" s="450"/>
      <c r="DO26" s="450"/>
      <c r="DP26" s="450"/>
      <c r="DQ26" s="450"/>
      <c r="DR26" s="450"/>
      <c r="DS26" s="450"/>
      <c r="DT26" s="450"/>
      <c r="DU26" s="450"/>
      <c r="DV26" s="450"/>
      <c r="DW26" s="450"/>
      <c r="DX26" s="450"/>
      <c r="DY26" s="450"/>
      <c r="DZ26" s="450"/>
      <c r="EA26" s="450"/>
      <c r="EB26" s="450"/>
      <c r="EC26" s="149"/>
    </row>
    <row r="27" spans="1:133" ht="16.95" customHeight="1" thickBot="1" x14ac:dyDescent="0.3">
      <c r="A27" s="12"/>
      <c r="B27" s="12"/>
      <c r="C27" s="159"/>
      <c r="D27" s="59" t="str">
        <f>D2</f>
        <v>Heelwork to Music 1</v>
      </c>
      <c r="E27" s="60"/>
      <c r="F27" s="61"/>
      <c r="G27" s="62"/>
      <c r="H27" s="63"/>
      <c r="I27" s="99"/>
      <c r="J27" s="64"/>
      <c r="K27" s="65"/>
      <c r="L27" s="451" t="s">
        <v>32</v>
      </c>
      <c r="M27" s="452"/>
      <c r="N27" s="452"/>
      <c r="O27" s="453"/>
      <c r="P27" s="454" t="s">
        <v>33</v>
      </c>
      <c r="Q27" s="455"/>
      <c r="R27" s="455"/>
      <c r="S27" s="455"/>
      <c r="T27" s="456"/>
      <c r="U27" s="185" t="s">
        <v>34</v>
      </c>
      <c r="V27" s="186"/>
      <c r="W27" s="186"/>
      <c r="X27" s="186"/>
      <c r="Y27" s="186"/>
      <c r="Z27" s="186"/>
      <c r="AA27" s="186"/>
      <c r="AB27" s="186"/>
      <c r="AC27" s="457" t="s">
        <v>116</v>
      </c>
      <c r="AD27" s="458"/>
      <c r="AE27" s="458"/>
      <c r="AF27" s="459"/>
      <c r="AG27" s="460"/>
      <c r="AH27" s="460"/>
      <c r="AI27" s="460"/>
      <c r="AJ27" s="460"/>
      <c r="AK27" s="460"/>
      <c r="AL27" s="460"/>
      <c r="AM27" s="460"/>
      <c r="AN27" s="460"/>
      <c r="AO27" s="460"/>
      <c r="AP27" s="460"/>
      <c r="AQ27" s="460"/>
      <c r="AR27" s="460"/>
      <c r="AS27" s="460"/>
      <c r="AT27" s="460"/>
      <c r="AU27" s="460"/>
      <c r="AV27" s="460"/>
      <c r="AW27" s="460"/>
      <c r="AX27" s="460"/>
      <c r="AY27" s="460"/>
      <c r="AZ27" s="460"/>
      <c r="BA27" s="460"/>
      <c r="BB27" s="460"/>
      <c r="BC27" s="460"/>
      <c r="BD27" s="460"/>
      <c r="BE27" s="460"/>
      <c r="BF27" s="460"/>
      <c r="BG27" s="460"/>
      <c r="BH27" s="460"/>
      <c r="BI27" s="460"/>
      <c r="BJ27" s="460"/>
      <c r="BK27" s="460"/>
      <c r="BL27" s="460"/>
      <c r="BM27" s="460"/>
      <c r="BN27" s="460"/>
      <c r="BO27" s="460"/>
      <c r="BP27" s="460"/>
      <c r="BQ27" s="460"/>
      <c r="BR27" s="460"/>
      <c r="BS27" s="460"/>
      <c r="BT27" s="460"/>
      <c r="BU27" s="460"/>
      <c r="BV27" s="460"/>
      <c r="BW27" s="460"/>
      <c r="BX27" s="460"/>
      <c r="BY27" s="460"/>
      <c r="BZ27" s="460"/>
      <c r="CA27" s="460"/>
      <c r="CB27" s="460"/>
      <c r="CC27" s="460"/>
      <c r="CD27" s="460"/>
      <c r="CE27" s="460"/>
      <c r="CF27" s="460"/>
      <c r="CG27" s="460"/>
      <c r="CH27" s="460"/>
      <c r="CI27" s="460"/>
      <c r="CJ27" s="460"/>
      <c r="CK27" s="460"/>
      <c r="CL27" s="460"/>
      <c r="CM27" s="460"/>
      <c r="CN27" s="460"/>
      <c r="CO27" s="460"/>
      <c r="CP27" s="460"/>
      <c r="CQ27" s="460"/>
      <c r="CR27" s="460"/>
      <c r="CS27" s="460"/>
      <c r="CT27" s="460"/>
      <c r="CU27" s="460"/>
      <c r="CV27" s="460"/>
      <c r="CW27" s="460"/>
      <c r="CX27" s="460"/>
      <c r="CY27" s="460"/>
      <c r="CZ27" s="460"/>
      <c r="DA27" s="460"/>
      <c r="DB27" s="460"/>
      <c r="DC27" s="460"/>
      <c r="DD27" s="460"/>
      <c r="DE27" s="460"/>
      <c r="DF27" s="460"/>
      <c r="DG27" s="460"/>
      <c r="DH27" s="460"/>
      <c r="DI27" s="460"/>
      <c r="DJ27" s="460"/>
      <c r="DK27" s="460"/>
      <c r="DL27" s="460"/>
      <c r="DM27" s="460"/>
      <c r="DN27" s="460"/>
      <c r="DO27" s="460"/>
      <c r="DP27" s="460"/>
      <c r="DQ27" s="460"/>
      <c r="DR27" s="460"/>
      <c r="DS27" s="460"/>
      <c r="DT27" s="460"/>
      <c r="DU27" s="460"/>
      <c r="DV27" s="460"/>
      <c r="DW27" s="460"/>
      <c r="DX27" s="460"/>
      <c r="DY27" s="460"/>
      <c r="DZ27" s="460"/>
      <c r="EA27" s="460"/>
      <c r="EB27" s="460"/>
      <c r="EC27" s="460"/>
    </row>
    <row r="28" spans="1:133" ht="16.95" customHeight="1" thickBot="1" x14ac:dyDescent="0.3">
      <c r="A28" s="12"/>
      <c r="B28" s="12"/>
      <c r="C28" s="159"/>
      <c r="D28" s="66" t="s">
        <v>58</v>
      </c>
      <c r="E28" s="67"/>
      <c r="F28" s="68" t="s">
        <v>2</v>
      </c>
      <c r="G28" s="68" t="s">
        <v>3</v>
      </c>
      <c r="H28" s="68" t="s">
        <v>23</v>
      </c>
      <c r="I28" s="69"/>
      <c r="J28" s="69"/>
      <c r="K28" s="70"/>
      <c r="L28" s="71" t="s">
        <v>35</v>
      </c>
      <c r="M28" s="72" t="s">
        <v>36</v>
      </c>
      <c r="N28" s="72" t="s">
        <v>37</v>
      </c>
      <c r="O28" s="73" t="s">
        <v>38</v>
      </c>
      <c r="P28" s="71" t="s">
        <v>39</v>
      </c>
      <c r="Q28" s="72" t="s">
        <v>40</v>
      </c>
      <c r="R28" s="72" t="s">
        <v>41</v>
      </c>
      <c r="S28" s="72" t="s">
        <v>42</v>
      </c>
      <c r="T28" s="74" t="s">
        <v>68</v>
      </c>
      <c r="U28" s="182" t="s">
        <v>43</v>
      </c>
      <c r="V28" s="183" t="s">
        <v>44</v>
      </c>
      <c r="W28" s="285" t="s">
        <v>125</v>
      </c>
      <c r="X28" s="183" t="s">
        <v>45</v>
      </c>
      <c r="Y28" s="183" t="s">
        <v>69</v>
      </c>
      <c r="Z28" s="183" t="s">
        <v>70</v>
      </c>
      <c r="AA28" s="210" t="s">
        <v>71</v>
      </c>
      <c r="AB28" s="209" t="s">
        <v>72</v>
      </c>
      <c r="AC28" s="194" t="s">
        <v>110</v>
      </c>
      <c r="AD28" s="195" t="s">
        <v>1</v>
      </c>
      <c r="AE28" s="196" t="s">
        <v>115</v>
      </c>
      <c r="AF28" s="197" t="s">
        <v>55</v>
      </c>
      <c r="AG28" s="460"/>
      <c r="AH28" s="460"/>
      <c r="AI28" s="460"/>
      <c r="AJ28" s="460"/>
      <c r="AK28" s="460"/>
      <c r="AL28" s="460"/>
      <c r="AM28" s="460"/>
      <c r="AN28" s="460"/>
      <c r="AO28" s="460"/>
      <c r="AP28" s="460"/>
      <c r="AQ28" s="460"/>
      <c r="AR28" s="460"/>
      <c r="AS28" s="460"/>
      <c r="AT28" s="460"/>
      <c r="AU28" s="460"/>
      <c r="AV28" s="460"/>
      <c r="AW28" s="460"/>
      <c r="AX28" s="460"/>
      <c r="AY28" s="460"/>
      <c r="AZ28" s="460"/>
      <c r="BA28" s="460"/>
      <c r="BB28" s="460"/>
      <c r="BC28" s="460"/>
      <c r="BD28" s="460"/>
      <c r="BE28" s="460"/>
      <c r="BF28" s="460"/>
      <c r="BG28" s="460"/>
      <c r="BH28" s="460"/>
      <c r="BI28" s="460"/>
      <c r="BJ28" s="460"/>
      <c r="BK28" s="460"/>
      <c r="BL28" s="460"/>
      <c r="BM28" s="460"/>
      <c r="BN28" s="460"/>
      <c r="BO28" s="460"/>
      <c r="BP28" s="460"/>
      <c r="BQ28" s="460"/>
      <c r="BR28" s="460"/>
      <c r="BS28" s="460"/>
      <c r="BT28" s="460"/>
      <c r="BU28" s="460"/>
      <c r="BV28" s="460"/>
      <c r="BW28" s="460"/>
      <c r="BX28" s="460"/>
      <c r="BY28" s="460"/>
      <c r="BZ28" s="460"/>
      <c r="CA28" s="460"/>
      <c r="CB28" s="460"/>
      <c r="CC28" s="460"/>
      <c r="CD28" s="460"/>
      <c r="CE28" s="460"/>
      <c r="CF28" s="460"/>
      <c r="CG28" s="460"/>
      <c r="CH28" s="460"/>
      <c r="CI28" s="460"/>
      <c r="CJ28" s="460"/>
      <c r="CK28" s="460"/>
      <c r="CL28" s="460"/>
      <c r="CM28" s="460"/>
      <c r="CN28" s="460"/>
      <c r="CO28" s="460"/>
      <c r="CP28" s="460"/>
      <c r="CQ28" s="460"/>
      <c r="CR28" s="460"/>
      <c r="CS28" s="460"/>
      <c r="CT28" s="460"/>
      <c r="CU28" s="460"/>
      <c r="CV28" s="460"/>
      <c r="CW28" s="460"/>
      <c r="CX28" s="460"/>
      <c r="CY28" s="460"/>
      <c r="CZ28" s="460"/>
      <c r="DA28" s="460"/>
      <c r="DB28" s="460"/>
      <c r="DC28" s="460"/>
      <c r="DD28" s="460"/>
      <c r="DE28" s="460"/>
      <c r="DF28" s="460"/>
      <c r="DG28" s="460"/>
      <c r="DH28" s="460"/>
      <c r="DI28" s="460"/>
      <c r="DJ28" s="460"/>
      <c r="DK28" s="460"/>
      <c r="DL28" s="460"/>
      <c r="DM28" s="460"/>
      <c r="DN28" s="460"/>
      <c r="DO28" s="460"/>
      <c r="DP28" s="460"/>
      <c r="DQ28" s="460"/>
      <c r="DR28" s="460"/>
      <c r="DS28" s="460"/>
      <c r="DT28" s="460"/>
      <c r="DU28" s="460"/>
      <c r="DV28" s="460"/>
      <c r="DW28" s="460"/>
      <c r="DX28" s="460"/>
      <c r="DY28" s="460"/>
      <c r="DZ28" s="460"/>
      <c r="EA28" s="460"/>
      <c r="EB28" s="460"/>
      <c r="EC28" s="460"/>
    </row>
    <row r="29" spans="1:133" ht="16.5" customHeight="1" x14ac:dyDescent="0.25">
      <c r="A29" s="12"/>
      <c r="B29" s="12"/>
      <c r="C29" s="160">
        <v>1</v>
      </c>
      <c r="D29" s="76">
        <f t="shared" ref="D29:D37" si="38">IF(AA29="-",INDEX(DV$1:DV$23,MATCH(C29,$DW$1:$DW$23,0)),AA29)</f>
        <v>1</v>
      </c>
      <c r="E29" s="77"/>
      <c r="F29" s="78" t="str">
        <f t="shared" ref="F29:F37" si="39">INDEX(F$1:F$23,MATCH(C29,$DW$1:$DW$23,0))</f>
        <v>LUISELLA</v>
      </c>
      <c r="G29" s="91" t="str">
        <f t="shared" ref="G29:G37" si="40">INDEX(G$1:G$23,MATCH(C29,$DW$1:$DW$23,0))</f>
        <v>ATZARA</v>
      </c>
      <c r="H29" s="91" t="str">
        <f t="shared" ref="H29:H37" si="41">INDEX(H$1:H$23,MATCH(C29,$DW$1:$DW$23,0))</f>
        <v>PEPPER</v>
      </c>
      <c r="I29" s="77"/>
      <c r="J29" s="77"/>
      <c r="K29" s="79"/>
      <c r="L29" s="80">
        <f t="shared" ref="L29:L37" si="42">INDEX(P$1:P$23,MATCH(C29,$DW$1:$DW$23,0))</f>
        <v>20.333333333333332</v>
      </c>
      <c r="M29" s="81">
        <f t="shared" ref="M29:M37" si="43">INDEX(U$1:U$23,MATCH(C29,$DW$1:$DW$23,0))</f>
        <v>21</v>
      </c>
      <c r="N29" s="81">
        <f t="shared" ref="N29:N37" si="44">INDEX(Z$1:Z$23,MATCH(C29,$DW$1:$DW$23,0))</f>
        <v>21.666666666666668</v>
      </c>
      <c r="O29" s="204">
        <f t="shared" ref="O29:O37" si="45">INDEX(AE$1:AE$23,MATCH(C29,$DW$1:$DW$23,0))</f>
        <v>20.666666666666668</v>
      </c>
      <c r="P29" s="80">
        <f t="shared" ref="P29:P37" si="46">INDEX(AJ$1:AJ$23,MATCH(C29,$DW$1:$DW$23,0))</f>
        <v>17.333333333333332</v>
      </c>
      <c r="Q29" s="81">
        <f t="shared" ref="Q29:Q37" si="47">INDEX(AO$1:AO$23,MATCH(C29,$DW$1:$DW$23,0))</f>
        <v>17.666666666666668</v>
      </c>
      <c r="R29" s="81">
        <f t="shared" ref="R29:R37" si="48">INDEX(AT$1:AT$23,MATCH(C29,$DW$1:$DW$23,0))</f>
        <v>18.666666666666668</v>
      </c>
      <c r="S29" s="206">
        <f t="shared" ref="S29:S37" si="49">INDEX(AY$1:AY$23,MATCH(C29,$DW$1:$DW$23,0))</f>
        <v>18.666666666666668</v>
      </c>
      <c r="T29" s="226">
        <f t="shared" ref="T29:T37" si="50">INDEX(AZ$1:AZ$23,MATCH(C29,$DW$1:$DW$23,0))</f>
        <v>156</v>
      </c>
      <c r="U29" s="80">
        <f t="shared" ref="U29:U37" si="51">INDEX(BE$1:BE$23,MATCH(C29,$DW$1:$DW$23,0))</f>
        <v>0</v>
      </c>
      <c r="V29" s="81">
        <f>INDEX(BJ$1:BJ$23,MATCH(C29,$DW$1:$DW$23,0))</f>
        <v>0</v>
      </c>
      <c r="W29" s="81">
        <f t="shared" ref="W29:W37" si="52">INDEX(BO$1:BO$23,MATCH(C29,$DW$1:$DW$23,0))</f>
        <v>0</v>
      </c>
      <c r="X29" s="81">
        <f t="shared" ref="X29:X37" si="53">INDEX(BT$1:BT$23,MATCH(C29,$DW$1:$DW$23,0))</f>
        <v>0</v>
      </c>
      <c r="Y29" s="81">
        <f t="shared" ref="Y29:Y37" si="54">INDEX(BY$1:BY$23,MATCH(C29,$DW$1:$DW$23,0))</f>
        <v>0</v>
      </c>
      <c r="Z29" s="206">
        <f t="shared" ref="Z29:Z37" si="55">INDEX(CD$1:CD$23,MATCH(C29,$DW$1:$DW$23,0))</f>
        <v>0</v>
      </c>
      <c r="AA29" s="211" t="str">
        <f t="shared" ref="AA29:AA37" si="56">INDEX(DY$1:DY$23,MATCH(C29,$DW$1:$DW$23,0))</f>
        <v>-</v>
      </c>
      <c r="AB29" s="218">
        <f t="shared" ref="AB29:AB37" si="57">INDEX(DH$1:DH$23,MATCH(C29,$DW$1:$DW$23,0))</f>
        <v>0</v>
      </c>
      <c r="AC29" s="221">
        <f t="shared" ref="AC29:AC37" si="58">INDEX(DI$1:DI$23,MATCH(C29,$DW$1:$DW$23,0))</f>
        <v>156</v>
      </c>
      <c r="AD29" s="191" t="str">
        <f t="shared" ref="AD29:AD37" si="59">INDEX(D$1:D$23,MATCH(C29,$DW$1:$DW$23,0))</f>
        <v>HTM1_2</v>
      </c>
      <c r="AE29" s="192">
        <f>INDEX(DX$1:DX$23,MATCH(C29,$DW$1:$DW$23,0))</f>
        <v>1</v>
      </c>
      <c r="AF29" s="222" t="str">
        <f>IF(AC29&gt;=150,"Point","-")</f>
        <v>Point</v>
      </c>
      <c r="AG29" s="460"/>
      <c r="AH29" s="460"/>
      <c r="AI29" s="460"/>
      <c r="AJ29" s="460"/>
      <c r="AK29" s="460"/>
      <c r="AL29" s="460"/>
      <c r="AM29" s="460"/>
      <c r="AN29" s="460"/>
      <c r="AO29" s="460"/>
      <c r="AP29" s="460"/>
      <c r="AQ29" s="460"/>
      <c r="AR29" s="460"/>
      <c r="AS29" s="460"/>
      <c r="AT29" s="460"/>
      <c r="AU29" s="460"/>
      <c r="AV29" s="460"/>
      <c r="AW29" s="460"/>
      <c r="AX29" s="460"/>
      <c r="AY29" s="460"/>
      <c r="AZ29" s="460"/>
      <c r="BA29" s="460"/>
      <c r="BB29" s="460"/>
      <c r="BC29" s="460"/>
      <c r="BD29" s="460"/>
      <c r="BE29" s="460"/>
      <c r="BF29" s="460"/>
      <c r="BG29" s="460"/>
      <c r="BH29" s="460"/>
      <c r="BI29" s="460"/>
      <c r="BJ29" s="460"/>
      <c r="BK29" s="460"/>
      <c r="BL29" s="460"/>
      <c r="BM29" s="460"/>
      <c r="BN29" s="460"/>
      <c r="BO29" s="460"/>
      <c r="BP29" s="460"/>
      <c r="BQ29" s="460"/>
      <c r="BR29" s="460"/>
      <c r="BS29" s="460"/>
      <c r="BT29" s="460"/>
      <c r="BU29" s="460"/>
      <c r="BV29" s="460"/>
      <c r="BW29" s="460"/>
      <c r="BX29" s="460"/>
      <c r="BY29" s="460"/>
      <c r="BZ29" s="460"/>
      <c r="CA29" s="460"/>
      <c r="CB29" s="460"/>
      <c r="CC29" s="460"/>
      <c r="CD29" s="460"/>
      <c r="CE29" s="460"/>
      <c r="CF29" s="460"/>
      <c r="CG29" s="460"/>
      <c r="CH29" s="460"/>
      <c r="CI29" s="460"/>
      <c r="CJ29" s="460"/>
      <c r="CK29" s="460"/>
      <c r="CL29" s="460"/>
      <c r="CM29" s="460"/>
      <c r="CN29" s="460"/>
      <c r="CO29" s="460"/>
      <c r="CP29" s="460"/>
      <c r="CQ29" s="460"/>
      <c r="CR29" s="460"/>
      <c r="CS29" s="460"/>
      <c r="CT29" s="460"/>
      <c r="CU29" s="460"/>
      <c r="CV29" s="460"/>
      <c r="CW29" s="460"/>
      <c r="CX29" s="460"/>
      <c r="CY29" s="460"/>
      <c r="CZ29" s="460"/>
      <c r="DA29" s="460"/>
      <c r="DB29" s="460"/>
      <c r="DC29" s="460"/>
      <c r="DD29" s="460"/>
      <c r="DE29" s="460"/>
      <c r="DF29" s="460"/>
      <c r="DG29" s="460"/>
      <c r="DH29" s="460"/>
      <c r="DI29" s="460"/>
      <c r="DJ29" s="460"/>
      <c r="DK29" s="460"/>
      <c r="DL29" s="460"/>
      <c r="DM29" s="460"/>
      <c r="DN29" s="460"/>
      <c r="DO29" s="460"/>
      <c r="DP29" s="460"/>
      <c r="DQ29" s="460"/>
      <c r="DR29" s="460"/>
      <c r="DS29" s="460"/>
      <c r="DT29" s="460"/>
      <c r="DU29" s="460"/>
      <c r="DV29" s="460"/>
      <c r="DW29" s="460"/>
      <c r="DX29" s="460"/>
      <c r="DY29" s="460"/>
      <c r="DZ29" s="460"/>
      <c r="EA29" s="460"/>
      <c r="EB29" s="460"/>
      <c r="EC29" s="460"/>
    </row>
    <row r="30" spans="1:133" ht="16.05" customHeight="1" x14ac:dyDescent="0.25">
      <c r="A30" s="12"/>
      <c r="B30" s="12"/>
      <c r="C30" s="160">
        <v>2</v>
      </c>
      <c r="D30" s="85">
        <f t="shared" si="38"/>
        <v>2</v>
      </c>
      <c r="E30" s="48"/>
      <c r="F30" s="86" t="str">
        <f t="shared" si="39"/>
        <v>ODILE</v>
      </c>
      <c r="G30" s="27" t="str">
        <f t="shared" si="40"/>
        <v>VALETTE</v>
      </c>
      <c r="H30" s="27" t="str">
        <f t="shared" si="41"/>
        <v>TOKIO</v>
      </c>
      <c r="I30" s="48"/>
      <c r="J30" s="48"/>
      <c r="K30" s="87"/>
      <c r="L30" s="43">
        <f t="shared" si="42"/>
        <v>19.666666666666668</v>
      </c>
      <c r="M30" s="30">
        <f t="shared" si="43"/>
        <v>19.666666666666668</v>
      </c>
      <c r="N30" s="30">
        <f t="shared" si="44"/>
        <v>20</v>
      </c>
      <c r="O30" s="205">
        <f t="shared" si="45"/>
        <v>18.333333333333332</v>
      </c>
      <c r="P30" s="43">
        <f t="shared" si="46"/>
        <v>16.333333333333332</v>
      </c>
      <c r="Q30" s="30">
        <f t="shared" si="47"/>
        <v>17</v>
      </c>
      <c r="R30" s="30">
        <f t="shared" si="48"/>
        <v>19.333333333333332</v>
      </c>
      <c r="S30" s="207">
        <f t="shared" si="49"/>
        <v>18.666666666666668</v>
      </c>
      <c r="T30" s="227">
        <f t="shared" si="50"/>
        <v>149</v>
      </c>
      <c r="U30" s="43">
        <f t="shared" si="51"/>
        <v>0</v>
      </c>
      <c r="V30" s="30">
        <f>INDEX(BJ1:BJ40,MATCH(C30,$DW1:$DW40,0))</f>
        <v>0</v>
      </c>
      <c r="W30" s="30">
        <f t="shared" si="52"/>
        <v>0</v>
      </c>
      <c r="X30" s="30">
        <f t="shared" si="53"/>
        <v>0</v>
      </c>
      <c r="Y30" s="30">
        <f t="shared" si="54"/>
        <v>0</v>
      </c>
      <c r="Z30" s="207">
        <f t="shared" si="55"/>
        <v>0</v>
      </c>
      <c r="AA30" s="212" t="str">
        <f t="shared" si="56"/>
        <v>-</v>
      </c>
      <c r="AB30" s="219">
        <f t="shared" si="57"/>
        <v>0</v>
      </c>
      <c r="AC30" s="223">
        <f t="shared" si="58"/>
        <v>149</v>
      </c>
      <c r="AD30" s="45" t="str">
        <f t="shared" si="59"/>
        <v>HTM1_3</v>
      </c>
      <c r="AE30" s="46">
        <f t="shared" ref="AE30:AE37" si="60">INDEX(DX$1:DX$23,MATCH(C30,$DW$1:$DW$23,0))</f>
        <v>0.95512820512820518</v>
      </c>
      <c r="AF30" s="222" t="str">
        <f t="shared" ref="AF30:AF37" si="61">IF(AC30&gt;=150,"Point","-")</f>
        <v>-</v>
      </c>
      <c r="AG30" s="460"/>
      <c r="AH30" s="460"/>
      <c r="AI30" s="460"/>
      <c r="AJ30" s="460"/>
      <c r="AK30" s="460"/>
      <c r="AL30" s="460"/>
      <c r="AM30" s="460"/>
      <c r="AN30" s="460"/>
      <c r="AO30" s="460"/>
      <c r="AP30" s="460"/>
      <c r="AQ30" s="460"/>
      <c r="AR30" s="460"/>
      <c r="AS30" s="460"/>
      <c r="AT30" s="460"/>
      <c r="AU30" s="460"/>
      <c r="AV30" s="460"/>
      <c r="AW30" s="460"/>
      <c r="AX30" s="460"/>
      <c r="AY30" s="460"/>
      <c r="AZ30" s="460"/>
      <c r="BA30" s="460"/>
      <c r="BB30" s="460"/>
      <c r="BC30" s="460"/>
      <c r="BD30" s="460"/>
      <c r="BE30" s="460"/>
      <c r="BF30" s="460"/>
      <c r="BG30" s="460"/>
      <c r="BH30" s="460"/>
      <c r="BI30" s="460"/>
      <c r="BJ30" s="460"/>
      <c r="BK30" s="460"/>
      <c r="BL30" s="460"/>
      <c r="BM30" s="460"/>
      <c r="BN30" s="460"/>
      <c r="BO30" s="460"/>
      <c r="BP30" s="460"/>
      <c r="BQ30" s="460"/>
      <c r="BR30" s="460"/>
      <c r="BS30" s="460"/>
      <c r="BT30" s="460"/>
      <c r="BU30" s="460"/>
      <c r="BV30" s="460"/>
      <c r="BW30" s="460"/>
      <c r="BX30" s="460"/>
      <c r="BY30" s="460"/>
      <c r="BZ30" s="460"/>
      <c r="CA30" s="460"/>
      <c r="CB30" s="460"/>
      <c r="CC30" s="460"/>
      <c r="CD30" s="460"/>
      <c r="CE30" s="460"/>
      <c r="CF30" s="460"/>
      <c r="CG30" s="460"/>
      <c r="CH30" s="460"/>
      <c r="CI30" s="460"/>
      <c r="CJ30" s="460"/>
      <c r="CK30" s="460"/>
      <c r="CL30" s="460"/>
      <c r="CM30" s="460"/>
      <c r="CN30" s="460"/>
      <c r="CO30" s="460"/>
      <c r="CP30" s="460"/>
      <c r="CQ30" s="460"/>
      <c r="CR30" s="460"/>
      <c r="CS30" s="460"/>
      <c r="CT30" s="460"/>
      <c r="CU30" s="460"/>
      <c r="CV30" s="460"/>
      <c r="CW30" s="460"/>
      <c r="CX30" s="460"/>
      <c r="CY30" s="460"/>
      <c r="CZ30" s="460"/>
      <c r="DA30" s="460"/>
      <c r="DB30" s="460"/>
      <c r="DC30" s="460"/>
      <c r="DD30" s="460"/>
      <c r="DE30" s="460"/>
      <c r="DF30" s="460"/>
      <c r="DG30" s="460"/>
      <c r="DH30" s="460"/>
      <c r="DI30" s="460"/>
      <c r="DJ30" s="460"/>
      <c r="DK30" s="460"/>
      <c r="DL30" s="460"/>
      <c r="DM30" s="460"/>
      <c r="DN30" s="460"/>
      <c r="DO30" s="460"/>
      <c r="DP30" s="460"/>
      <c r="DQ30" s="460"/>
      <c r="DR30" s="460"/>
      <c r="DS30" s="460"/>
      <c r="DT30" s="460"/>
      <c r="DU30" s="460"/>
      <c r="DV30" s="460"/>
      <c r="DW30" s="460"/>
      <c r="DX30" s="460"/>
      <c r="DY30" s="460"/>
      <c r="DZ30" s="460"/>
      <c r="EA30" s="460"/>
      <c r="EB30" s="460"/>
      <c r="EC30" s="460"/>
    </row>
    <row r="31" spans="1:133" ht="16.05" customHeight="1" x14ac:dyDescent="0.25">
      <c r="A31" s="12"/>
      <c r="B31" s="12"/>
      <c r="C31" s="160">
        <v>3</v>
      </c>
      <c r="D31" s="85">
        <f t="shared" si="38"/>
        <v>3</v>
      </c>
      <c r="E31" s="48"/>
      <c r="F31" s="86" t="str">
        <f t="shared" si="39"/>
        <v>ROSE MARIE</v>
      </c>
      <c r="G31" s="27" t="str">
        <f t="shared" si="40"/>
        <v>VOEGELI</v>
      </c>
      <c r="H31" s="27" t="str">
        <f t="shared" si="41"/>
        <v>RAIN</v>
      </c>
      <c r="I31" s="48"/>
      <c r="J31" s="48"/>
      <c r="K31" s="87"/>
      <c r="L31" s="43">
        <f t="shared" si="42"/>
        <v>18</v>
      </c>
      <c r="M31" s="30">
        <f t="shared" si="43"/>
        <v>17</v>
      </c>
      <c r="N31" s="30">
        <f t="shared" si="44"/>
        <v>19</v>
      </c>
      <c r="O31" s="205">
        <f t="shared" si="45"/>
        <v>17.333333333333332</v>
      </c>
      <c r="P31" s="43">
        <f t="shared" si="46"/>
        <v>15</v>
      </c>
      <c r="Q31" s="30">
        <f t="shared" si="47"/>
        <v>14.333333333333334</v>
      </c>
      <c r="R31" s="30">
        <f t="shared" si="48"/>
        <v>17</v>
      </c>
      <c r="S31" s="207">
        <f t="shared" si="49"/>
        <v>16.333333333333332</v>
      </c>
      <c r="T31" s="227">
        <f t="shared" si="50"/>
        <v>134</v>
      </c>
      <c r="U31" s="43">
        <f t="shared" si="51"/>
        <v>0</v>
      </c>
      <c r="V31" s="30">
        <f>INDEX(BJ1:BJ40,MATCH(C31,$DW1:$DW40,0))</f>
        <v>0</v>
      </c>
      <c r="W31" s="30">
        <f t="shared" si="52"/>
        <v>0</v>
      </c>
      <c r="X31" s="30">
        <f t="shared" si="53"/>
        <v>0</v>
      </c>
      <c r="Y31" s="30">
        <f t="shared" si="54"/>
        <v>0</v>
      </c>
      <c r="Z31" s="207">
        <f t="shared" si="55"/>
        <v>0</v>
      </c>
      <c r="AA31" s="212" t="str">
        <f t="shared" si="56"/>
        <v>-</v>
      </c>
      <c r="AB31" s="219">
        <f t="shared" si="57"/>
        <v>0</v>
      </c>
      <c r="AC31" s="223">
        <f t="shared" si="58"/>
        <v>134</v>
      </c>
      <c r="AD31" s="45" t="str">
        <f t="shared" si="59"/>
        <v>HTM1_1</v>
      </c>
      <c r="AE31" s="46">
        <f t="shared" si="60"/>
        <v>0.85897435897435892</v>
      </c>
      <c r="AF31" s="222" t="str">
        <f t="shared" si="61"/>
        <v>-</v>
      </c>
      <c r="AG31" s="460"/>
      <c r="AH31" s="460"/>
      <c r="AI31" s="460"/>
      <c r="AJ31" s="460"/>
      <c r="AK31" s="460"/>
      <c r="AL31" s="460"/>
      <c r="AM31" s="460"/>
      <c r="AN31" s="460"/>
      <c r="AO31" s="460"/>
      <c r="AP31" s="460"/>
      <c r="AQ31" s="460"/>
      <c r="AR31" s="460"/>
      <c r="AS31" s="460"/>
      <c r="AT31" s="460"/>
      <c r="AU31" s="460"/>
      <c r="AV31" s="460"/>
      <c r="AW31" s="460"/>
      <c r="AX31" s="460"/>
      <c r="AY31" s="460"/>
      <c r="AZ31" s="460"/>
      <c r="BA31" s="460"/>
      <c r="BB31" s="460"/>
      <c r="BC31" s="460"/>
      <c r="BD31" s="460"/>
      <c r="BE31" s="460"/>
      <c r="BF31" s="460"/>
      <c r="BG31" s="460"/>
      <c r="BH31" s="460"/>
      <c r="BI31" s="460"/>
      <c r="BJ31" s="460"/>
      <c r="BK31" s="460"/>
      <c r="BL31" s="460"/>
      <c r="BM31" s="460"/>
      <c r="BN31" s="460"/>
      <c r="BO31" s="460"/>
      <c r="BP31" s="460"/>
      <c r="BQ31" s="460"/>
      <c r="BR31" s="460"/>
      <c r="BS31" s="460"/>
      <c r="BT31" s="460"/>
      <c r="BU31" s="460"/>
      <c r="BV31" s="460"/>
      <c r="BW31" s="460"/>
      <c r="BX31" s="460"/>
      <c r="BY31" s="460"/>
      <c r="BZ31" s="460"/>
      <c r="CA31" s="460"/>
      <c r="CB31" s="460"/>
      <c r="CC31" s="460"/>
      <c r="CD31" s="460"/>
      <c r="CE31" s="460"/>
      <c r="CF31" s="460"/>
      <c r="CG31" s="460"/>
      <c r="CH31" s="460"/>
      <c r="CI31" s="460"/>
      <c r="CJ31" s="460"/>
      <c r="CK31" s="460"/>
      <c r="CL31" s="460"/>
      <c r="CM31" s="460"/>
      <c r="CN31" s="460"/>
      <c r="CO31" s="460"/>
      <c r="CP31" s="460"/>
      <c r="CQ31" s="460"/>
      <c r="CR31" s="460"/>
      <c r="CS31" s="460"/>
      <c r="CT31" s="460"/>
      <c r="CU31" s="460"/>
      <c r="CV31" s="460"/>
      <c r="CW31" s="460"/>
      <c r="CX31" s="460"/>
      <c r="CY31" s="460"/>
      <c r="CZ31" s="460"/>
      <c r="DA31" s="460"/>
      <c r="DB31" s="460"/>
      <c r="DC31" s="460"/>
      <c r="DD31" s="460"/>
      <c r="DE31" s="460"/>
      <c r="DF31" s="460"/>
      <c r="DG31" s="460"/>
      <c r="DH31" s="460"/>
      <c r="DI31" s="460"/>
      <c r="DJ31" s="460"/>
      <c r="DK31" s="460"/>
      <c r="DL31" s="460"/>
      <c r="DM31" s="460"/>
      <c r="DN31" s="460"/>
      <c r="DO31" s="460"/>
      <c r="DP31" s="460"/>
      <c r="DQ31" s="460"/>
      <c r="DR31" s="460"/>
      <c r="DS31" s="460"/>
      <c r="DT31" s="460"/>
      <c r="DU31" s="460"/>
      <c r="DV31" s="460"/>
      <c r="DW31" s="460"/>
      <c r="DX31" s="460"/>
      <c r="DY31" s="460"/>
      <c r="DZ31" s="460"/>
      <c r="EA31" s="460"/>
      <c r="EB31" s="460"/>
      <c r="EC31" s="460"/>
    </row>
    <row r="32" spans="1:133" ht="16.05" customHeight="1" x14ac:dyDescent="0.25">
      <c r="A32" s="12"/>
      <c r="B32" s="12"/>
      <c r="C32" s="160">
        <v>4</v>
      </c>
      <c r="D32" s="85" t="e">
        <f t="shared" si="38"/>
        <v>#N/A</v>
      </c>
      <c r="E32" s="48"/>
      <c r="F32" s="86" t="e">
        <f t="shared" si="39"/>
        <v>#N/A</v>
      </c>
      <c r="G32" s="86" t="e">
        <f t="shared" si="40"/>
        <v>#N/A</v>
      </c>
      <c r="H32" s="86" t="e">
        <f t="shared" si="41"/>
        <v>#N/A</v>
      </c>
      <c r="I32" s="48"/>
      <c r="J32" s="48"/>
      <c r="K32" s="87"/>
      <c r="L32" s="43" t="e">
        <f t="shared" si="42"/>
        <v>#N/A</v>
      </c>
      <c r="M32" s="30" t="e">
        <f t="shared" si="43"/>
        <v>#N/A</v>
      </c>
      <c r="N32" s="30" t="e">
        <f t="shared" si="44"/>
        <v>#N/A</v>
      </c>
      <c r="O32" s="205" t="e">
        <f t="shared" si="45"/>
        <v>#N/A</v>
      </c>
      <c r="P32" s="43" t="e">
        <f t="shared" si="46"/>
        <v>#N/A</v>
      </c>
      <c r="Q32" s="30" t="e">
        <f t="shared" si="47"/>
        <v>#N/A</v>
      </c>
      <c r="R32" s="30" t="e">
        <f t="shared" si="48"/>
        <v>#N/A</v>
      </c>
      <c r="S32" s="207" t="e">
        <f t="shared" si="49"/>
        <v>#N/A</v>
      </c>
      <c r="T32" s="227" t="e">
        <f t="shared" si="50"/>
        <v>#N/A</v>
      </c>
      <c r="U32" s="43" t="e">
        <f t="shared" si="51"/>
        <v>#N/A</v>
      </c>
      <c r="V32" s="30" t="e">
        <f>INDEX(BJ1:BJ40,MATCH(C32,$DW1:$DW40,0))</f>
        <v>#N/A</v>
      </c>
      <c r="W32" s="30" t="e">
        <f t="shared" si="52"/>
        <v>#N/A</v>
      </c>
      <c r="X32" s="30" t="e">
        <f t="shared" si="53"/>
        <v>#N/A</v>
      </c>
      <c r="Y32" s="30" t="e">
        <f t="shared" si="54"/>
        <v>#N/A</v>
      </c>
      <c r="Z32" s="207" t="e">
        <f t="shared" si="55"/>
        <v>#N/A</v>
      </c>
      <c r="AA32" s="212" t="e">
        <f t="shared" si="56"/>
        <v>#N/A</v>
      </c>
      <c r="AB32" s="219" t="e">
        <f t="shared" si="57"/>
        <v>#N/A</v>
      </c>
      <c r="AC32" s="223" t="e">
        <f t="shared" si="58"/>
        <v>#N/A</v>
      </c>
      <c r="AD32" s="45" t="e">
        <f t="shared" si="59"/>
        <v>#N/A</v>
      </c>
      <c r="AE32" s="46" t="e">
        <f t="shared" si="60"/>
        <v>#N/A</v>
      </c>
      <c r="AF32" s="222" t="e">
        <f t="shared" si="61"/>
        <v>#N/A</v>
      </c>
      <c r="AG32" s="460"/>
      <c r="AH32" s="460"/>
      <c r="AI32" s="460"/>
      <c r="AJ32" s="460"/>
      <c r="AK32" s="460"/>
      <c r="AL32" s="460"/>
      <c r="AM32" s="460"/>
      <c r="AN32" s="460"/>
      <c r="AO32" s="460"/>
      <c r="AP32" s="460"/>
      <c r="AQ32" s="460"/>
      <c r="AR32" s="460"/>
      <c r="AS32" s="460"/>
      <c r="AT32" s="460"/>
      <c r="AU32" s="460"/>
      <c r="AV32" s="460"/>
      <c r="AW32" s="460"/>
      <c r="AX32" s="460"/>
      <c r="AY32" s="460"/>
      <c r="AZ32" s="460"/>
      <c r="BA32" s="460"/>
      <c r="BB32" s="460"/>
      <c r="BC32" s="460"/>
      <c r="BD32" s="460"/>
      <c r="BE32" s="460"/>
      <c r="BF32" s="460"/>
      <c r="BG32" s="460"/>
      <c r="BH32" s="460"/>
      <c r="BI32" s="460"/>
      <c r="BJ32" s="460"/>
      <c r="BK32" s="460"/>
      <c r="BL32" s="460"/>
      <c r="BM32" s="460"/>
      <c r="BN32" s="460"/>
      <c r="BO32" s="460"/>
      <c r="BP32" s="460"/>
      <c r="BQ32" s="460"/>
      <c r="BR32" s="460"/>
      <c r="BS32" s="460"/>
      <c r="BT32" s="460"/>
      <c r="BU32" s="460"/>
      <c r="BV32" s="460"/>
      <c r="BW32" s="460"/>
      <c r="BX32" s="460"/>
      <c r="BY32" s="460"/>
      <c r="BZ32" s="460"/>
      <c r="CA32" s="460"/>
      <c r="CB32" s="460"/>
      <c r="CC32" s="460"/>
      <c r="CD32" s="460"/>
      <c r="CE32" s="460"/>
      <c r="CF32" s="460"/>
      <c r="CG32" s="460"/>
      <c r="CH32" s="460"/>
      <c r="CI32" s="460"/>
      <c r="CJ32" s="460"/>
      <c r="CK32" s="460"/>
      <c r="CL32" s="460"/>
      <c r="CM32" s="460"/>
      <c r="CN32" s="460"/>
      <c r="CO32" s="460"/>
      <c r="CP32" s="460"/>
      <c r="CQ32" s="460"/>
      <c r="CR32" s="460"/>
      <c r="CS32" s="460"/>
      <c r="CT32" s="460"/>
      <c r="CU32" s="460"/>
      <c r="CV32" s="460"/>
      <c r="CW32" s="460"/>
      <c r="CX32" s="460"/>
      <c r="CY32" s="460"/>
      <c r="CZ32" s="460"/>
      <c r="DA32" s="460"/>
      <c r="DB32" s="460"/>
      <c r="DC32" s="460"/>
      <c r="DD32" s="460"/>
      <c r="DE32" s="460"/>
      <c r="DF32" s="460"/>
      <c r="DG32" s="460"/>
      <c r="DH32" s="460"/>
      <c r="DI32" s="460"/>
      <c r="DJ32" s="460"/>
      <c r="DK32" s="460"/>
      <c r="DL32" s="460"/>
      <c r="DM32" s="460"/>
      <c r="DN32" s="460"/>
      <c r="DO32" s="460"/>
      <c r="DP32" s="460"/>
      <c r="DQ32" s="460"/>
      <c r="DR32" s="460"/>
      <c r="DS32" s="460"/>
      <c r="DT32" s="460"/>
      <c r="DU32" s="460"/>
      <c r="DV32" s="460"/>
      <c r="DW32" s="460"/>
      <c r="DX32" s="460"/>
      <c r="DY32" s="460"/>
      <c r="DZ32" s="460"/>
      <c r="EA32" s="460"/>
      <c r="EB32" s="460"/>
      <c r="EC32" s="460"/>
    </row>
    <row r="33" spans="1:133" ht="16.05" customHeight="1" thickBot="1" x14ac:dyDescent="0.3">
      <c r="A33" s="12"/>
      <c r="B33" s="12"/>
      <c r="C33" s="160">
        <v>5</v>
      </c>
      <c r="D33" s="85" t="e">
        <f t="shared" si="38"/>
        <v>#N/A</v>
      </c>
      <c r="E33" s="48"/>
      <c r="F33" s="86" t="e">
        <f t="shared" si="39"/>
        <v>#N/A</v>
      </c>
      <c r="G33" s="86" t="e">
        <f t="shared" si="40"/>
        <v>#N/A</v>
      </c>
      <c r="H33" s="86" t="e">
        <f t="shared" si="41"/>
        <v>#N/A</v>
      </c>
      <c r="I33" s="48"/>
      <c r="J33" s="48"/>
      <c r="K33" s="87"/>
      <c r="L33" s="43" t="e">
        <f t="shared" si="42"/>
        <v>#N/A</v>
      </c>
      <c r="M33" s="30" t="e">
        <f t="shared" si="43"/>
        <v>#N/A</v>
      </c>
      <c r="N33" s="30" t="e">
        <f t="shared" si="44"/>
        <v>#N/A</v>
      </c>
      <c r="O33" s="203" t="e">
        <f t="shared" si="45"/>
        <v>#N/A</v>
      </c>
      <c r="P33" s="43" t="e">
        <f t="shared" si="46"/>
        <v>#N/A</v>
      </c>
      <c r="Q33" s="30" t="e">
        <f t="shared" si="47"/>
        <v>#N/A</v>
      </c>
      <c r="R33" s="30" t="e">
        <f t="shared" si="48"/>
        <v>#N/A</v>
      </c>
      <c r="S33" s="207" t="e">
        <f t="shared" si="49"/>
        <v>#N/A</v>
      </c>
      <c r="T33" s="227" t="e">
        <f t="shared" si="50"/>
        <v>#N/A</v>
      </c>
      <c r="U33" s="43" t="e">
        <f t="shared" si="51"/>
        <v>#N/A</v>
      </c>
      <c r="V33" s="30" t="e">
        <f>INDEX(BJ1:BJ40,MATCH(C33,$DW1:$DW40,0))</f>
        <v>#N/A</v>
      </c>
      <c r="W33" s="30" t="e">
        <f t="shared" si="52"/>
        <v>#N/A</v>
      </c>
      <c r="X33" s="30" t="e">
        <f t="shared" si="53"/>
        <v>#N/A</v>
      </c>
      <c r="Y33" s="30" t="e">
        <f t="shared" si="54"/>
        <v>#N/A</v>
      </c>
      <c r="Z33" s="207" t="e">
        <f t="shared" si="55"/>
        <v>#N/A</v>
      </c>
      <c r="AA33" s="212" t="e">
        <f t="shared" si="56"/>
        <v>#N/A</v>
      </c>
      <c r="AB33" s="219" t="e">
        <f t="shared" si="57"/>
        <v>#N/A</v>
      </c>
      <c r="AC33" s="223" t="e">
        <f t="shared" si="58"/>
        <v>#N/A</v>
      </c>
      <c r="AD33" s="45" t="e">
        <f t="shared" si="59"/>
        <v>#N/A</v>
      </c>
      <c r="AE33" s="46" t="e">
        <f t="shared" si="60"/>
        <v>#N/A</v>
      </c>
      <c r="AF33" s="222" t="e">
        <f t="shared" si="61"/>
        <v>#N/A</v>
      </c>
      <c r="AG33" s="460"/>
      <c r="AH33" s="460"/>
      <c r="AI33" s="460"/>
      <c r="AJ33" s="460"/>
      <c r="AK33" s="460"/>
      <c r="AL33" s="460"/>
      <c r="AM33" s="460"/>
      <c r="AN33" s="460"/>
      <c r="AO33" s="460"/>
      <c r="AP33" s="460"/>
      <c r="AQ33" s="460"/>
      <c r="AR33" s="460"/>
      <c r="AS33" s="460"/>
      <c r="AT33" s="460"/>
      <c r="AU33" s="460"/>
      <c r="AV33" s="460"/>
      <c r="AW33" s="460"/>
      <c r="AX33" s="460"/>
      <c r="AY33" s="460"/>
      <c r="AZ33" s="460"/>
      <c r="BA33" s="460"/>
      <c r="BB33" s="460"/>
      <c r="BC33" s="460"/>
      <c r="BD33" s="460"/>
      <c r="BE33" s="460"/>
      <c r="BF33" s="460"/>
      <c r="BG33" s="460"/>
      <c r="BH33" s="460"/>
      <c r="BI33" s="460"/>
      <c r="BJ33" s="460"/>
      <c r="BK33" s="460"/>
      <c r="BL33" s="460"/>
      <c r="BM33" s="460"/>
      <c r="BN33" s="460"/>
      <c r="BO33" s="460"/>
      <c r="BP33" s="460"/>
      <c r="BQ33" s="460"/>
      <c r="BR33" s="460"/>
      <c r="BS33" s="460"/>
      <c r="BT33" s="460"/>
      <c r="BU33" s="460"/>
      <c r="BV33" s="460"/>
      <c r="BW33" s="460"/>
      <c r="BX33" s="460"/>
      <c r="BY33" s="460"/>
      <c r="BZ33" s="460"/>
      <c r="CA33" s="460"/>
      <c r="CB33" s="460"/>
      <c r="CC33" s="460"/>
      <c r="CD33" s="460"/>
      <c r="CE33" s="460"/>
      <c r="CF33" s="460"/>
      <c r="CG33" s="460"/>
      <c r="CH33" s="460"/>
      <c r="CI33" s="460"/>
      <c r="CJ33" s="460"/>
      <c r="CK33" s="460"/>
      <c r="CL33" s="460"/>
      <c r="CM33" s="460"/>
      <c r="CN33" s="460"/>
      <c r="CO33" s="460"/>
      <c r="CP33" s="460"/>
      <c r="CQ33" s="460"/>
      <c r="CR33" s="460"/>
      <c r="CS33" s="460"/>
      <c r="CT33" s="460"/>
      <c r="CU33" s="460"/>
      <c r="CV33" s="460"/>
      <c r="CW33" s="460"/>
      <c r="CX33" s="460"/>
      <c r="CY33" s="460"/>
      <c r="CZ33" s="460"/>
      <c r="DA33" s="460"/>
      <c r="DB33" s="460"/>
      <c r="DC33" s="460"/>
      <c r="DD33" s="460"/>
      <c r="DE33" s="460"/>
      <c r="DF33" s="460"/>
      <c r="DG33" s="460"/>
      <c r="DH33" s="460"/>
      <c r="DI33" s="460"/>
      <c r="DJ33" s="460"/>
      <c r="DK33" s="460"/>
      <c r="DL33" s="460"/>
      <c r="DM33" s="460"/>
      <c r="DN33" s="460"/>
      <c r="DO33" s="460"/>
      <c r="DP33" s="460"/>
      <c r="DQ33" s="460"/>
      <c r="DR33" s="460"/>
      <c r="DS33" s="460"/>
      <c r="DT33" s="460"/>
      <c r="DU33" s="460"/>
      <c r="DV33" s="460"/>
      <c r="DW33" s="460"/>
      <c r="DX33" s="460"/>
      <c r="DY33" s="460"/>
      <c r="DZ33" s="460"/>
      <c r="EA33" s="460"/>
      <c r="EB33" s="460"/>
      <c r="EC33" s="460"/>
    </row>
    <row r="34" spans="1:133" ht="16.05" customHeight="1" x14ac:dyDescent="0.25">
      <c r="A34" s="12"/>
      <c r="B34" s="12"/>
      <c r="C34" s="160">
        <v>6</v>
      </c>
      <c r="D34" s="85" t="e">
        <f t="shared" si="38"/>
        <v>#N/A</v>
      </c>
      <c r="E34" s="48"/>
      <c r="F34" s="86" t="e">
        <f t="shared" si="39"/>
        <v>#N/A</v>
      </c>
      <c r="G34" s="86" t="e">
        <f t="shared" si="40"/>
        <v>#N/A</v>
      </c>
      <c r="H34" s="86" t="e">
        <f t="shared" si="41"/>
        <v>#N/A</v>
      </c>
      <c r="I34" s="48"/>
      <c r="J34" s="48"/>
      <c r="K34" s="87"/>
      <c r="L34" s="43" t="e">
        <f t="shared" si="42"/>
        <v>#N/A</v>
      </c>
      <c r="M34" s="30" t="e">
        <f t="shared" si="43"/>
        <v>#N/A</v>
      </c>
      <c r="N34" s="30" t="e">
        <f t="shared" si="44"/>
        <v>#N/A</v>
      </c>
      <c r="O34" s="82" t="e">
        <f t="shared" si="45"/>
        <v>#N/A</v>
      </c>
      <c r="P34" s="43" t="e">
        <f t="shared" si="46"/>
        <v>#N/A</v>
      </c>
      <c r="Q34" s="30" t="e">
        <f t="shared" si="47"/>
        <v>#N/A</v>
      </c>
      <c r="R34" s="30" t="e">
        <f t="shared" si="48"/>
        <v>#N/A</v>
      </c>
      <c r="S34" s="207" t="e">
        <f t="shared" si="49"/>
        <v>#N/A</v>
      </c>
      <c r="T34" s="227" t="e">
        <f t="shared" si="50"/>
        <v>#N/A</v>
      </c>
      <c r="U34" s="43" t="e">
        <f t="shared" si="51"/>
        <v>#N/A</v>
      </c>
      <c r="V34" s="30" t="e">
        <f>INDEX(BJ1:BJ40,MATCH(C34,$DW1:$DW40,0))</f>
        <v>#N/A</v>
      </c>
      <c r="W34" s="30" t="e">
        <f t="shared" si="52"/>
        <v>#N/A</v>
      </c>
      <c r="X34" s="30" t="e">
        <f t="shared" si="53"/>
        <v>#N/A</v>
      </c>
      <c r="Y34" s="30" t="e">
        <f t="shared" si="54"/>
        <v>#N/A</v>
      </c>
      <c r="Z34" s="207" t="e">
        <f t="shared" si="55"/>
        <v>#N/A</v>
      </c>
      <c r="AA34" s="212" t="e">
        <f t="shared" si="56"/>
        <v>#N/A</v>
      </c>
      <c r="AB34" s="219" t="e">
        <f t="shared" si="57"/>
        <v>#N/A</v>
      </c>
      <c r="AC34" s="223" t="e">
        <f t="shared" si="58"/>
        <v>#N/A</v>
      </c>
      <c r="AD34" s="45" t="e">
        <f t="shared" si="59"/>
        <v>#N/A</v>
      </c>
      <c r="AE34" s="46" t="e">
        <f t="shared" si="60"/>
        <v>#N/A</v>
      </c>
      <c r="AF34" s="222" t="e">
        <f t="shared" si="61"/>
        <v>#N/A</v>
      </c>
      <c r="AG34" s="460"/>
      <c r="AH34" s="460"/>
      <c r="AI34" s="460"/>
      <c r="AJ34" s="460"/>
      <c r="AK34" s="460"/>
      <c r="AL34" s="460"/>
      <c r="AM34" s="460"/>
      <c r="AN34" s="460"/>
      <c r="AO34" s="460"/>
      <c r="AP34" s="460"/>
      <c r="AQ34" s="460"/>
      <c r="AR34" s="460"/>
      <c r="AS34" s="460"/>
      <c r="AT34" s="460"/>
      <c r="AU34" s="460"/>
      <c r="AV34" s="460"/>
      <c r="AW34" s="460"/>
      <c r="AX34" s="460"/>
      <c r="AY34" s="460"/>
      <c r="AZ34" s="460"/>
      <c r="BA34" s="460"/>
      <c r="BB34" s="460"/>
      <c r="BC34" s="460"/>
      <c r="BD34" s="460"/>
      <c r="BE34" s="460"/>
      <c r="BF34" s="460"/>
      <c r="BG34" s="460"/>
      <c r="BH34" s="460"/>
      <c r="BI34" s="460"/>
      <c r="BJ34" s="460"/>
      <c r="BK34" s="460"/>
      <c r="BL34" s="460"/>
      <c r="BM34" s="460"/>
      <c r="BN34" s="460"/>
      <c r="BO34" s="460"/>
      <c r="BP34" s="460"/>
      <c r="BQ34" s="460"/>
      <c r="BR34" s="460"/>
      <c r="BS34" s="460"/>
      <c r="BT34" s="460"/>
      <c r="BU34" s="460"/>
      <c r="BV34" s="460"/>
      <c r="BW34" s="460"/>
      <c r="BX34" s="460"/>
      <c r="BY34" s="460"/>
      <c r="BZ34" s="460"/>
      <c r="CA34" s="460"/>
      <c r="CB34" s="460"/>
      <c r="CC34" s="460"/>
      <c r="CD34" s="460"/>
      <c r="CE34" s="460"/>
      <c r="CF34" s="460"/>
      <c r="CG34" s="460"/>
      <c r="CH34" s="460"/>
      <c r="CI34" s="460"/>
      <c r="CJ34" s="460"/>
      <c r="CK34" s="460"/>
      <c r="CL34" s="460"/>
      <c r="CM34" s="460"/>
      <c r="CN34" s="460"/>
      <c r="CO34" s="460"/>
      <c r="CP34" s="460"/>
      <c r="CQ34" s="460"/>
      <c r="CR34" s="460"/>
      <c r="CS34" s="460"/>
      <c r="CT34" s="460"/>
      <c r="CU34" s="460"/>
      <c r="CV34" s="460"/>
      <c r="CW34" s="460"/>
      <c r="CX34" s="460"/>
      <c r="CY34" s="460"/>
      <c r="CZ34" s="460"/>
      <c r="DA34" s="460"/>
      <c r="DB34" s="460"/>
      <c r="DC34" s="460"/>
      <c r="DD34" s="460"/>
      <c r="DE34" s="460"/>
      <c r="DF34" s="460"/>
      <c r="DG34" s="460"/>
      <c r="DH34" s="460"/>
      <c r="DI34" s="460"/>
      <c r="DJ34" s="460"/>
      <c r="DK34" s="460"/>
      <c r="DL34" s="460"/>
      <c r="DM34" s="460"/>
      <c r="DN34" s="460"/>
      <c r="DO34" s="460"/>
      <c r="DP34" s="460"/>
      <c r="DQ34" s="460"/>
      <c r="DR34" s="460"/>
      <c r="DS34" s="460"/>
      <c r="DT34" s="460"/>
      <c r="DU34" s="460"/>
      <c r="DV34" s="460"/>
      <c r="DW34" s="460"/>
      <c r="DX34" s="460"/>
      <c r="DY34" s="460"/>
      <c r="DZ34" s="460"/>
      <c r="EA34" s="460"/>
      <c r="EB34" s="460"/>
      <c r="EC34" s="460"/>
    </row>
    <row r="35" spans="1:133" ht="16.05" customHeight="1" x14ac:dyDescent="0.25">
      <c r="A35" s="12"/>
      <c r="B35" s="12"/>
      <c r="C35" s="160">
        <v>7</v>
      </c>
      <c r="D35" s="85" t="e">
        <f t="shared" si="38"/>
        <v>#N/A</v>
      </c>
      <c r="E35" s="48"/>
      <c r="F35" s="86" t="e">
        <f t="shared" si="39"/>
        <v>#N/A</v>
      </c>
      <c r="G35" s="86" t="e">
        <f t="shared" si="40"/>
        <v>#N/A</v>
      </c>
      <c r="H35" s="86" t="e">
        <f t="shared" si="41"/>
        <v>#N/A</v>
      </c>
      <c r="I35" s="48"/>
      <c r="J35" s="48"/>
      <c r="K35" s="87"/>
      <c r="L35" s="43" t="e">
        <f t="shared" si="42"/>
        <v>#N/A</v>
      </c>
      <c r="M35" s="30" t="e">
        <f t="shared" si="43"/>
        <v>#N/A</v>
      </c>
      <c r="N35" s="30" t="e">
        <f t="shared" si="44"/>
        <v>#N/A</v>
      </c>
      <c r="O35" s="42" t="e">
        <f t="shared" si="45"/>
        <v>#N/A</v>
      </c>
      <c r="P35" s="43" t="e">
        <f t="shared" si="46"/>
        <v>#N/A</v>
      </c>
      <c r="Q35" s="30" t="e">
        <f t="shared" si="47"/>
        <v>#N/A</v>
      </c>
      <c r="R35" s="30" t="e">
        <f t="shared" si="48"/>
        <v>#N/A</v>
      </c>
      <c r="S35" s="207" t="e">
        <f t="shared" si="49"/>
        <v>#N/A</v>
      </c>
      <c r="T35" s="227" t="e">
        <f t="shared" si="50"/>
        <v>#N/A</v>
      </c>
      <c r="U35" s="43" t="e">
        <f t="shared" si="51"/>
        <v>#N/A</v>
      </c>
      <c r="V35" s="30" t="e">
        <f>INDEX(BJ1:BJ40,MATCH(C35,$DW1:$DW40,0))</f>
        <v>#N/A</v>
      </c>
      <c r="W35" s="30" t="e">
        <f t="shared" si="52"/>
        <v>#N/A</v>
      </c>
      <c r="X35" s="30" t="e">
        <f t="shared" si="53"/>
        <v>#N/A</v>
      </c>
      <c r="Y35" s="30" t="e">
        <f t="shared" si="54"/>
        <v>#N/A</v>
      </c>
      <c r="Z35" s="207" t="e">
        <f t="shared" si="55"/>
        <v>#N/A</v>
      </c>
      <c r="AA35" s="212" t="e">
        <f t="shared" si="56"/>
        <v>#N/A</v>
      </c>
      <c r="AB35" s="219" t="e">
        <f t="shared" si="57"/>
        <v>#N/A</v>
      </c>
      <c r="AC35" s="223" t="e">
        <f t="shared" si="58"/>
        <v>#N/A</v>
      </c>
      <c r="AD35" s="45" t="e">
        <f t="shared" si="59"/>
        <v>#N/A</v>
      </c>
      <c r="AE35" s="46" t="e">
        <f t="shared" si="60"/>
        <v>#N/A</v>
      </c>
      <c r="AF35" s="222" t="e">
        <f t="shared" si="61"/>
        <v>#N/A</v>
      </c>
      <c r="AG35" s="460"/>
      <c r="AH35" s="460"/>
      <c r="AI35" s="460"/>
      <c r="AJ35" s="460"/>
      <c r="AK35" s="460"/>
      <c r="AL35" s="460"/>
      <c r="AM35" s="460"/>
      <c r="AN35" s="460"/>
      <c r="AO35" s="460"/>
      <c r="AP35" s="460"/>
      <c r="AQ35" s="460"/>
      <c r="AR35" s="460"/>
      <c r="AS35" s="460"/>
      <c r="AT35" s="460"/>
      <c r="AU35" s="460"/>
      <c r="AV35" s="460"/>
      <c r="AW35" s="460"/>
      <c r="AX35" s="460"/>
      <c r="AY35" s="460"/>
      <c r="AZ35" s="460"/>
      <c r="BA35" s="460"/>
      <c r="BB35" s="460"/>
      <c r="BC35" s="460"/>
      <c r="BD35" s="460"/>
      <c r="BE35" s="460"/>
      <c r="BF35" s="460"/>
      <c r="BG35" s="460"/>
      <c r="BH35" s="460"/>
      <c r="BI35" s="460"/>
      <c r="BJ35" s="460"/>
      <c r="BK35" s="460"/>
      <c r="BL35" s="460"/>
      <c r="BM35" s="460"/>
      <c r="BN35" s="460"/>
      <c r="BO35" s="460"/>
      <c r="BP35" s="460"/>
      <c r="BQ35" s="460"/>
      <c r="BR35" s="460"/>
      <c r="BS35" s="460"/>
      <c r="BT35" s="460"/>
      <c r="BU35" s="460"/>
      <c r="BV35" s="460"/>
      <c r="BW35" s="460"/>
      <c r="BX35" s="460"/>
      <c r="BY35" s="460"/>
      <c r="BZ35" s="460"/>
      <c r="CA35" s="460"/>
      <c r="CB35" s="460"/>
      <c r="CC35" s="460"/>
      <c r="CD35" s="460"/>
      <c r="CE35" s="460"/>
      <c r="CF35" s="460"/>
      <c r="CG35" s="460"/>
      <c r="CH35" s="460"/>
      <c r="CI35" s="460"/>
      <c r="CJ35" s="460"/>
      <c r="CK35" s="460"/>
      <c r="CL35" s="460"/>
      <c r="CM35" s="460"/>
      <c r="CN35" s="460"/>
      <c r="CO35" s="460"/>
      <c r="CP35" s="460"/>
      <c r="CQ35" s="460"/>
      <c r="CR35" s="460"/>
      <c r="CS35" s="460"/>
      <c r="CT35" s="460"/>
      <c r="CU35" s="460"/>
      <c r="CV35" s="460"/>
      <c r="CW35" s="460"/>
      <c r="CX35" s="460"/>
      <c r="CY35" s="460"/>
      <c r="CZ35" s="460"/>
      <c r="DA35" s="460"/>
      <c r="DB35" s="460"/>
      <c r="DC35" s="460"/>
      <c r="DD35" s="460"/>
      <c r="DE35" s="460"/>
      <c r="DF35" s="460"/>
      <c r="DG35" s="460"/>
      <c r="DH35" s="460"/>
      <c r="DI35" s="460"/>
      <c r="DJ35" s="460"/>
      <c r="DK35" s="460"/>
      <c r="DL35" s="460"/>
      <c r="DM35" s="460"/>
      <c r="DN35" s="460"/>
      <c r="DO35" s="460"/>
      <c r="DP35" s="460"/>
      <c r="DQ35" s="460"/>
      <c r="DR35" s="460"/>
      <c r="DS35" s="460"/>
      <c r="DT35" s="460"/>
      <c r="DU35" s="460"/>
      <c r="DV35" s="460"/>
      <c r="DW35" s="460"/>
      <c r="DX35" s="460"/>
      <c r="DY35" s="460"/>
      <c r="DZ35" s="460"/>
      <c r="EA35" s="460"/>
      <c r="EB35" s="460"/>
      <c r="EC35" s="460"/>
    </row>
    <row r="36" spans="1:133" ht="16.05" customHeight="1" x14ac:dyDescent="0.25">
      <c r="A36" s="12"/>
      <c r="B36" s="12"/>
      <c r="C36" s="160">
        <v>8</v>
      </c>
      <c r="D36" s="85" t="e">
        <f t="shared" si="38"/>
        <v>#N/A</v>
      </c>
      <c r="E36" s="48"/>
      <c r="F36" s="86" t="e">
        <f t="shared" si="39"/>
        <v>#N/A</v>
      </c>
      <c r="G36" s="86" t="e">
        <f t="shared" si="40"/>
        <v>#N/A</v>
      </c>
      <c r="H36" s="86" t="e">
        <f t="shared" si="41"/>
        <v>#N/A</v>
      </c>
      <c r="I36" s="48"/>
      <c r="J36" s="48"/>
      <c r="K36" s="87"/>
      <c r="L36" s="43" t="e">
        <f t="shared" si="42"/>
        <v>#N/A</v>
      </c>
      <c r="M36" s="30" t="e">
        <f t="shared" si="43"/>
        <v>#N/A</v>
      </c>
      <c r="N36" s="30" t="e">
        <f t="shared" si="44"/>
        <v>#N/A</v>
      </c>
      <c r="O36" s="42" t="e">
        <f t="shared" si="45"/>
        <v>#N/A</v>
      </c>
      <c r="P36" s="43" t="e">
        <f t="shared" si="46"/>
        <v>#N/A</v>
      </c>
      <c r="Q36" s="30" t="e">
        <f t="shared" si="47"/>
        <v>#N/A</v>
      </c>
      <c r="R36" s="30" t="e">
        <f t="shared" si="48"/>
        <v>#N/A</v>
      </c>
      <c r="S36" s="207" t="e">
        <f t="shared" si="49"/>
        <v>#N/A</v>
      </c>
      <c r="T36" s="227" t="e">
        <f t="shared" si="50"/>
        <v>#N/A</v>
      </c>
      <c r="U36" s="43" t="e">
        <f t="shared" si="51"/>
        <v>#N/A</v>
      </c>
      <c r="V36" s="30" t="e">
        <f>INDEX(BJ1:BJ40,MATCH(C36,$DW1:$DW40,0))</f>
        <v>#N/A</v>
      </c>
      <c r="W36" s="30" t="e">
        <f t="shared" si="52"/>
        <v>#N/A</v>
      </c>
      <c r="X36" s="30" t="e">
        <f t="shared" si="53"/>
        <v>#N/A</v>
      </c>
      <c r="Y36" s="30" t="e">
        <f t="shared" si="54"/>
        <v>#N/A</v>
      </c>
      <c r="Z36" s="207" t="e">
        <f t="shared" si="55"/>
        <v>#N/A</v>
      </c>
      <c r="AA36" s="212" t="e">
        <f t="shared" si="56"/>
        <v>#N/A</v>
      </c>
      <c r="AB36" s="219" t="e">
        <f t="shared" si="57"/>
        <v>#N/A</v>
      </c>
      <c r="AC36" s="223" t="e">
        <f t="shared" si="58"/>
        <v>#N/A</v>
      </c>
      <c r="AD36" s="45" t="e">
        <f t="shared" si="59"/>
        <v>#N/A</v>
      </c>
      <c r="AE36" s="46" t="e">
        <f t="shared" si="60"/>
        <v>#N/A</v>
      </c>
      <c r="AF36" s="222" t="e">
        <f t="shared" si="61"/>
        <v>#N/A</v>
      </c>
      <c r="AG36" s="460"/>
      <c r="AH36" s="460"/>
      <c r="AI36" s="460"/>
      <c r="AJ36" s="460"/>
      <c r="AK36" s="460"/>
      <c r="AL36" s="460"/>
      <c r="AM36" s="460"/>
      <c r="AN36" s="460"/>
      <c r="AO36" s="460"/>
      <c r="AP36" s="460"/>
      <c r="AQ36" s="460"/>
      <c r="AR36" s="460"/>
      <c r="AS36" s="460"/>
      <c r="AT36" s="460"/>
      <c r="AU36" s="460"/>
      <c r="AV36" s="460"/>
      <c r="AW36" s="460"/>
      <c r="AX36" s="460"/>
      <c r="AY36" s="460"/>
      <c r="AZ36" s="460"/>
      <c r="BA36" s="460"/>
      <c r="BB36" s="460"/>
      <c r="BC36" s="460"/>
      <c r="BD36" s="460"/>
      <c r="BE36" s="460"/>
      <c r="BF36" s="460"/>
      <c r="BG36" s="460"/>
      <c r="BH36" s="460"/>
      <c r="BI36" s="460"/>
      <c r="BJ36" s="460"/>
      <c r="BK36" s="460"/>
      <c r="BL36" s="460"/>
      <c r="BM36" s="460"/>
      <c r="BN36" s="460"/>
      <c r="BO36" s="460"/>
      <c r="BP36" s="460"/>
      <c r="BQ36" s="460"/>
      <c r="BR36" s="460"/>
      <c r="BS36" s="460"/>
      <c r="BT36" s="460"/>
      <c r="BU36" s="460"/>
      <c r="BV36" s="460"/>
      <c r="BW36" s="460"/>
      <c r="BX36" s="460"/>
      <c r="BY36" s="460"/>
      <c r="BZ36" s="460"/>
      <c r="CA36" s="460"/>
      <c r="CB36" s="460"/>
      <c r="CC36" s="460"/>
      <c r="CD36" s="460"/>
      <c r="CE36" s="460"/>
      <c r="CF36" s="460"/>
      <c r="CG36" s="460"/>
      <c r="CH36" s="460"/>
      <c r="CI36" s="460"/>
      <c r="CJ36" s="460"/>
      <c r="CK36" s="460"/>
      <c r="CL36" s="460"/>
      <c r="CM36" s="460"/>
      <c r="CN36" s="460"/>
      <c r="CO36" s="460"/>
      <c r="CP36" s="460"/>
      <c r="CQ36" s="460"/>
      <c r="CR36" s="460"/>
      <c r="CS36" s="460"/>
      <c r="CT36" s="460"/>
      <c r="CU36" s="460"/>
      <c r="CV36" s="460"/>
      <c r="CW36" s="460"/>
      <c r="CX36" s="460"/>
      <c r="CY36" s="460"/>
      <c r="CZ36" s="460"/>
      <c r="DA36" s="460"/>
      <c r="DB36" s="460"/>
      <c r="DC36" s="460"/>
      <c r="DD36" s="460"/>
      <c r="DE36" s="460"/>
      <c r="DF36" s="460"/>
      <c r="DG36" s="460"/>
      <c r="DH36" s="460"/>
      <c r="DI36" s="460"/>
      <c r="DJ36" s="460"/>
      <c r="DK36" s="460"/>
      <c r="DL36" s="460"/>
      <c r="DM36" s="460"/>
      <c r="DN36" s="460"/>
      <c r="DO36" s="460"/>
      <c r="DP36" s="460"/>
      <c r="DQ36" s="460"/>
      <c r="DR36" s="460"/>
      <c r="DS36" s="460"/>
      <c r="DT36" s="460"/>
      <c r="DU36" s="460"/>
      <c r="DV36" s="460"/>
      <c r="DW36" s="460"/>
      <c r="DX36" s="460"/>
      <c r="DY36" s="460"/>
      <c r="DZ36" s="460"/>
      <c r="EA36" s="460"/>
      <c r="EB36" s="460"/>
      <c r="EC36" s="460"/>
    </row>
    <row r="37" spans="1:133" ht="16.5" customHeight="1" thickBot="1" x14ac:dyDescent="0.3">
      <c r="A37" s="12"/>
      <c r="B37" s="12"/>
      <c r="C37" s="160">
        <v>9</v>
      </c>
      <c r="D37" s="88" t="e">
        <f t="shared" si="38"/>
        <v>#N/A</v>
      </c>
      <c r="E37" s="49"/>
      <c r="F37" s="89" t="e">
        <f t="shared" si="39"/>
        <v>#N/A</v>
      </c>
      <c r="G37" s="89" t="e">
        <f t="shared" si="40"/>
        <v>#N/A</v>
      </c>
      <c r="H37" s="89" t="e">
        <f t="shared" si="41"/>
        <v>#N/A</v>
      </c>
      <c r="I37" s="49"/>
      <c r="J37" s="49"/>
      <c r="K37" s="90"/>
      <c r="L37" s="53" t="e">
        <f t="shared" si="42"/>
        <v>#N/A</v>
      </c>
      <c r="M37" s="51" t="e">
        <f t="shared" si="43"/>
        <v>#N/A</v>
      </c>
      <c r="N37" s="51" t="e">
        <f t="shared" si="44"/>
        <v>#N/A</v>
      </c>
      <c r="O37" s="52" t="e">
        <f t="shared" si="45"/>
        <v>#N/A</v>
      </c>
      <c r="P37" s="53" t="e">
        <f t="shared" si="46"/>
        <v>#N/A</v>
      </c>
      <c r="Q37" s="51" t="e">
        <f t="shared" si="47"/>
        <v>#N/A</v>
      </c>
      <c r="R37" s="51" t="e">
        <f t="shared" si="48"/>
        <v>#N/A</v>
      </c>
      <c r="S37" s="208" t="e">
        <f t="shared" si="49"/>
        <v>#N/A</v>
      </c>
      <c r="T37" s="228" t="e">
        <f t="shared" si="50"/>
        <v>#N/A</v>
      </c>
      <c r="U37" s="53" t="e">
        <f t="shared" si="51"/>
        <v>#N/A</v>
      </c>
      <c r="V37" s="51" t="e">
        <f>INDEX(BJ1:BJ40,MATCH(C37,$DW1:$DW40,0))</f>
        <v>#N/A</v>
      </c>
      <c r="W37" s="51" t="e">
        <f t="shared" si="52"/>
        <v>#N/A</v>
      </c>
      <c r="X37" s="51" t="e">
        <f t="shared" si="53"/>
        <v>#N/A</v>
      </c>
      <c r="Y37" s="51" t="e">
        <f t="shared" si="54"/>
        <v>#N/A</v>
      </c>
      <c r="Z37" s="208" t="e">
        <f t="shared" si="55"/>
        <v>#N/A</v>
      </c>
      <c r="AA37" s="213" t="e">
        <f t="shared" si="56"/>
        <v>#N/A</v>
      </c>
      <c r="AB37" s="220" t="e">
        <f t="shared" si="57"/>
        <v>#N/A</v>
      </c>
      <c r="AC37" s="224" t="e">
        <f t="shared" si="58"/>
        <v>#N/A</v>
      </c>
      <c r="AD37" s="172" t="e">
        <f t="shared" si="59"/>
        <v>#N/A</v>
      </c>
      <c r="AE37" s="173" t="e">
        <f t="shared" si="60"/>
        <v>#N/A</v>
      </c>
      <c r="AF37" s="225" t="e">
        <f t="shared" si="61"/>
        <v>#N/A</v>
      </c>
      <c r="AG37" s="460"/>
      <c r="AH37" s="460"/>
      <c r="AI37" s="460"/>
      <c r="AJ37" s="460"/>
      <c r="AK37" s="460"/>
      <c r="AL37" s="460"/>
      <c r="AM37" s="460"/>
      <c r="AN37" s="460"/>
      <c r="AO37" s="460"/>
      <c r="AP37" s="460"/>
      <c r="AQ37" s="460"/>
      <c r="AR37" s="460"/>
      <c r="AS37" s="460"/>
      <c r="AT37" s="460"/>
      <c r="AU37" s="460"/>
      <c r="AV37" s="460"/>
      <c r="AW37" s="460"/>
      <c r="AX37" s="460"/>
      <c r="AY37" s="460"/>
      <c r="AZ37" s="460"/>
      <c r="BA37" s="460"/>
      <c r="BB37" s="460"/>
      <c r="BC37" s="460"/>
      <c r="BD37" s="460"/>
      <c r="BE37" s="460"/>
      <c r="BF37" s="460"/>
      <c r="BG37" s="460"/>
      <c r="BH37" s="460"/>
      <c r="BI37" s="460"/>
      <c r="BJ37" s="460"/>
      <c r="BK37" s="460"/>
      <c r="BL37" s="460"/>
      <c r="BM37" s="460"/>
      <c r="BN37" s="460"/>
      <c r="BO37" s="460"/>
      <c r="BP37" s="460"/>
      <c r="BQ37" s="460"/>
      <c r="BR37" s="460"/>
      <c r="BS37" s="460"/>
      <c r="BT37" s="460"/>
      <c r="BU37" s="460"/>
      <c r="BV37" s="460"/>
      <c r="BW37" s="460"/>
      <c r="BX37" s="460"/>
      <c r="BY37" s="460"/>
      <c r="BZ37" s="460"/>
      <c r="CA37" s="460"/>
      <c r="CB37" s="460"/>
      <c r="CC37" s="460"/>
      <c r="CD37" s="460"/>
      <c r="CE37" s="460"/>
      <c r="CF37" s="460"/>
      <c r="CG37" s="460"/>
      <c r="CH37" s="460"/>
      <c r="CI37" s="460"/>
      <c r="CJ37" s="460"/>
      <c r="CK37" s="460"/>
      <c r="CL37" s="460"/>
      <c r="CM37" s="460"/>
      <c r="CN37" s="460"/>
      <c r="CO37" s="460"/>
      <c r="CP37" s="460"/>
      <c r="CQ37" s="460"/>
      <c r="CR37" s="460"/>
      <c r="CS37" s="460"/>
      <c r="CT37" s="460"/>
      <c r="CU37" s="460"/>
      <c r="CV37" s="460"/>
      <c r="CW37" s="460"/>
      <c r="CX37" s="460"/>
      <c r="CY37" s="460"/>
      <c r="CZ37" s="460"/>
      <c r="DA37" s="460"/>
      <c r="DB37" s="460"/>
      <c r="DC37" s="460"/>
      <c r="DD37" s="460"/>
      <c r="DE37" s="460"/>
      <c r="DF37" s="460"/>
      <c r="DG37" s="460"/>
      <c r="DH37" s="460"/>
      <c r="DI37" s="460"/>
      <c r="DJ37" s="460"/>
      <c r="DK37" s="460"/>
      <c r="DL37" s="460"/>
      <c r="DM37" s="460"/>
      <c r="DN37" s="460"/>
      <c r="DO37" s="460"/>
      <c r="DP37" s="460"/>
      <c r="DQ37" s="460"/>
      <c r="DR37" s="460"/>
      <c r="DS37" s="460"/>
      <c r="DT37" s="460"/>
      <c r="DU37" s="460"/>
      <c r="DV37" s="460"/>
      <c r="DW37" s="460"/>
      <c r="DX37" s="460"/>
      <c r="DY37" s="460"/>
      <c r="DZ37" s="460"/>
      <c r="EA37" s="460"/>
      <c r="EB37" s="460"/>
      <c r="EC37" s="460"/>
    </row>
    <row r="38" spans="1:133" ht="16.5" customHeight="1" x14ac:dyDescent="0.25">
      <c r="A38" s="12"/>
      <c r="B38" s="12"/>
      <c r="C38" s="161"/>
      <c r="D38" s="162"/>
      <c r="E38" s="162"/>
      <c r="F38" s="162"/>
      <c r="G38" s="162"/>
      <c r="H38" s="162"/>
      <c r="I38" s="162"/>
      <c r="J38" s="162"/>
      <c r="K38" s="162"/>
      <c r="L38" s="162"/>
      <c r="M38" s="162"/>
      <c r="N38" s="162"/>
      <c r="O38" s="162"/>
      <c r="P38" s="162"/>
      <c r="Q38" s="162"/>
      <c r="R38" s="162"/>
      <c r="S38" s="162"/>
      <c r="T38" s="162"/>
      <c r="U38" s="162"/>
      <c r="V38" s="162"/>
      <c r="W38" s="162"/>
      <c r="X38" s="162"/>
      <c r="Y38" s="162"/>
      <c r="Z38" s="162"/>
      <c r="AA38" s="162"/>
      <c r="AB38" s="162"/>
      <c r="AC38" s="162"/>
      <c r="AD38" s="162"/>
      <c r="AE38" s="162"/>
      <c r="AF38" s="162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460"/>
      <c r="CR38" s="460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</row>
    <row r="39" spans="1:133" ht="16.05" customHeight="1" x14ac:dyDescent="0.25">
      <c r="A39" s="12"/>
      <c r="B39" s="12"/>
      <c r="C39" s="161"/>
      <c r="D39" s="162"/>
      <c r="E39" s="162"/>
      <c r="F39" s="162"/>
      <c r="G39" s="162"/>
      <c r="H39" s="162"/>
      <c r="I39" s="162"/>
      <c r="J39" s="162"/>
      <c r="K39" s="162"/>
      <c r="L39" s="162"/>
      <c r="M39" s="162"/>
      <c r="N39" s="162"/>
      <c r="O39" s="162"/>
      <c r="P39" s="162"/>
      <c r="Q39" s="162"/>
      <c r="R39" s="162"/>
      <c r="S39" s="162"/>
      <c r="T39" s="162"/>
      <c r="U39" s="162"/>
      <c r="V39" s="162"/>
      <c r="W39" s="162"/>
      <c r="X39" s="162"/>
      <c r="Y39" s="162"/>
      <c r="Z39" s="162"/>
      <c r="AA39" s="162"/>
      <c r="AB39" s="162"/>
      <c r="AC39" s="162"/>
      <c r="AD39" s="162"/>
      <c r="AE39" s="162"/>
      <c r="AF39" s="162"/>
      <c r="AG39" s="460"/>
      <c r="AH39" s="460"/>
      <c r="AI39" s="460"/>
      <c r="AJ39" s="460"/>
      <c r="AK39" s="460"/>
      <c r="AL39" s="460"/>
      <c r="AM39" s="460"/>
      <c r="AN39" s="460"/>
      <c r="AO39" s="460"/>
      <c r="AP39" s="460"/>
      <c r="AQ39" s="460"/>
      <c r="AR39" s="460"/>
      <c r="AS39" s="460"/>
      <c r="AT39" s="460"/>
      <c r="AU39" s="460"/>
      <c r="AV39" s="460"/>
      <c r="AW39" s="460"/>
      <c r="AX39" s="460"/>
      <c r="AY39" s="460"/>
      <c r="AZ39" s="460"/>
      <c r="BA39" s="460"/>
      <c r="BB39" s="460"/>
      <c r="BC39" s="460"/>
      <c r="BD39" s="460"/>
      <c r="BE39" s="460"/>
      <c r="BF39" s="460"/>
      <c r="BG39" s="460"/>
      <c r="BH39" s="460"/>
      <c r="BI39" s="460"/>
      <c r="BJ39" s="460"/>
      <c r="BK39" s="460"/>
      <c r="BL39" s="460"/>
      <c r="BM39" s="460"/>
      <c r="BN39" s="460"/>
      <c r="BO39" s="460"/>
      <c r="BP39" s="460"/>
      <c r="BQ39" s="460"/>
      <c r="BR39" s="460"/>
      <c r="BS39" s="460"/>
      <c r="BT39" s="460"/>
      <c r="BU39" s="460"/>
      <c r="BV39" s="460"/>
      <c r="BW39" s="460"/>
      <c r="BX39" s="460"/>
      <c r="BY39" s="460"/>
      <c r="BZ39" s="460"/>
      <c r="CA39" s="460"/>
      <c r="CB39" s="460"/>
      <c r="CC39" s="460"/>
      <c r="CD39" s="460"/>
      <c r="CE39" s="460"/>
      <c r="CF39" s="460"/>
      <c r="CG39" s="460"/>
      <c r="CH39" s="460"/>
      <c r="CI39" s="460"/>
      <c r="CJ39" s="460"/>
      <c r="CK39" s="460"/>
      <c r="CL39" s="460"/>
      <c r="CM39" s="460"/>
      <c r="CN39" s="460"/>
      <c r="CO39" s="460"/>
      <c r="CP39" s="460"/>
      <c r="CQ39" s="460"/>
      <c r="CR39" s="460"/>
      <c r="CS39" s="460"/>
      <c r="CT39" s="460"/>
      <c r="CU39" s="460"/>
      <c r="CV39" s="460"/>
      <c r="CW39" s="460"/>
      <c r="CX39" s="460"/>
      <c r="CY39" s="460"/>
      <c r="CZ39" s="460"/>
      <c r="DA39" s="460"/>
      <c r="DB39" s="460"/>
      <c r="DC39" s="460"/>
      <c r="DD39" s="460"/>
      <c r="DE39" s="460"/>
      <c r="DF39" s="460"/>
      <c r="DG39" s="460"/>
      <c r="DH39" s="460"/>
      <c r="DI39" s="460"/>
      <c r="DJ39" s="460"/>
      <c r="DK39" s="460"/>
      <c r="DL39" s="460"/>
      <c r="DM39" s="460"/>
      <c r="DN39" s="460"/>
      <c r="DO39" s="460"/>
      <c r="DP39" s="460"/>
      <c r="DQ39" s="460"/>
      <c r="DR39" s="460"/>
      <c r="DS39" s="460"/>
      <c r="DT39" s="460"/>
      <c r="DU39" s="460"/>
      <c r="DV39" s="460"/>
      <c r="DW39" s="460"/>
      <c r="DX39" s="460"/>
      <c r="DY39" s="460"/>
      <c r="DZ39" s="460"/>
      <c r="EA39" s="460"/>
      <c r="EB39" s="460"/>
      <c r="EC39" s="460"/>
    </row>
    <row r="40" spans="1:133" ht="16.05" customHeight="1" x14ac:dyDescent="0.25">
      <c r="A40" s="12"/>
      <c r="B40" s="12"/>
      <c r="C40" s="161"/>
      <c r="D40" s="162"/>
      <c r="E40" s="162"/>
      <c r="F40" s="162"/>
      <c r="G40" s="162"/>
      <c r="H40" s="162"/>
      <c r="I40" s="162"/>
      <c r="J40" s="162"/>
      <c r="K40" s="162"/>
      <c r="L40" s="162"/>
      <c r="M40" s="162"/>
      <c r="N40" s="162"/>
      <c r="O40" s="162"/>
      <c r="P40" s="162"/>
      <c r="Q40" s="162"/>
      <c r="R40" s="162"/>
      <c r="S40" s="162"/>
      <c r="T40" s="162"/>
      <c r="U40" s="162"/>
      <c r="V40" s="162"/>
      <c r="W40" s="162"/>
      <c r="X40" s="162"/>
      <c r="Y40" s="162"/>
      <c r="Z40" s="162"/>
      <c r="AA40" s="162"/>
      <c r="AB40" s="162"/>
      <c r="AC40" s="162"/>
      <c r="AD40" s="162"/>
      <c r="AE40" s="162"/>
      <c r="AF40" s="162"/>
      <c r="AG40" s="460"/>
      <c r="AH40" s="460"/>
      <c r="AI40" s="460"/>
      <c r="AJ40" s="460"/>
      <c r="AK40" s="460"/>
      <c r="AL40" s="460"/>
      <c r="AM40" s="460"/>
      <c r="AN40" s="460"/>
      <c r="AO40" s="460"/>
      <c r="AP40" s="460"/>
      <c r="AQ40" s="460"/>
      <c r="AR40" s="460"/>
      <c r="AS40" s="460"/>
      <c r="AT40" s="460"/>
      <c r="AU40" s="460"/>
      <c r="AV40" s="460"/>
      <c r="AW40" s="460"/>
      <c r="AX40" s="460"/>
      <c r="AY40" s="460"/>
      <c r="AZ40" s="460"/>
      <c r="BA40" s="460"/>
      <c r="BB40" s="460"/>
      <c r="BC40" s="460"/>
      <c r="BD40" s="460"/>
      <c r="BE40" s="460"/>
      <c r="BF40" s="460"/>
      <c r="BG40" s="460"/>
      <c r="BH40" s="460"/>
      <c r="BI40" s="460"/>
      <c r="BJ40" s="460"/>
      <c r="BK40" s="460"/>
      <c r="BL40" s="460"/>
      <c r="BM40" s="460"/>
      <c r="BN40" s="460"/>
      <c r="BO40" s="460"/>
      <c r="BP40" s="460"/>
      <c r="BQ40" s="460"/>
      <c r="BR40" s="460"/>
      <c r="BS40" s="460"/>
      <c r="BT40" s="460"/>
      <c r="BU40" s="460"/>
      <c r="BV40" s="460"/>
      <c r="BW40" s="460"/>
      <c r="BX40" s="460"/>
      <c r="BY40" s="460"/>
      <c r="BZ40" s="460"/>
      <c r="CA40" s="460"/>
      <c r="CB40" s="460"/>
      <c r="CC40" s="460"/>
      <c r="CD40" s="460"/>
      <c r="CE40" s="460"/>
      <c r="CF40" s="460"/>
      <c r="CG40" s="460"/>
      <c r="CH40" s="460"/>
      <c r="CI40" s="460"/>
      <c r="CJ40" s="460"/>
      <c r="CK40" s="460"/>
      <c r="CL40" s="460"/>
      <c r="CM40" s="460"/>
      <c r="CN40" s="460"/>
      <c r="CO40" s="460"/>
      <c r="CP40" s="460"/>
      <c r="CQ40" s="460"/>
      <c r="CR40" s="460"/>
      <c r="CS40" s="460"/>
      <c r="CT40" s="460"/>
      <c r="CU40" s="460"/>
      <c r="CV40" s="460"/>
      <c r="CW40" s="460"/>
      <c r="CX40" s="460"/>
      <c r="CY40" s="460"/>
      <c r="CZ40" s="460"/>
      <c r="DA40" s="460"/>
      <c r="DB40" s="460"/>
      <c r="DC40" s="460"/>
      <c r="DD40" s="460"/>
      <c r="DE40" s="460"/>
      <c r="DF40" s="460"/>
      <c r="DG40" s="460"/>
      <c r="DH40" s="460"/>
      <c r="DI40" s="460"/>
      <c r="DJ40" s="460"/>
      <c r="DK40" s="460"/>
      <c r="DL40" s="460"/>
      <c r="DM40" s="460"/>
      <c r="DN40" s="460"/>
      <c r="DO40" s="460"/>
      <c r="DP40" s="460"/>
      <c r="DQ40" s="460"/>
      <c r="DR40" s="460"/>
      <c r="DS40" s="460"/>
      <c r="DT40" s="460"/>
      <c r="DU40" s="460"/>
      <c r="DV40" s="460"/>
      <c r="DW40" s="460"/>
      <c r="DX40" s="460"/>
      <c r="DY40" s="460"/>
      <c r="DZ40" s="460"/>
      <c r="EA40" s="460"/>
      <c r="EB40" s="460"/>
      <c r="EC40" s="460"/>
    </row>
    <row r="41" spans="1:133" ht="12.75" customHeight="1" x14ac:dyDescent="0.25">
      <c r="D41" s="149"/>
      <c r="E41" s="149"/>
      <c r="F41" s="149"/>
    </row>
  </sheetData>
  <mergeCells count="33">
    <mergeCell ref="D1:EB1"/>
    <mergeCell ref="AF2:AY2"/>
    <mergeCell ref="D24:EB26"/>
    <mergeCell ref="BA2:DH2"/>
    <mergeCell ref="EA2:EC2"/>
    <mergeCell ref="AP3:AT3"/>
    <mergeCell ref="CE3:CH3"/>
    <mergeCell ref="DD3:DG3"/>
    <mergeCell ref="BZ3:CD3"/>
    <mergeCell ref="AC27:AF27"/>
    <mergeCell ref="DI2:DJ2"/>
    <mergeCell ref="D2:H2"/>
    <mergeCell ref="L3:P3"/>
    <mergeCell ref="P27:T27"/>
    <mergeCell ref="L27:O27"/>
    <mergeCell ref="L2:AE2"/>
    <mergeCell ref="AK3:AO3"/>
    <mergeCell ref="AF3:AJ3"/>
    <mergeCell ref="AA3:AE3"/>
    <mergeCell ref="V3:Z3"/>
    <mergeCell ref="Q3:U3"/>
    <mergeCell ref="BK3:BO3"/>
    <mergeCell ref="BF3:BJ3"/>
    <mergeCell ref="BA3:BE3"/>
    <mergeCell ref="AU3:AY3"/>
    <mergeCell ref="AG27:EC40"/>
    <mergeCell ref="BU3:BY3"/>
    <mergeCell ref="BP3:BT3"/>
    <mergeCell ref="CY3:DB3"/>
    <mergeCell ref="CU3:CX3"/>
    <mergeCell ref="CQ3:CT3"/>
    <mergeCell ref="CM3:CP3"/>
    <mergeCell ref="CI3:CL3"/>
  </mergeCells>
  <pageMargins left="0.75" right="0.75" top="1" bottom="1" header="0.5" footer="0.5"/>
  <pageSetup orientation="portrait"/>
  <headerFooter>
    <oddHeader>&amp;C&amp;"Arial,Regular"&amp;10&amp;K000000HTM 1</oddHeader>
    <oddFooter>&amp;C&amp;"Arial,Regular"&amp;10&amp;K000000Pagina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41"/>
  <sheetViews>
    <sheetView showGridLines="0" topLeftCell="BW1" zoomScale="83" zoomScaleNormal="83" workbookViewId="0">
      <selection activeCell="DI4" sqref="DI4"/>
    </sheetView>
  </sheetViews>
  <sheetFormatPr defaultColWidth="8.61328125" defaultRowHeight="12.75" customHeight="1" x14ac:dyDescent="0.25"/>
  <cols>
    <col min="1" max="2" width="8.61328125" style="98" hidden="1" customWidth="1"/>
    <col min="3" max="3" width="2.23046875" style="98" customWidth="1"/>
    <col min="4" max="5" width="8.61328125" style="98" customWidth="1"/>
    <col min="6" max="6" width="11.15234375" style="98" customWidth="1"/>
    <col min="7" max="7" width="8.61328125" style="98" customWidth="1"/>
    <col min="8" max="10" width="8.61328125" style="98" hidden="1" customWidth="1"/>
    <col min="11" max="12" width="4.4609375" style="98" customWidth="1"/>
    <col min="13" max="13" width="4.23046875" style="98" customWidth="1"/>
    <col min="14" max="14" width="4" style="98" customWidth="1"/>
    <col min="15" max="15" width="4.3828125" style="98" customWidth="1"/>
    <col min="16" max="17" width="4.15234375" style="98" customWidth="1"/>
    <col min="18" max="18" width="4.23046875" style="98" customWidth="1"/>
    <col min="19" max="19" width="5.23046875" style="98" customWidth="1"/>
    <col min="20" max="20" width="3.84375" style="98" customWidth="1"/>
    <col min="21" max="23" width="4" style="98" customWidth="1"/>
    <col min="24" max="24" width="3.61328125" style="98" customWidth="1"/>
    <col min="25" max="25" width="4.15234375" style="98" customWidth="1"/>
    <col min="26" max="26" width="4" style="98" customWidth="1"/>
    <col min="27" max="27" width="4.15234375" style="98" customWidth="1"/>
    <col min="28" max="28" width="4.765625" style="98" customWidth="1"/>
    <col min="29" max="31" width="6" style="98" customWidth="1"/>
    <col min="32" max="32" width="4.4609375" style="98" customWidth="1"/>
    <col min="33" max="46" width="4.23046875" style="98" customWidth="1"/>
    <col min="47" max="50" width="4.4609375" style="98" customWidth="1"/>
    <col min="51" max="51" width="4.84375" style="98" customWidth="1"/>
    <col min="52" max="66" width="4.15234375" style="98" customWidth="1"/>
    <col min="67" max="69" width="3.765625" style="98" customWidth="1"/>
    <col min="70" max="70" width="3.4609375" style="98" customWidth="1"/>
    <col min="71" max="71" width="3.61328125" style="98" customWidth="1"/>
    <col min="72" max="74" width="3.765625" style="98" customWidth="1"/>
    <col min="75" max="76" width="3.61328125" style="98" customWidth="1"/>
    <col min="77" max="77" width="4.3828125" style="98" customWidth="1"/>
    <col min="78" max="78" width="4" style="98" customWidth="1"/>
    <col min="79" max="79" width="4.4609375" style="98" customWidth="1"/>
    <col min="80" max="81" width="4" style="98" customWidth="1"/>
    <col min="82" max="106" width="2.61328125" style="98" customWidth="1"/>
    <col min="107" max="107" width="4" style="98" customWidth="1"/>
    <col min="108" max="108" width="3.61328125" style="98" customWidth="1"/>
    <col min="109" max="109" width="4" style="98" customWidth="1"/>
    <col min="110" max="111" width="3.61328125" style="98" customWidth="1"/>
    <col min="112" max="112" width="5" style="98" customWidth="1"/>
    <col min="113" max="113" width="5.61328125" style="98" customWidth="1"/>
    <col min="114" max="129" width="8.61328125" style="98" hidden="1" customWidth="1"/>
    <col min="130" max="255" width="8.61328125" style="98" customWidth="1"/>
  </cols>
  <sheetData>
    <row r="1" spans="1:132" ht="16.95" customHeight="1" thickBot="1" x14ac:dyDescent="0.3">
      <c r="A1" s="12"/>
      <c r="B1" s="12"/>
      <c r="C1" s="158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69"/>
      <c r="R1" s="469"/>
      <c r="S1" s="469"/>
      <c r="T1" s="469"/>
      <c r="U1" s="469"/>
      <c r="V1" s="469"/>
      <c r="W1" s="469"/>
      <c r="X1" s="469"/>
      <c r="Y1" s="469"/>
      <c r="Z1" s="469"/>
      <c r="AA1" s="469"/>
      <c r="AB1" s="469"/>
      <c r="AC1" s="469"/>
      <c r="AD1" s="469"/>
      <c r="AE1" s="469"/>
      <c r="AF1" s="469"/>
      <c r="AG1" s="469"/>
      <c r="AH1" s="469"/>
      <c r="AI1" s="469"/>
      <c r="AJ1" s="469"/>
      <c r="AK1" s="469"/>
      <c r="AL1" s="469"/>
      <c r="AM1" s="469"/>
      <c r="AN1" s="469"/>
      <c r="AO1" s="469"/>
      <c r="AP1" s="469"/>
      <c r="AQ1" s="469"/>
      <c r="AR1" s="469"/>
      <c r="AS1" s="469"/>
      <c r="AT1" s="469"/>
      <c r="AU1" s="469"/>
      <c r="AV1" s="469"/>
      <c r="AW1" s="469"/>
      <c r="AX1" s="469"/>
      <c r="AY1" s="469"/>
      <c r="AZ1" s="469"/>
      <c r="BA1" s="469"/>
      <c r="BB1" s="469"/>
      <c r="BC1" s="469"/>
      <c r="BD1" s="469"/>
      <c r="BE1" s="469"/>
      <c r="BF1" s="469"/>
      <c r="BG1" s="469"/>
      <c r="BH1" s="469"/>
      <c r="BI1" s="469"/>
      <c r="BJ1" s="469"/>
      <c r="BK1" s="469"/>
      <c r="BL1" s="469"/>
      <c r="BM1" s="469"/>
      <c r="BN1" s="469"/>
      <c r="BO1" s="469"/>
      <c r="BP1" s="469"/>
      <c r="BQ1" s="469"/>
      <c r="BR1" s="469"/>
      <c r="BS1" s="469"/>
      <c r="BT1" s="469"/>
      <c r="BU1" s="469"/>
      <c r="BV1" s="469"/>
      <c r="BW1" s="469"/>
      <c r="BX1" s="469"/>
      <c r="BY1" s="469"/>
      <c r="BZ1" s="469"/>
      <c r="CA1" s="469"/>
      <c r="CB1" s="469"/>
      <c r="CC1" s="469"/>
      <c r="CD1" s="469"/>
      <c r="CE1" s="469"/>
      <c r="CF1" s="469"/>
      <c r="CG1" s="469"/>
      <c r="CH1" s="469"/>
      <c r="CI1" s="469"/>
      <c r="CJ1" s="469"/>
      <c r="CK1" s="469"/>
      <c r="CL1" s="469"/>
      <c r="CM1" s="469"/>
      <c r="CN1" s="469"/>
      <c r="CO1" s="469"/>
      <c r="CP1" s="469"/>
      <c r="CQ1" s="469"/>
      <c r="CR1" s="469"/>
      <c r="CS1" s="469"/>
      <c r="CT1" s="469"/>
      <c r="CU1" s="469"/>
      <c r="CV1" s="469"/>
      <c r="CW1" s="469"/>
      <c r="CX1" s="469"/>
      <c r="CY1" s="469"/>
      <c r="CZ1" s="469"/>
      <c r="DA1" s="469"/>
      <c r="DB1" s="469"/>
      <c r="DC1" s="469"/>
      <c r="DD1" s="469"/>
      <c r="DE1" s="469"/>
      <c r="DF1" s="469"/>
      <c r="DG1" s="469"/>
      <c r="DH1" s="469"/>
      <c r="DI1" s="469"/>
      <c r="DJ1" s="469"/>
      <c r="DK1" s="469"/>
      <c r="DL1" s="469"/>
      <c r="DM1" s="469"/>
      <c r="DN1" s="469"/>
      <c r="DO1" s="469"/>
      <c r="DP1" s="469"/>
      <c r="DQ1" s="469"/>
      <c r="DR1" s="469"/>
      <c r="DS1" s="469"/>
      <c r="DT1" s="469"/>
      <c r="DU1" s="469"/>
      <c r="DV1" s="469"/>
      <c r="DW1" s="469"/>
      <c r="DX1" s="469"/>
      <c r="DY1" s="469"/>
      <c r="DZ1" s="469"/>
      <c r="EA1" s="469"/>
    </row>
    <row r="2" spans="1:132" ht="16.95" customHeight="1" thickBot="1" x14ac:dyDescent="0.3">
      <c r="A2" s="12"/>
      <c r="B2" s="12"/>
      <c r="C2" s="161"/>
      <c r="D2" s="485" t="s">
        <v>119</v>
      </c>
      <c r="E2" s="486"/>
      <c r="F2" s="486"/>
      <c r="G2" s="487"/>
      <c r="H2" s="93"/>
      <c r="I2" s="14"/>
      <c r="J2" s="154"/>
      <c r="K2" s="473" t="s">
        <v>32</v>
      </c>
      <c r="L2" s="474"/>
      <c r="M2" s="474"/>
      <c r="N2" s="474"/>
      <c r="O2" s="474"/>
      <c r="P2" s="474"/>
      <c r="Q2" s="474"/>
      <c r="R2" s="474"/>
      <c r="S2" s="474"/>
      <c r="T2" s="474"/>
      <c r="U2" s="474"/>
      <c r="V2" s="474"/>
      <c r="W2" s="474"/>
      <c r="X2" s="474"/>
      <c r="Y2" s="474"/>
      <c r="Z2" s="474"/>
      <c r="AA2" s="474"/>
      <c r="AB2" s="474"/>
      <c r="AC2" s="474"/>
      <c r="AD2" s="475"/>
      <c r="AE2" s="476" t="s">
        <v>33</v>
      </c>
      <c r="AF2" s="477"/>
      <c r="AG2" s="477"/>
      <c r="AH2" s="477"/>
      <c r="AI2" s="477"/>
      <c r="AJ2" s="477"/>
      <c r="AK2" s="477"/>
      <c r="AL2" s="477"/>
      <c r="AM2" s="477"/>
      <c r="AN2" s="477"/>
      <c r="AO2" s="477"/>
      <c r="AP2" s="477"/>
      <c r="AQ2" s="477"/>
      <c r="AR2" s="477"/>
      <c r="AS2" s="477"/>
      <c r="AT2" s="477"/>
      <c r="AU2" s="477"/>
      <c r="AV2" s="477"/>
      <c r="AW2" s="477"/>
      <c r="AX2" s="478"/>
      <c r="AY2" s="388" t="s">
        <v>109</v>
      </c>
      <c r="AZ2" s="479" t="s">
        <v>34</v>
      </c>
      <c r="BA2" s="480"/>
      <c r="BB2" s="480"/>
      <c r="BC2" s="480"/>
      <c r="BD2" s="480"/>
      <c r="BE2" s="480"/>
      <c r="BF2" s="480"/>
      <c r="BG2" s="480"/>
      <c r="BH2" s="480"/>
      <c r="BI2" s="480"/>
      <c r="BJ2" s="480"/>
      <c r="BK2" s="480"/>
      <c r="BL2" s="480"/>
      <c r="BM2" s="480"/>
      <c r="BN2" s="480"/>
      <c r="BO2" s="480"/>
      <c r="BP2" s="480"/>
      <c r="BQ2" s="480"/>
      <c r="BR2" s="480"/>
      <c r="BS2" s="480"/>
      <c r="BT2" s="480"/>
      <c r="BU2" s="480"/>
      <c r="BV2" s="480"/>
      <c r="BW2" s="480"/>
      <c r="BX2" s="480"/>
      <c r="BY2" s="480"/>
      <c r="BZ2" s="480"/>
      <c r="CA2" s="480"/>
      <c r="CB2" s="480"/>
      <c r="CC2" s="480"/>
      <c r="CD2" s="480"/>
      <c r="CE2" s="480"/>
      <c r="CF2" s="480"/>
      <c r="CG2" s="480"/>
      <c r="CH2" s="480"/>
      <c r="CI2" s="480"/>
      <c r="CJ2" s="480"/>
      <c r="CK2" s="480"/>
      <c r="CL2" s="480"/>
      <c r="CM2" s="480"/>
      <c r="CN2" s="480"/>
      <c r="CO2" s="480"/>
      <c r="CP2" s="480"/>
      <c r="CQ2" s="480"/>
      <c r="CR2" s="480"/>
      <c r="CS2" s="480"/>
      <c r="CT2" s="480"/>
      <c r="CU2" s="480"/>
      <c r="CV2" s="480"/>
      <c r="CW2" s="480"/>
      <c r="CX2" s="480"/>
      <c r="CY2" s="480"/>
      <c r="CZ2" s="480"/>
      <c r="DA2" s="480"/>
      <c r="DB2" s="480"/>
      <c r="DC2" s="480"/>
      <c r="DD2" s="480"/>
      <c r="DE2" s="480"/>
      <c r="DF2" s="480"/>
      <c r="DG2" s="481"/>
      <c r="DH2" s="482" t="s">
        <v>116</v>
      </c>
      <c r="DI2" s="483"/>
      <c r="DJ2" s="180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53"/>
      <c r="DZ2" s="484" t="s">
        <v>111</v>
      </c>
      <c r="EA2" s="484"/>
      <c r="EB2" s="484"/>
    </row>
    <row r="3" spans="1:132" ht="81.75" customHeight="1" x14ac:dyDescent="0.25">
      <c r="A3" s="12"/>
      <c r="B3" s="12"/>
      <c r="C3" s="161"/>
      <c r="D3" s="398" t="s">
        <v>1</v>
      </c>
      <c r="E3" s="16" t="s">
        <v>2</v>
      </c>
      <c r="F3" s="16" t="s">
        <v>3</v>
      </c>
      <c r="G3" s="399" t="s">
        <v>4</v>
      </c>
      <c r="H3" s="365"/>
      <c r="I3" s="17"/>
      <c r="J3" s="378"/>
      <c r="K3" s="464" t="s">
        <v>35</v>
      </c>
      <c r="L3" s="465"/>
      <c r="M3" s="465"/>
      <c r="N3" s="465"/>
      <c r="O3" s="466"/>
      <c r="P3" s="467" t="s">
        <v>36</v>
      </c>
      <c r="Q3" s="465"/>
      <c r="R3" s="465"/>
      <c r="S3" s="465"/>
      <c r="T3" s="466"/>
      <c r="U3" s="467" t="s">
        <v>37</v>
      </c>
      <c r="V3" s="465"/>
      <c r="W3" s="465"/>
      <c r="X3" s="465"/>
      <c r="Y3" s="466"/>
      <c r="Z3" s="467" t="s">
        <v>38</v>
      </c>
      <c r="AA3" s="465"/>
      <c r="AB3" s="465"/>
      <c r="AC3" s="465"/>
      <c r="AD3" s="468"/>
      <c r="AE3" s="463" t="s">
        <v>39</v>
      </c>
      <c r="AF3" s="446"/>
      <c r="AG3" s="446"/>
      <c r="AH3" s="446"/>
      <c r="AI3" s="449"/>
      <c r="AJ3" s="445" t="s">
        <v>40</v>
      </c>
      <c r="AK3" s="446"/>
      <c r="AL3" s="446"/>
      <c r="AM3" s="446"/>
      <c r="AN3" s="449"/>
      <c r="AO3" s="445" t="s">
        <v>41</v>
      </c>
      <c r="AP3" s="446"/>
      <c r="AQ3" s="446"/>
      <c r="AR3" s="446"/>
      <c r="AS3" s="449"/>
      <c r="AT3" s="445" t="s">
        <v>42</v>
      </c>
      <c r="AU3" s="446"/>
      <c r="AV3" s="446"/>
      <c r="AW3" s="446"/>
      <c r="AX3" s="462"/>
      <c r="AY3" s="389" t="s">
        <v>126</v>
      </c>
      <c r="AZ3" s="463" t="s">
        <v>43</v>
      </c>
      <c r="BA3" s="446"/>
      <c r="BB3" s="446"/>
      <c r="BC3" s="446"/>
      <c r="BD3" s="449"/>
      <c r="BE3" s="445" t="s">
        <v>44</v>
      </c>
      <c r="BF3" s="446"/>
      <c r="BG3" s="446"/>
      <c r="BH3" s="446"/>
      <c r="BI3" s="449"/>
      <c r="BJ3" s="461" t="s">
        <v>125</v>
      </c>
      <c r="BK3" s="446"/>
      <c r="BL3" s="446"/>
      <c r="BM3" s="446"/>
      <c r="BN3" s="449"/>
      <c r="BO3" s="445" t="s">
        <v>45</v>
      </c>
      <c r="BP3" s="446"/>
      <c r="BQ3" s="446"/>
      <c r="BR3" s="446"/>
      <c r="BS3" s="449"/>
      <c r="BT3" s="445" t="s">
        <v>46</v>
      </c>
      <c r="BU3" s="446"/>
      <c r="BV3" s="446"/>
      <c r="BW3" s="446"/>
      <c r="BX3" s="449"/>
      <c r="BY3" s="461" t="s">
        <v>123</v>
      </c>
      <c r="BZ3" s="446"/>
      <c r="CA3" s="446"/>
      <c r="CB3" s="446"/>
      <c r="CC3" s="447"/>
      <c r="CD3" s="448" t="s">
        <v>47</v>
      </c>
      <c r="CE3" s="446"/>
      <c r="CF3" s="446"/>
      <c r="CG3" s="449"/>
      <c r="CH3" s="445" t="s">
        <v>48</v>
      </c>
      <c r="CI3" s="446"/>
      <c r="CJ3" s="446"/>
      <c r="CK3" s="449"/>
      <c r="CL3" s="445" t="s">
        <v>49</v>
      </c>
      <c r="CM3" s="446"/>
      <c r="CN3" s="446"/>
      <c r="CO3" s="449"/>
      <c r="CP3" s="445" t="s">
        <v>50</v>
      </c>
      <c r="CQ3" s="446"/>
      <c r="CR3" s="446"/>
      <c r="CS3" s="449"/>
      <c r="CT3" s="488" t="s">
        <v>51</v>
      </c>
      <c r="CU3" s="443"/>
      <c r="CV3" s="443"/>
      <c r="CW3" s="444"/>
      <c r="CX3" s="445" t="s">
        <v>52</v>
      </c>
      <c r="CY3" s="446"/>
      <c r="CZ3" s="446"/>
      <c r="DA3" s="447"/>
      <c r="DB3" s="426" t="s">
        <v>124</v>
      </c>
      <c r="DC3" s="448" t="s">
        <v>53</v>
      </c>
      <c r="DD3" s="446"/>
      <c r="DE3" s="446"/>
      <c r="DF3" s="449"/>
      <c r="DG3" s="393" t="s">
        <v>54</v>
      </c>
      <c r="DH3" s="392" t="s">
        <v>110</v>
      </c>
      <c r="DI3" s="181" t="s">
        <v>56</v>
      </c>
      <c r="DJ3" s="19" t="s">
        <v>35</v>
      </c>
      <c r="DK3" s="20" t="s">
        <v>57</v>
      </c>
      <c r="DL3" s="20" t="s">
        <v>58</v>
      </c>
      <c r="DM3" s="21" t="s">
        <v>59</v>
      </c>
      <c r="DN3" s="22" t="s">
        <v>60</v>
      </c>
      <c r="DO3" s="21" t="s">
        <v>58</v>
      </c>
      <c r="DP3" s="20" t="s">
        <v>61</v>
      </c>
      <c r="DQ3" s="20" t="s">
        <v>62</v>
      </c>
      <c r="DR3" s="20" t="s">
        <v>58</v>
      </c>
      <c r="DS3" s="22" t="s">
        <v>63</v>
      </c>
      <c r="DT3" s="22" t="s">
        <v>64</v>
      </c>
      <c r="DU3" s="23" t="s">
        <v>65</v>
      </c>
      <c r="DV3" s="22" t="s">
        <v>66</v>
      </c>
      <c r="DW3" s="24">
        <f>LARGE(DH4:DH23,1)</f>
        <v>153.83333333333334</v>
      </c>
      <c r="DX3" s="25" t="s">
        <v>67</v>
      </c>
      <c r="DY3" s="26"/>
      <c r="DZ3" s="189" t="s">
        <v>112</v>
      </c>
      <c r="EA3" s="189" t="s">
        <v>113</v>
      </c>
      <c r="EB3" s="189" t="s">
        <v>114</v>
      </c>
    </row>
    <row r="4" spans="1:132" ht="16.05" customHeight="1" x14ac:dyDescent="0.25">
      <c r="A4" s="12"/>
      <c r="B4" s="12"/>
      <c r="C4" s="161"/>
      <c r="D4" s="373" t="s">
        <v>159</v>
      </c>
      <c r="E4" s="27" t="s">
        <v>160</v>
      </c>
      <c r="F4" s="27" t="s">
        <v>161</v>
      </c>
      <c r="G4" s="374" t="s">
        <v>162</v>
      </c>
      <c r="H4" s="366"/>
      <c r="I4" s="28"/>
      <c r="J4" s="379"/>
      <c r="K4" s="382">
        <v>18</v>
      </c>
      <c r="L4" s="122">
        <v>21</v>
      </c>
      <c r="M4" s="122">
        <v>19</v>
      </c>
      <c r="N4" s="29"/>
      <c r="O4" s="30">
        <f>AVERAGE(K4:M4)</f>
        <v>19.333333333333332</v>
      </c>
      <c r="P4" s="122">
        <v>21</v>
      </c>
      <c r="Q4" s="122">
        <v>20</v>
      </c>
      <c r="R4" s="122">
        <v>20</v>
      </c>
      <c r="S4" s="29"/>
      <c r="T4" s="30">
        <f>AVERAGE(P4:R4)</f>
        <v>20.333333333333332</v>
      </c>
      <c r="U4" s="122">
        <v>21</v>
      </c>
      <c r="V4" s="122">
        <v>21</v>
      </c>
      <c r="W4" s="122">
        <v>21</v>
      </c>
      <c r="X4" s="29"/>
      <c r="Y4" s="30">
        <f>AVERAGE(U4:W4)</f>
        <v>21</v>
      </c>
      <c r="Z4" s="122">
        <v>22</v>
      </c>
      <c r="AA4" s="122">
        <v>21</v>
      </c>
      <c r="AB4" s="122">
        <v>21</v>
      </c>
      <c r="AC4" s="29"/>
      <c r="AD4" s="383">
        <f>AVERAGE(Z4:AB4)</f>
        <v>21.333333333333332</v>
      </c>
      <c r="AE4" s="386">
        <v>19</v>
      </c>
      <c r="AF4" s="124">
        <v>17</v>
      </c>
      <c r="AG4" s="124">
        <v>16</v>
      </c>
      <c r="AH4" s="29"/>
      <c r="AI4" s="30">
        <f>AVERAGE(AE4:AG4)</f>
        <v>17.333333333333332</v>
      </c>
      <c r="AJ4" s="124">
        <v>20</v>
      </c>
      <c r="AK4" s="124">
        <v>18</v>
      </c>
      <c r="AL4" s="124">
        <v>17</v>
      </c>
      <c r="AM4" s="29"/>
      <c r="AN4" s="30">
        <f>AVERAGE(AJ4:AL4)</f>
        <v>18.333333333333332</v>
      </c>
      <c r="AO4" s="124">
        <v>20</v>
      </c>
      <c r="AP4" s="124">
        <v>20</v>
      </c>
      <c r="AQ4" s="124">
        <v>18</v>
      </c>
      <c r="AR4" s="29"/>
      <c r="AS4" s="30">
        <f>AVERAGE(AO4:AQ4)</f>
        <v>19.333333333333332</v>
      </c>
      <c r="AT4" s="124">
        <v>21</v>
      </c>
      <c r="AU4" s="124">
        <v>19</v>
      </c>
      <c r="AV4" s="124">
        <v>18</v>
      </c>
      <c r="AW4" s="29"/>
      <c r="AX4" s="383">
        <f>AVERAGE(AT4:AV4)</f>
        <v>19.333333333333332</v>
      </c>
      <c r="AY4" s="390">
        <f t="shared" ref="AY4:AY23" si="0">O4+T4+Y4+AD4+AI4+AN4+AS4+AX4</f>
        <v>156.33333333333334</v>
      </c>
      <c r="AZ4" s="394">
        <v>3</v>
      </c>
      <c r="BA4" s="31">
        <v>2</v>
      </c>
      <c r="BB4" s="31">
        <v>2.5</v>
      </c>
      <c r="BC4" s="32"/>
      <c r="BD4" s="30">
        <f>AVERAGE(AZ4:BC4)</f>
        <v>2.5</v>
      </c>
      <c r="BE4" s="31">
        <v>0</v>
      </c>
      <c r="BF4" s="31">
        <v>0</v>
      </c>
      <c r="BG4" s="31">
        <v>0</v>
      </c>
      <c r="BH4" s="32"/>
      <c r="BI4" s="30">
        <f t="shared" ref="BI4:BI23" si="1">AVERAGE(BE4:BH4)</f>
        <v>0</v>
      </c>
      <c r="BJ4" s="31">
        <v>0</v>
      </c>
      <c r="BK4" s="31">
        <v>0</v>
      </c>
      <c r="BL4" s="31">
        <v>0</v>
      </c>
      <c r="BM4" s="32"/>
      <c r="BN4" s="30">
        <f t="shared" ref="BN4:BN23" si="2">AVERAGE(BJ4:BM4)</f>
        <v>0</v>
      </c>
      <c r="BO4" s="31">
        <v>0</v>
      </c>
      <c r="BP4" s="31">
        <v>0</v>
      </c>
      <c r="BQ4" s="31">
        <v>0</v>
      </c>
      <c r="BR4" s="32"/>
      <c r="BS4" s="30">
        <f t="shared" ref="BS4:BS23" si="3">AVERAGE(BO4:BR4)</f>
        <v>0</v>
      </c>
      <c r="BT4" s="33">
        <v>0</v>
      </c>
      <c r="BU4" s="33">
        <v>0</v>
      </c>
      <c r="BV4" s="33">
        <v>0</v>
      </c>
      <c r="BW4" s="32"/>
      <c r="BX4" s="30">
        <f t="shared" ref="BX4:BX23" si="4">AVERAGE(BT4:BW4)</f>
        <v>0</v>
      </c>
      <c r="BY4" s="33">
        <v>0</v>
      </c>
      <c r="BZ4" s="33">
        <v>0</v>
      </c>
      <c r="CA4" s="33">
        <v>0</v>
      </c>
      <c r="CB4" s="34"/>
      <c r="CC4" s="35">
        <f t="shared" ref="CC4:CC23" si="5">AVERAGE(BY4:CB4)</f>
        <v>0</v>
      </c>
      <c r="CD4" s="36"/>
      <c r="CE4" s="37"/>
      <c r="CF4" s="37"/>
      <c r="CG4" s="32"/>
      <c r="CH4" s="37"/>
      <c r="CI4" s="37"/>
      <c r="CJ4" s="37"/>
      <c r="CK4" s="32"/>
      <c r="CL4" s="37"/>
      <c r="CM4" s="37"/>
      <c r="CN4" s="37"/>
      <c r="CO4" s="32"/>
      <c r="CP4" s="37"/>
      <c r="CQ4" s="37"/>
      <c r="CR4" s="37"/>
      <c r="CS4" s="32"/>
      <c r="CT4" s="37"/>
      <c r="CU4" s="37"/>
      <c r="CV4" s="37"/>
      <c r="CW4" s="32"/>
      <c r="CX4" s="37"/>
      <c r="CY4" s="37"/>
      <c r="CZ4" s="37"/>
      <c r="DA4" s="38"/>
      <c r="DB4" s="39"/>
      <c r="DC4" s="40">
        <f>SUM(AZ4,BE4,BJ4,BO4,BT4,BY4)</f>
        <v>3</v>
      </c>
      <c r="DD4" s="41">
        <f>SUM(BA4,BF4,BK4,BP4,BU4,BZ4)</f>
        <v>2</v>
      </c>
      <c r="DE4" s="41">
        <f>SUM(BB4+BG4+BL4+BQ4+BV4+CA4)</f>
        <v>2.5</v>
      </c>
      <c r="DF4" s="29"/>
      <c r="DG4" s="395">
        <f>BD4+BI4+BS4+BN4+BX4+CC4</f>
        <v>2.5</v>
      </c>
      <c r="DH4" s="201">
        <f t="shared" ref="DH4:DH23" si="6">AY4-DG4</f>
        <v>153.83333333333334</v>
      </c>
      <c r="DI4" s="151">
        <f t="shared" ref="DI4:DI23" si="7">RANK(DH4,$DH$4:$DH$23,0)</f>
        <v>1</v>
      </c>
      <c r="DJ4" s="43">
        <f t="shared" ref="DJ4:DJ23" si="8">O4</f>
        <v>19.333333333333332</v>
      </c>
      <c r="DK4" s="30">
        <f t="shared" ref="DK4:DK23" si="9">DH4*10^3+DJ4</f>
        <v>153852.66666666669</v>
      </c>
      <c r="DL4" s="30">
        <f t="shared" ref="DL4:DL23" si="10">RANK(DK4,$DK$4:$DK$23,0)</f>
        <v>1</v>
      </c>
      <c r="DM4" s="30">
        <f t="shared" ref="DM4:DM23" si="11">AI4</f>
        <v>17.333333333333332</v>
      </c>
      <c r="DN4" s="30">
        <f t="shared" ref="DN4:DN23" si="12">(DH4*10^3+DJ4)*10^3+DM4</f>
        <v>153852684.00000003</v>
      </c>
      <c r="DO4" s="30">
        <f t="shared" ref="DO4:DO23" si="13">RANK(DN4,$DN$4:$DN$23,0)</f>
        <v>1</v>
      </c>
      <c r="DP4" s="44">
        <f t="shared" ref="DP4:DP23" si="14">T4</f>
        <v>20.333333333333332</v>
      </c>
      <c r="DQ4" s="44">
        <f t="shared" ref="DQ4:DQ23" si="15">((DH4*10^3+DJ4)*10^3+DM4)*10^3+DP4</f>
        <v>153852684020.33337</v>
      </c>
      <c r="DR4" s="44">
        <f t="shared" ref="DR4:DR23" si="16">RANK(DQ4,$DQ$4:$DQ$23,0)</f>
        <v>1</v>
      </c>
      <c r="DS4" s="44">
        <f t="shared" ref="DS4:DS23" si="17">AN4</f>
        <v>18.333333333333332</v>
      </c>
      <c r="DT4" s="44">
        <f t="shared" ref="DT4:DT23" si="18">(((DH4*10^3+DJ4)*10^3+DM4)*10^3+DP4)*10^3+DS4</f>
        <v>153852684020351.72</v>
      </c>
      <c r="DU4" s="45">
        <f t="shared" ref="DU4:DU23" si="19">IF(E4&gt;0,RANK(DT4,$DT$4:$DT$23,0),20)</f>
        <v>1</v>
      </c>
      <c r="DV4" s="44">
        <f>IF(DU4&lt;&gt;20,RANK(DU4,$DU$4:$DU$23,1)+COUNTIF(DU$4:DU4,DU4)-1,20)</f>
        <v>1</v>
      </c>
      <c r="DW4" s="46">
        <f t="shared" ref="DW4:DW23" si="20">DH4/$DW$3</f>
        <v>1</v>
      </c>
      <c r="DX4" s="47" t="str">
        <f t="shared" ref="DX4:DX23" si="21">IF(COUNTIF(CD4:DA4,"x")&gt;0,"Dis",IF(COUNTIF(DB4,"x")&gt;0,"Abbruch","-"))</f>
        <v>-</v>
      </c>
      <c r="DY4" s="112"/>
      <c r="DZ4" s="120">
        <f>K4+P4+U4+Z4+AE4+AJ4+AO4+AT4-DC4</f>
        <v>159</v>
      </c>
      <c r="EA4" s="120">
        <f>L4+Q4+V4+AA4+AF4+AK4+AP4+AU4-DD4</f>
        <v>155</v>
      </c>
      <c r="EB4" s="120">
        <f>M4+R4+W4+AB4+AG4+AL4+AQ4+AV4-DE4</f>
        <v>147.5</v>
      </c>
    </row>
    <row r="5" spans="1:132" ht="16.05" customHeight="1" x14ac:dyDescent="0.25">
      <c r="A5" s="12"/>
      <c r="B5" s="12"/>
      <c r="C5" s="161"/>
      <c r="D5" s="373" t="str">
        <f>classi!B36</f>
        <v>HTM2_2</v>
      </c>
      <c r="E5" s="27">
        <f>classi!C36</f>
        <v>0</v>
      </c>
      <c r="F5" s="27">
        <f>classi!D36</f>
        <v>0</v>
      </c>
      <c r="G5" s="374">
        <f>classi!G36</f>
        <v>0</v>
      </c>
      <c r="H5" s="367"/>
      <c r="I5" s="48"/>
      <c r="J5" s="199"/>
      <c r="K5" s="382">
        <v>0</v>
      </c>
      <c r="L5" s="122">
        <v>0</v>
      </c>
      <c r="M5" s="122">
        <v>0</v>
      </c>
      <c r="N5" s="29"/>
      <c r="O5" s="30">
        <f t="shared" ref="O5:O23" si="22">AVERAGE(K5:M5)</f>
        <v>0</v>
      </c>
      <c r="P5" s="122">
        <v>0</v>
      </c>
      <c r="Q5" s="122">
        <v>0</v>
      </c>
      <c r="R5" s="122">
        <v>0</v>
      </c>
      <c r="S5" s="29"/>
      <c r="T5" s="30">
        <f t="shared" ref="T5:T23" si="23">AVERAGE(P5:R5)</f>
        <v>0</v>
      </c>
      <c r="U5" s="122">
        <v>0</v>
      </c>
      <c r="V5" s="122">
        <v>0</v>
      </c>
      <c r="W5" s="122">
        <v>0</v>
      </c>
      <c r="X5" s="29"/>
      <c r="Y5" s="30">
        <f t="shared" ref="Y5:Y23" si="24">AVERAGE(U5:W5)</f>
        <v>0</v>
      </c>
      <c r="Z5" s="122">
        <v>0</v>
      </c>
      <c r="AA5" s="122">
        <v>0</v>
      </c>
      <c r="AB5" s="122">
        <v>0</v>
      </c>
      <c r="AC5" s="29"/>
      <c r="AD5" s="383">
        <f t="shared" ref="AD5:AD23" si="25">AVERAGE(Z5:AB5)</f>
        <v>0</v>
      </c>
      <c r="AE5" s="386">
        <v>0</v>
      </c>
      <c r="AF5" s="124">
        <v>0</v>
      </c>
      <c r="AG5" s="124">
        <v>0</v>
      </c>
      <c r="AH5" s="29"/>
      <c r="AI5" s="30">
        <f t="shared" ref="AI5:AI23" si="26">AVERAGE(AE5:AG5)</f>
        <v>0</v>
      </c>
      <c r="AJ5" s="124">
        <v>0</v>
      </c>
      <c r="AK5" s="124">
        <v>0</v>
      </c>
      <c r="AL5" s="124">
        <v>0</v>
      </c>
      <c r="AM5" s="29"/>
      <c r="AN5" s="30">
        <f t="shared" ref="AN5:AN23" si="27">AVERAGE(AJ5:AL5)</f>
        <v>0</v>
      </c>
      <c r="AO5" s="124">
        <v>0</v>
      </c>
      <c r="AP5" s="124">
        <v>0</v>
      </c>
      <c r="AQ5" s="124">
        <v>0</v>
      </c>
      <c r="AR5" s="29"/>
      <c r="AS5" s="30">
        <f t="shared" ref="AS5:AS23" si="28">AVERAGE(AO5:AQ5)</f>
        <v>0</v>
      </c>
      <c r="AT5" s="124">
        <v>0</v>
      </c>
      <c r="AU5" s="124">
        <v>0</v>
      </c>
      <c r="AV5" s="124">
        <v>0</v>
      </c>
      <c r="AW5" s="29"/>
      <c r="AX5" s="383">
        <f t="shared" ref="AX5:AX23" si="29">AVERAGE(AT5:AV5)</f>
        <v>0</v>
      </c>
      <c r="AY5" s="390">
        <f t="shared" si="0"/>
        <v>0</v>
      </c>
      <c r="AZ5" s="394">
        <v>0</v>
      </c>
      <c r="BA5" s="31">
        <v>0</v>
      </c>
      <c r="BB5" s="31">
        <v>0</v>
      </c>
      <c r="BC5" s="32"/>
      <c r="BD5" s="30">
        <f t="shared" ref="BD5:BD23" si="30">AVERAGE(AZ5:BC5)</f>
        <v>0</v>
      </c>
      <c r="BE5" s="31">
        <v>0</v>
      </c>
      <c r="BF5" s="31">
        <v>0</v>
      </c>
      <c r="BG5" s="31">
        <v>0</v>
      </c>
      <c r="BH5" s="32"/>
      <c r="BI5" s="30">
        <f t="shared" si="1"/>
        <v>0</v>
      </c>
      <c r="BJ5" s="31">
        <v>0</v>
      </c>
      <c r="BK5" s="31">
        <v>0</v>
      </c>
      <c r="BL5" s="31">
        <v>0</v>
      </c>
      <c r="BM5" s="32"/>
      <c r="BN5" s="30">
        <f t="shared" si="2"/>
        <v>0</v>
      </c>
      <c r="BO5" s="31">
        <v>0</v>
      </c>
      <c r="BP5" s="31">
        <v>0</v>
      </c>
      <c r="BQ5" s="31">
        <v>0</v>
      </c>
      <c r="BR5" s="32"/>
      <c r="BS5" s="30">
        <f t="shared" si="3"/>
        <v>0</v>
      </c>
      <c r="BT5" s="33">
        <v>0</v>
      </c>
      <c r="BU5" s="33">
        <v>0</v>
      </c>
      <c r="BV5" s="33">
        <v>0</v>
      </c>
      <c r="BW5" s="32"/>
      <c r="BX5" s="30">
        <f t="shared" si="4"/>
        <v>0</v>
      </c>
      <c r="BY5" s="33">
        <v>0</v>
      </c>
      <c r="BZ5" s="33">
        <v>0</v>
      </c>
      <c r="CA5" s="33">
        <v>0</v>
      </c>
      <c r="CB5" s="34"/>
      <c r="CC5" s="35">
        <f t="shared" si="5"/>
        <v>0</v>
      </c>
      <c r="CD5" s="36"/>
      <c r="CE5" s="37"/>
      <c r="CF5" s="37"/>
      <c r="CG5" s="32"/>
      <c r="CH5" s="37"/>
      <c r="CI5" s="37"/>
      <c r="CJ5" s="37"/>
      <c r="CK5" s="32"/>
      <c r="CL5" s="37"/>
      <c r="CM5" s="37"/>
      <c r="CN5" s="37"/>
      <c r="CO5" s="32"/>
      <c r="CP5" s="37"/>
      <c r="CQ5" s="37"/>
      <c r="CR5" s="37"/>
      <c r="CS5" s="32"/>
      <c r="CT5" s="37"/>
      <c r="CU5" s="37"/>
      <c r="CV5" s="37"/>
      <c r="CW5" s="32"/>
      <c r="CX5" s="37"/>
      <c r="CY5" s="37"/>
      <c r="CZ5" s="37"/>
      <c r="DA5" s="38"/>
      <c r="DB5" s="39"/>
      <c r="DC5" s="40">
        <f t="shared" ref="DC5:DC23" si="31">SUM(AZ5,BE5,BJ5,BO5,BT5,BY5)</f>
        <v>0</v>
      </c>
      <c r="DD5" s="41">
        <f t="shared" ref="DD5:DD23" si="32">SUM(BA5,BF5,BK5,BP5,BU5,BZ5)</f>
        <v>0</v>
      </c>
      <c r="DE5" s="41">
        <f t="shared" ref="DE5:DE23" si="33">SUM(BB5+BG5+BL5+BQ5+BV5+CA5)</f>
        <v>0</v>
      </c>
      <c r="DF5" s="29"/>
      <c r="DG5" s="395">
        <f t="shared" ref="DG5:DG23" si="34">BD5+BI5+BS5+BN5+BX5+CC5</f>
        <v>0</v>
      </c>
      <c r="DH5" s="201">
        <f t="shared" si="6"/>
        <v>0</v>
      </c>
      <c r="DI5" s="151">
        <f t="shared" si="7"/>
        <v>2</v>
      </c>
      <c r="DJ5" s="43">
        <f t="shared" si="8"/>
        <v>0</v>
      </c>
      <c r="DK5" s="30">
        <f t="shared" si="9"/>
        <v>0</v>
      </c>
      <c r="DL5" s="30">
        <f t="shared" si="10"/>
        <v>2</v>
      </c>
      <c r="DM5" s="30">
        <f t="shared" si="11"/>
        <v>0</v>
      </c>
      <c r="DN5" s="30">
        <f t="shared" si="12"/>
        <v>0</v>
      </c>
      <c r="DO5" s="30">
        <f t="shared" si="13"/>
        <v>2</v>
      </c>
      <c r="DP5" s="44">
        <f t="shared" si="14"/>
        <v>0</v>
      </c>
      <c r="DQ5" s="44">
        <f t="shared" si="15"/>
        <v>0</v>
      </c>
      <c r="DR5" s="44">
        <f t="shared" si="16"/>
        <v>2</v>
      </c>
      <c r="DS5" s="44">
        <f t="shared" si="17"/>
        <v>0</v>
      </c>
      <c r="DT5" s="44">
        <f t="shared" si="18"/>
        <v>0</v>
      </c>
      <c r="DU5" s="45">
        <f t="shared" si="19"/>
        <v>20</v>
      </c>
      <c r="DV5" s="44">
        <f>IF(DU5&lt;&gt;20,RANK(DU5,$DU$4:$DU$23,1)+COUNTIF(DU$4:DU5,DU5)-1,20)</f>
        <v>20</v>
      </c>
      <c r="DW5" s="46">
        <f t="shared" si="20"/>
        <v>0</v>
      </c>
      <c r="DX5" s="47" t="str">
        <f t="shared" si="21"/>
        <v>-</v>
      </c>
      <c r="DY5" s="112"/>
      <c r="DZ5" s="120">
        <f t="shared" ref="DZ5:DZ23" si="35">K5+P5+U5+Z5+AE5+AJ5+AO5+AT5-DC5</f>
        <v>0</v>
      </c>
      <c r="EA5" s="120">
        <f t="shared" ref="EA5:EA23" si="36">L5+Q5+V5+AA5+AF5+AK5+AP5+AU5-DD5</f>
        <v>0</v>
      </c>
      <c r="EB5" s="120">
        <f t="shared" ref="EB5:EB23" si="37">M5+R5+W5+AB5+AG5+AL5+AQ5+AV5-DE5</f>
        <v>0</v>
      </c>
    </row>
    <row r="6" spans="1:132" ht="16.05" customHeight="1" x14ac:dyDescent="0.25">
      <c r="A6" s="12"/>
      <c r="B6" s="12"/>
      <c r="C6" s="161"/>
      <c r="D6" s="373" t="str">
        <f>classi!B37</f>
        <v>HTM2_3</v>
      </c>
      <c r="E6" s="27">
        <f>classi!C37</f>
        <v>0</v>
      </c>
      <c r="F6" s="27">
        <f>classi!D37</f>
        <v>0</v>
      </c>
      <c r="G6" s="374">
        <f>classi!G37</f>
        <v>0</v>
      </c>
      <c r="H6" s="367"/>
      <c r="I6" s="48"/>
      <c r="J6" s="199"/>
      <c r="K6" s="382">
        <v>0</v>
      </c>
      <c r="L6" s="122">
        <v>0</v>
      </c>
      <c r="M6" s="122">
        <v>0</v>
      </c>
      <c r="N6" s="29"/>
      <c r="O6" s="30">
        <f t="shared" si="22"/>
        <v>0</v>
      </c>
      <c r="P6" s="122">
        <v>0</v>
      </c>
      <c r="Q6" s="122">
        <v>0</v>
      </c>
      <c r="R6" s="122">
        <v>0</v>
      </c>
      <c r="S6" s="29"/>
      <c r="T6" s="30">
        <f t="shared" si="23"/>
        <v>0</v>
      </c>
      <c r="U6" s="122">
        <v>0</v>
      </c>
      <c r="V6" s="122">
        <v>0</v>
      </c>
      <c r="W6" s="122">
        <v>0</v>
      </c>
      <c r="X6" s="29"/>
      <c r="Y6" s="30">
        <f t="shared" si="24"/>
        <v>0</v>
      </c>
      <c r="Z6" s="122">
        <v>0</v>
      </c>
      <c r="AA6" s="122">
        <v>0</v>
      </c>
      <c r="AB6" s="122">
        <v>0</v>
      </c>
      <c r="AC6" s="29"/>
      <c r="AD6" s="383">
        <f t="shared" si="25"/>
        <v>0</v>
      </c>
      <c r="AE6" s="386">
        <v>0</v>
      </c>
      <c r="AF6" s="124">
        <v>0</v>
      </c>
      <c r="AG6" s="124">
        <v>0</v>
      </c>
      <c r="AH6" s="29"/>
      <c r="AI6" s="30">
        <f t="shared" si="26"/>
        <v>0</v>
      </c>
      <c r="AJ6" s="124">
        <v>0</v>
      </c>
      <c r="AK6" s="124">
        <v>0</v>
      </c>
      <c r="AL6" s="124">
        <v>0</v>
      </c>
      <c r="AM6" s="29"/>
      <c r="AN6" s="30">
        <f t="shared" si="27"/>
        <v>0</v>
      </c>
      <c r="AO6" s="124">
        <v>0</v>
      </c>
      <c r="AP6" s="124">
        <v>0</v>
      </c>
      <c r="AQ6" s="124">
        <v>0</v>
      </c>
      <c r="AR6" s="29"/>
      <c r="AS6" s="30">
        <f t="shared" si="28"/>
        <v>0</v>
      </c>
      <c r="AT6" s="124">
        <v>0</v>
      </c>
      <c r="AU6" s="124">
        <v>0</v>
      </c>
      <c r="AV6" s="124">
        <v>0</v>
      </c>
      <c r="AW6" s="29"/>
      <c r="AX6" s="383">
        <f t="shared" si="29"/>
        <v>0</v>
      </c>
      <c r="AY6" s="390">
        <f t="shared" si="0"/>
        <v>0</v>
      </c>
      <c r="AZ6" s="394">
        <v>0</v>
      </c>
      <c r="BA6" s="31">
        <v>0</v>
      </c>
      <c r="BB6" s="31">
        <v>0</v>
      </c>
      <c r="BC6" s="32"/>
      <c r="BD6" s="30">
        <f t="shared" si="30"/>
        <v>0</v>
      </c>
      <c r="BE6" s="31">
        <v>0</v>
      </c>
      <c r="BF6" s="31">
        <v>0</v>
      </c>
      <c r="BG6" s="31">
        <v>0</v>
      </c>
      <c r="BH6" s="32"/>
      <c r="BI6" s="30">
        <f t="shared" si="1"/>
        <v>0</v>
      </c>
      <c r="BJ6" s="31">
        <v>0</v>
      </c>
      <c r="BK6" s="31">
        <v>0</v>
      </c>
      <c r="BL6" s="31">
        <v>0</v>
      </c>
      <c r="BM6" s="32"/>
      <c r="BN6" s="30">
        <f t="shared" si="2"/>
        <v>0</v>
      </c>
      <c r="BO6" s="31">
        <v>0</v>
      </c>
      <c r="BP6" s="31">
        <v>0</v>
      </c>
      <c r="BQ6" s="31">
        <v>0</v>
      </c>
      <c r="BR6" s="32"/>
      <c r="BS6" s="30">
        <f t="shared" si="3"/>
        <v>0</v>
      </c>
      <c r="BT6" s="33">
        <v>0</v>
      </c>
      <c r="BU6" s="33">
        <v>0</v>
      </c>
      <c r="BV6" s="33">
        <v>0</v>
      </c>
      <c r="BW6" s="32"/>
      <c r="BX6" s="30">
        <f t="shared" si="4"/>
        <v>0</v>
      </c>
      <c r="BY6" s="33">
        <v>0</v>
      </c>
      <c r="BZ6" s="33">
        <v>0</v>
      </c>
      <c r="CA6" s="33">
        <v>0</v>
      </c>
      <c r="CB6" s="34"/>
      <c r="CC6" s="35">
        <f t="shared" si="5"/>
        <v>0</v>
      </c>
      <c r="CD6" s="36"/>
      <c r="CE6" s="37"/>
      <c r="CF6" s="37"/>
      <c r="CG6" s="32"/>
      <c r="CH6" s="37"/>
      <c r="CI6" s="37"/>
      <c r="CJ6" s="37"/>
      <c r="CK6" s="32"/>
      <c r="CL6" s="37"/>
      <c r="CM6" s="37"/>
      <c r="CN6" s="37"/>
      <c r="CO6" s="32"/>
      <c r="CP6" s="37"/>
      <c r="CQ6" s="37"/>
      <c r="CR6" s="37"/>
      <c r="CS6" s="32"/>
      <c r="CT6" s="37"/>
      <c r="CU6" s="37"/>
      <c r="CV6" s="37"/>
      <c r="CW6" s="32"/>
      <c r="CX6" s="37"/>
      <c r="CY6" s="37"/>
      <c r="CZ6" s="37"/>
      <c r="DA6" s="38"/>
      <c r="DB6" s="39"/>
      <c r="DC6" s="40">
        <f t="shared" si="31"/>
        <v>0</v>
      </c>
      <c r="DD6" s="41">
        <f t="shared" si="32"/>
        <v>0</v>
      </c>
      <c r="DE6" s="41">
        <f t="shared" si="33"/>
        <v>0</v>
      </c>
      <c r="DF6" s="29"/>
      <c r="DG6" s="395">
        <f t="shared" si="34"/>
        <v>0</v>
      </c>
      <c r="DH6" s="201">
        <f t="shared" si="6"/>
        <v>0</v>
      </c>
      <c r="DI6" s="151">
        <f t="shared" si="7"/>
        <v>2</v>
      </c>
      <c r="DJ6" s="43">
        <f t="shared" si="8"/>
        <v>0</v>
      </c>
      <c r="DK6" s="30">
        <f t="shared" si="9"/>
        <v>0</v>
      </c>
      <c r="DL6" s="30">
        <f t="shared" si="10"/>
        <v>2</v>
      </c>
      <c r="DM6" s="30">
        <f t="shared" si="11"/>
        <v>0</v>
      </c>
      <c r="DN6" s="30">
        <f t="shared" si="12"/>
        <v>0</v>
      </c>
      <c r="DO6" s="30">
        <f t="shared" si="13"/>
        <v>2</v>
      </c>
      <c r="DP6" s="44">
        <f t="shared" si="14"/>
        <v>0</v>
      </c>
      <c r="DQ6" s="44">
        <f t="shared" si="15"/>
        <v>0</v>
      </c>
      <c r="DR6" s="44">
        <f t="shared" si="16"/>
        <v>2</v>
      </c>
      <c r="DS6" s="44">
        <f t="shared" si="17"/>
        <v>0</v>
      </c>
      <c r="DT6" s="44">
        <f t="shared" si="18"/>
        <v>0</v>
      </c>
      <c r="DU6" s="45">
        <f t="shared" si="19"/>
        <v>20</v>
      </c>
      <c r="DV6" s="44">
        <f>IF(DU6&lt;&gt;20,RANK(DU6,$DU$4:$DU$23,1)+COUNTIF(DU$4:DU6,DU6)-1,20)</f>
        <v>20</v>
      </c>
      <c r="DW6" s="46">
        <f t="shared" si="20"/>
        <v>0</v>
      </c>
      <c r="DX6" s="47" t="str">
        <f t="shared" si="21"/>
        <v>-</v>
      </c>
      <c r="DY6" s="112"/>
      <c r="DZ6" s="120">
        <f t="shared" si="35"/>
        <v>0</v>
      </c>
      <c r="EA6" s="120">
        <f t="shared" si="36"/>
        <v>0</v>
      </c>
      <c r="EB6" s="120">
        <f t="shared" si="37"/>
        <v>0</v>
      </c>
    </row>
    <row r="7" spans="1:132" ht="16.05" customHeight="1" x14ac:dyDescent="0.25">
      <c r="A7" s="12"/>
      <c r="B7" s="12"/>
      <c r="C7" s="161"/>
      <c r="D7" s="373" t="str">
        <f>classi!B38</f>
        <v>-</v>
      </c>
      <c r="E7" s="27">
        <f>classi!C38</f>
        <v>0</v>
      </c>
      <c r="F7" s="27">
        <f>classi!D38</f>
        <v>0</v>
      </c>
      <c r="G7" s="374">
        <f>classi!G38</f>
        <v>0</v>
      </c>
      <c r="H7" s="367"/>
      <c r="I7" s="48"/>
      <c r="J7" s="199"/>
      <c r="K7" s="382">
        <v>0</v>
      </c>
      <c r="L7" s="122">
        <v>0</v>
      </c>
      <c r="M7" s="122">
        <v>0</v>
      </c>
      <c r="N7" s="29"/>
      <c r="O7" s="30">
        <f t="shared" si="22"/>
        <v>0</v>
      </c>
      <c r="P7" s="122">
        <v>0</v>
      </c>
      <c r="Q7" s="122">
        <v>0</v>
      </c>
      <c r="R7" s="122">
        <f>0</f>
        <v>0</v>
      </c>
      <c r="S7" s="29"/>
      <c r="T7" s="30">
        <f t="shared" si="23"/>
        <v>0</v>
      </c>
      <c r="U7" s="122">
        <v>0</v>
      </c>
      <c r="V7" s="122">
        <v>0</v>
      </c>
      <c r="W7" s="122">
        <f>0</f>
        <v>0</v>
      </c>
      <c r="X7" s="29"/>
      <c r="Y7" s="30">
        <f t="shared" si="24"/>
        <v>0</v>
      </c>
      <c r="Z7" s="122">
        <v>0</v>
      </c>
      <c r="AA7" s="122">
        <v>0</v>
      </c>
      <c r="AB7" s="122">
        <f>0</f>
        <v>0</v>
      </c>
      <c r="AC7" s="29"/>
      <c r="AD7" s="383">
        <f t="shared" si="25"/>
        <v>0</v>
      </c>
      <c r="AE7" s="386">
        <v>0</v>
      </c>
      <c r="AF7" s="124">
        <v>0</v>
      </c>
      <c r="AG7" s="124">
        <f>0</f>
        <v>0</v>
      </c>
      <c r="AH7" s="29"/>
      <c r="AI7" s="30">
        <f t="shared" si="26"/>
        <v>0</v>
      </c>
      <c r="AJ7" s="124">
        <v>0</v>
      </c>
      <c r="AK7" s="124">
        <v>0</v>
      </c>
      <c r="AL7" s="124">
        <f>0</f>
        <v>0</v>
      </c>
      <c r="AM7" s="29"/>
      <c r="AN7" s="30">
        <f t="shared" si="27"/>
        <v>0</v>
      </c>
      <c r="AO7" s="124">
        <v>0</v>
      </c>
      <c r="AP7" s="124">
        <v>0</v>
      </c>
      <c r="AQ7" s="124">
        <f>0</f>
        <v>0</v>
      </c>
      <c r="AR7" s="29"/>
      <c r="AS7" s="30">
        <f t="shared" si="28"/>
        <v>0</v>
      </c>
      <c r="AT7" s="124">
        <v>0</v>
      </c>
      <c r="AU7" s="124">
        <v>0</v>
      </c>
      <c r="AV7" s="124">
        <f>0</f>
        <v>0</v>
      </c>
      <c r="AW7" s="29"/>
      <c r="AX7" s="383">
        <f t="shared" si="29"/>
        <v>0</v>
      </c>
      <c r="AY7" s="390">
        <f t="shared" si="0"/>
        <v>0</v>
      </c>
      <c r="AZ7" s="394">
        <v>0</v>
      </c>
      <c r="BA7" s="31">
        <v>0</v>
      </c>
      <c r="BB7" s="31">
        <v>0</v>
      </c>
      <c r="BC7" s="32"/>
      <c r="BD7" s="30">
        <f t="shared" si="30"/>
        <v>0</v>
      </c>
      <c r="BE7" s="31">
        <v>0</v>
      </c>
      <c r="BF7" s="31">
        <v>0</v>
      </c>
      <c r="BG7" s="31">
        <v>0</v>
      </c>
      <c r="BH7" s="32"/>
      <c r="BI7" s="30">
        <f t="shared" si="1"/>
        <v>0</v>
      </c>
      <c r="BJ7" s="31">
        <v>0</v>
      </c>
      <c r="BK7" s="31">
        <v>0</v>
      </c>
      <c r="BL7" s="31">
        <v>0</v>
      </c>
      <c r="BM7" s="32"/>
      <c r="BN7" s="30">
        <f t="shared" si="2"/>
        <v>0</v>
      </c>
      <c r="BO7" s="31">
        <v>0</v>
      </c>
      <c r="BP7" s="31">
        <v>0</v>
      </c>
      <c r="BQ7" s="31">
        <v>0</v>
      </c>
      <c r="BR7" s="32"/>
      <c r="BS7" s="30">
        <f t="shared" si="3"/>
        <v>0</v>
      </c>
      <c r="BT7" s="33">
        <v>0</v>
      </c>
      <c r="BU7" s="33">
        <v>0</v>
      </c>
      <c r="BV7" s="33">
        <v>0</v>
      </c>
      <c r="BW7" s="32"/>
      <c r="BX7" s="30">
        <f t="shared" si="4"/>
        <v>0</v>
      </c>
      <c r="BY7" s="33">
        <v>0</v>
      </c>
      <c r="BZ7" s="33">
        <v>0</v>
      </c>
      <c r="CA7" s="33">
        <v>0</v>
      </c>
      <c r="CB7" s="34"/>
      <c r="CC7" s="35">
        <f t="shared" si="5"/>
        <v>0</v>
      </c>
      <c r="CD7" s="36"/>
      <c r="CE7" s="37"/>
      <c r="CF7" s="37"/>
      <c r="CG7" s="32"/>
      <c r="CH7" s="37"/>
      <c r="CI7" s="37"/>
      <c r="CJ7" s="37"/>
      <c r="CK7" s="32"/>
      <c r="CL7" s="37"/>
      <c r="CM7" s="37"/>
      <c r="CN7" s="37"/>
      <c r="CO7" s="32"/>
      <c r="CP7" s="37"/>
      <c r="CQ7" s="37"/>
      <c r="CR7" s="37"/>
      <c r="CS7" s="32"/>
      <c r="CT7" s="37"/>
      <c r="CU7" s="37"/>
      <c r="CV7" s="37"/>
      <c r="CW7" s="32"/>
      <c r="CX7" s="37"/>
      <c r="CY7" s="37"/>
      <c r="CZ7" s="37"/>
      <c r="DA7" s="38"/>
      <c r="DB7" s="39"/>
      <c r="DC7" s="40">
        <f t="shared" si="31"/>
        <v>0</v>
      </c>
      <c r="DD7" s="41">
        <f t="shared" si="32"/>
        <v>0</v>
      </c>
      <c r="DE7" s="41">
        <f t="shared" si="33"/>
        <v>0</v>
      </c>
      <c r="DF7" s="29"/>
      <c r="DG7" s="395">
        <f t="shared" si="34"/>
        <v>0</v>
      </c>
      <c r="DH7" s="201">
        <f t="shared" si="6"/>
        <v>0</v>
      </c>
      <c r="DI7" s="151">
        <f t="shared" si="7"/>
        <v>2</v>
      </c>
      <c r="DJ7" s="43">
        <f t="shared" si="8"/>
        <v>0</v>
      </c>
      <c r="DK7" s="30">
        <f t="shared" si="9"/>
        <v>0</v>
      </c>
      <c r="DL7" s="30">
        <f t="shared" si="10"/>
        <v>2</v>
      </c>
      <c r="DM7" s="30">
        <f t="shared" si="11"/>
        <v>0</v>
      </c>
      <c r="DN7" s="30">
        <f t="shared" si="12"/>
        <v>0</v>
      </c>
      <c r="DO7" s="30">
        <f t="shared" si="13"/>
        <v>2</v>
      </c>
      <c r="DP7" s="44">
        <f t="shared" si="14"/>
        <v>0</v>
      </c>
      <c r="DQ7" s="44">
        <f t="shared" si="15"/>
        <v>0</v>
      </c>
      <c r="DR7" s="44">
        <f t="shared" si="16"/>
        <v>2</v>
      </c>
      <c r="DS7" s="44">
        <f t="shared" si="17"/>
        <v>0</v>
      </c>
      <c r="DT7" s="44">
        <f t="shared" si="18"/>
        <v>0</v>
      </c>
      <c r="DU7" s="45">
        <f t="shared" si="19"/>
        <v>20</v>
      </c>
      <c r="DV7" s="44">
        <f>IF(DU7&lt;&gt;20,RANK(DU7,$DU$4:$DU$23,1)+COUNTIF(DU$4:DU7,DU7)-1,20)</f>
        <v>20</v>
      </c>
      <c r="DW7" s="46">
        <f t="shared" si="20"/>
        <v>0</v>
      </c>
      <c r="DX7" s="47" t="str">
        <f t="shared" si="21"/>
        <v>-</v>
      </c>
      <c r="DY7" s="112"/>
      <c r="DZ7" s="120">
        <f t="shared" si="35"/>
        <v>0</v>
      </c>
      <c r="EA7" s="120">
        <f t="shared" si="36"/>
        <v>0</v>
      </c>
      <c r="EB7" s="120">
        <f t="shared" si="37"/>
        <v>0</v>
      </c>
    </row>
    <row r="8" spans="1:132" ht="16.05" customHeight="1" x14ac:dyDescent="0.25">
      <c r="A8" s="12"/>
      <c r="B8" s="12"/>
      <c r="C8" s="161"/>
      <c r="D8" s="373" t="str">
        <f>classi!B39</f>
        <v>-</v>
      </c>
      <c r="E8" s="27">
        <f>classi!C39</f>
        <v>0</v>
      </c>
      <c r="F8" s="27">
        <f>classi!D39</f>
        <v>0</v>
      </c>
      <c r="G8" s="374">
        <f>classi!G39</f>
        <v>0</v>
      </c>
      <c r="H8" s="367"/>
      <c r="I8" s="48"/>
      <c r="J8" s="199"/>
      <c r="K8" s="382">
        <v>0</v>
      </c>
      <c r="L8" s="122">
        <v>0</v>
      </c>
      <c r="M8" s="122">
        <v>0</v>
      </c>
      <c r="N8" s="29"/>
      <c r="O8" s="30">
        <f t="shared" si="22"/>
        <v>0</v>
      </c>
      <c r="P8" s="122">
        <v>0</v>
      </c>
      <c r="Q8" s="122">
        <v>0</v>
      </c>
      <c r="R8" s="122">
        <f>0</f>
        <v>0</v>
      </c>
      <c r="S8" s="29"/>
      <c r="T8" s="30">
        <f t="shared" si="23"/>
        <v>0</v>
      </c>
      <c r="U8" s="122">
        <v>0</v>
      </c>
      <c r="V8" s="122">
        <v>0</v>
      </c>
      <c r="W8" s="122">
        <f>0</f>
        <v>0</v>
      </c>
      <c r="X8" s="29"/>
      <c r="Y8" s="30">
        <f t="shared" si="24"/>
        <v>0</v>
      </c>
      <c r="Z8" s="122">
        <v>0</v>
      </c>
      <c r="AA8" s="122">
        <v>0</v>
      </c>
      <c r="AB8" s="122">
        <f>0</f>
        <v>0</v>
      </c>
      <c r="AC8" s="29"/>
      <c r="AD8" s="383">
        <f t="shared" si="25"/>
        <v>0</v>
      </c>
      <c r="AE8" s="386">
        <v>0</v>
      </c>
      <c r="AF8" s="124">
        <v>0</v>
      </c>
      <c r="AG8" s="124">
        <f>0</f>
        <v>0</v>
      </c>
      <c r="AH8" s="29"/>
      <c r="AI8" s="30">
        <f t="shared" si="26"/>
        <v>0</v>
      </c>
      <c r="AJ8" s="124">
        <v>0</v>
      </c>
      <c r="AK8" s="124">
        <v>0</v>
      </c>
      <c r="AL8" s="124">
        <f>0</f>
        <v>0</v>
      </c>
      <c r="AM8" s="29"/>
      <c r="AN8" s="30">
        <f t="shared" si="27"/>
        <v>0</v>
      </c>
      <c r="AO8" s="124">
        <v>0</v>
      </c>
      <c r="AP8" s="124">
        <v>0</v>
      </c>
      <c r="AQ8" s="124">
        <f>0</f>
        <v>0</v>
      </c>
      <c r="AR8" s="29"/>
      <c r="AS8" s="30">
        <f t="shared" si="28"/>
        <v>0</v>
      </c>
      <c r="AT8" s="124">
        <v>0</v>
      </c>
      <c r="AU8" s="124">
        <v>0</v>
      </c>
      <c r="AV8" s="124">
        <f>0</f>
        <v>0</v>
      </c>
      <c r="AW8" s="29"/>
      <c r="AX8" s="383">
        <f t="shared" si="29"/>
        <v>0</v>
      </c>
      <c r="AY8" s="390">
        <f t="shared" si="0"/>
        <v>0</v>
      </c>
      <c r="AZ8" s="394">
        <v>0</v>
      </c>
      <c r="BA8" s="31">
        <v>0</v>
      </c>
      <c r="BB8" s="31">
        <v>0</v>
      </c>
      <c r="BC8" s="32"/>
      <c r="BD8" s="30">
        <f t="shared" si="30"/>
        <v>0</v>
      </c>
      <c r="BE8" s="31">
        <v>0</v>
      </c>
      <c r="BF8" s="31">
        <v>0</v>
      </c>
      <c r="BG8" s="31">
        <v>0</v>
      </c>
      <c r="BH8" s="32"/>
      <c r="BI8" s="30">
        <f t="shared" si="1"/>
        <v>0</v>
      </c>
      <c r="BJ8" s="31">
        <v>0</v>
      </c>
      <c r="BK8" s="31">
        <v>0</v>
      </c>
      <c r="BL8" s="31">
        <v>0</v>
      </c>
      <c r="BM8" s="32"/>
      <c r="BN8" s="30">
        <f t="shared" si="2"/>
        <v>0</v>
      </c>
      <c r="BO8" s="31">
        <v>0</v>
      </c>
      <c r="BP8" s="31">
        <v>0</v>
      </c>
      <c r="BQ8" s="31">
        <v>0</v>
      </c>
      <c r="BR8" s="32"/>
      <c r="BS8" s="30">
        <f t="shared" si="3"/>
        <v>0</v>
      </c>
      <c r="BT8" s="33">
        <v>0</v>
      </c>
      <c r="BU8" s="33">
        <v>0</v>
      </c>
      <c r="BV8" s="33">
        <v>0</v>
      </c>
      <c r="BW8" s="32"/>
      <c r="BX8" s="30">
        <f t="shared" si="4"/>
        <v>0</v>
      </c>
      <c r="BY8" s="33">
        <v>0</v>
      </c>
      <c r="BZ8" s="33">
        <v>0</v>
      </c>
      <c r="CA8" s="33">
        <v>0</v>
      </c>
      <c r="CB8" s="34"/>
      <c r="CC8" s="35">
        <f t="shared" si="5"/>
        <v>0</v>
      </c>
      <c r="CD8" s="36"/>
      <c r="CE8" s="37"/>
      <c r="CF8" s="37"/>
      <c r="CG8" s="32"/>
      <c r="CH8" s="37"/>
      <c r="CI8" s="37"/>
      <c r="CJ8" s="37"/>
      <c r="CK8" s="32"/>
      <c r="CL8" s="37"/>
      <c r="CM8" s="37"/>
      <c r="CN8" s="37"/>
      <c r="CO8" s="32"/>
      <c r="CP8" s="37"/>
      <c r="CQ8" s="37"/>
      <c r="CR8" s="37"/>
      <c r="CS8" s="32"/>
      <c r="CT8" s="37"/>
      <c r="CU8" s="37"/>
      <c r="CV8" s="37"/>
      <c r="CW8" s="32"/>
      <c r="CX8" s="37"/>
      <c r="CY8" s="37"/>
      <c r="CZ8" s="37"/>
      <c r="DA8" s="38"/>
      <c r="DB8" s="39"/>
      <c r="DC8" s="40">
        <f t="shared" si="31"/>
        <v>0</v>
      </c>
      <c r="DD8" s="41">
        <f t="shared" si="32"/>
        <v>0</v>
      </c>
      <c r="DE8" s="41">
        <f t="shared" si="33"/>
        <v>0</v>
      </c>
      <c r="DF8" s="29"/>
      <c r="DG8" s="395">
        <f t="shared" si="34"/>
        <v>0</v>
      </c>
      <c r="DH8" s="201">
        <f t="shared" si="6"/>
        <v>0</v>
      </c>
      <c r="DI8" s="151">
        <f t="shared" si="7"/>
        <v>2</v>
      </c>
      <c r="DJ8" s="43">
        <f t="shared" si="8"/>
        <v>0</v>
      </c>
      <c r="DK8" s="30">
        <f t="shared" si="9"/>
        <v>0</v>
      </c>
      <c r="DL8" s="30">
        <f t="shared" si="10"/>
        <v>2</v>
      </c>
      <c r="DM8" s="30">
        <f t="shared" si="11"/>
        <v>0</v>
      </c>
      <c r="DN8" s="30">
        <f t="shared" si="12"/>
        <v>0</v>
      </c>
      <c r="DO8" s="30">
        <f t="shared" si="13"/>
        <v>2</v>
      </c>
      <c r="DP8" s="44">
        <f t="shared" si="14"/>
        <v>0</v>
      </c>
      <c r="DQ8" s="44">
        <f t="shared" si="15"/>
        <v>0</v>
      </c>
      <c r="DR8" s="44">
        <f t="shared" si="16"/>
        <v>2</v>
      </c>
      <c r="DS8" s="44">
        <f t="shared" si="17"/>
        <v>0</v>
      </c>
      <c r="DT8" s="44">
        <f t="shared" si="18"/>
        <v>0</v>
      </c>
      <c r="DU8" s="45">
        <f t="shared" si="19"/>
        <v>20</v>
      </c>
      <c r="DV8" s="44">
        <f>IF(DU8&lt;&gt;20,RANK(DU8,$DU$4:$DU$23,1)+COUNTIF(DU$4:DU8,DU8)-1,20)</f>
        <v>20</v>
      </c>
      <c r="DW8" s="46">
        <f t="shared" si="20"/>
        <v>0</v>
      </c>
      <c r="DX8" s="47" t="str">
        <f t="shared" si="21"/>
        <v>-</v>
      </c>
      <c r="DY8" s="112"/>
      <c r="DZ8" s="120">
        <f t="shared" si="35"/>
        <v>0</v>
      </c>
      <c r="EA8" s="120">
        <f t="shared" si="36"/>
        <v>0</v>
      </c>
      <c r="EB8" s="120">
        <f t="shared" si="37"/>
        <v>0</v>
      </c>
    </row>
    <row r="9" spans="1:132" ht="16.05" customHeight="1" x14ac:dyDescent="0.25">
      <c r="A9" s="12"/>
      <c r="B9" s="12"/>
      <c r="C9" s="161"/>
      <c r="D9" s="373" t="str">
        <f>classi!B40</f>
        <v>-</v>
      </c>
      <c r="E9" s="27">
        <f>classi!C40</f>
        <v>0</v>
      </c>
      <c r="F9" s="27">
        <f>classi!D40</f>
        <v>0</v>
      </c>
      <c r="G9" s="374">
        <f>classi!G40</f>
        <v>0</v>
      </c>
      <c r="H9" s="367"/>
      <c r="I9" s="48"/>
      <c r="J9" s="199"/>
      <c r="K9" s="382">
        <v>0</v>
      </c>
      <c r="L9" s="122">
        <v>0</v>
      </c>
      <c r="M9" s="122">
        <v>0</v>
      </c>
      <c r="N9" s="29"/>
      <c r="O9" s="30">
        <f t="shared" si="22"/>
        <v>0</v>
      </c>
      <c r="P9" s="122">
        <v>0</v>
      </c>
      <c r="Q9" s="122">
        <v>0</v>
      </c>
      <c r="R9" s="122">
        <f>0</f>
        <v>0</v>
      </c>
      <c r="S9" s="29"/>
      <c r="T9" s="30">
        <f t="shared" si="23"/>
        <v>0</v>
      </c>
      <c r="U9" s="122">
        <v>0</v>
      </c>
      <c r="V9" s="122">
        <v>0</v>
      </c>
      <c r="W9" s="122">
        <f>0</f>
        <v>0</v>
      </c>
      <c r="X9" s="29"/>
      <c r="Y9" s="30">
        <f t="shared" si="24"/>
        <v>0</v>
      </c>
      <c r="Z9" s="122">
        <v>0</v>
      </c>
      <c r="AA9" s="122">
        <v>0</v>
      </c>
      <c r="AB9" s="122">
        <f>0</f>
        <v>0</v>
      </c>
      <c r="AC9" s="29"/>
      <c r="AD9" s="383">
        <f t="shared" si="25"/>
        <v>0</v>
      </c>
      <c r="AE9" s="386">
        <v>0</v>
      </c>
      <c r="AF9" s="124">
        <v>0</v>
      </c>
      <c r="AG9" s="124">
        <f>0</f>
        <v>0</v>
      </c>
      <c r="AH9" s="29"/>
      <c r="AI9" s="30">
        <f t="shared" si="26"/>
        <v>0</v>
      </c>
      <c r="AJ9" s="124">
        <v>0</v>
      </c>
      <c r="AK9" s="124">
        <v>0</v>
      </c>
      <c r="AL9" s="124">
        <f>0</f>
        <v>0</v>
      </c>
      <c r="AM9" s="29"/>
      <c r="AN9" s="30">
        <f t="shared" si="27"/>
        <v>0</v>
      </c>
      <c r="AO9" s="124">
        <v>0</v>
      </c>
      <c r="AP9" s="124">
        <v>0</v>
      </c>
      <c r="AQ9" s="124">
        <f>0</f>
        <v>0</v>
      </c>
      <c r="AR9" s="29"/>
      <c r="AS9" s="30">
        <f t="shared" si="28"/>
        <v>0</v>
      </c>
      <c r="AT9" s="124">
        <v>0</v>
      </c>
      <c r="AU9" s="124">
        <v>0</v>
      </c>
      <c r="AV9" s="124">
        <f>0</f>
        <v>0</v>
      </c>
      <c r="AW9" s="29"/>
      <c r="AX9" s="383">
        <f t="shared" si="29"/>
        <v>0</v>
      </c>
      <c r="AY9" s="390">
        <f t="shared" si="0"/>
        <v>0</v>
      </c>
      <c r="AZ9" s="394">
        <v>0</v>
      </c>
      <c r="BA9" s="31">
        <v>0</v>
      </c>
      <c r="BB9" s="31">
        <v>0</v>
      </c>
      <c r="BC9" s="32"/>
      <c r="BD9" s="30">
        <f t="shared" si="30"/>
        <v>0</v>
      </c>
      <c r="BE9" s="31">
        <v>0</v>
      </c>
      <c r="BF9" s="31">
        <v>0</v>
      </c>
      <c r="BG9" s="31">
        <v>0</v>
      </c>
      <c r="BH9" s="32"/>
      <c r="BI9" s="30">
        <f t="shared" si="1"/>
        <v>0</v>
      </c>
      <c r="BJ9" s="31">
        <v>0</v>
      </c>
      <c r="BK9" s="31">
        <v>0</v>
      </c>
      <c r="BL9" s="31">
        <v>0</v>
      </c>
      <c r="BM9" s="32"/>
      <c r="BN9" s="30">
        <f t="shared" si="2"/>
        <v>0</v>
      </c>
      <c r="BO9" s="31">
        <v>0</v>
      </c>
      <c r="BP9" s="31">
        <v>0</v>
      </c>
      <c r="BQ9" s="31">
        <v>0</v>
      </c>
      <c r="BR9" s="32"/>
      <c r="BS9" s="30">
        <f t="shared" si="3"/>
        <v>0</v>
      </c>
      <c r="BT9" s="33">
        <v>0</v>
      </c>
      <c r="BU9" s="33">
        <v>0</v>
      </c>
      <c r="BV9" s="33">
        <v>0</v>
      </c>
      <c r="BW9" s="32"/>
      <c r="BX9" s="30">
        <f t="shared" si="4"/>
        <v>0</v>
      </c>
      <c r="BY9" s="33">
        <v>0</v>
      </c>
      <c r="BZ9" s="33">
        <v>0</v>
      </c>
      <c r="CA9" s="33">
        <v>0</v>
      </c>
      <c r="CB9" s="34"/>
      <c r="CC9" s="35">
        <f t="shared" si="5"/>
        <v>0</v>
      </c>
      <c r="CD9" s="36"/>
      <c r="CE9" s="37"/>
      <c r="CF9" s="37"/>
      <c r="CG9" s="32"/>
      <c r="CH9" s="37"/>
      <c r="CI9" s="37"/>
      <c r="CJ9" s="37"/>
      <c r="CK9" s="32"/>
      <c r="CL9" s="37"/>
      <c r="CM9" s="37"/>
      <c r="CN9" s="37"/>
      <c r="CO9" s="32"/>
      <c r="CP9" s="37"/>
      <c r="CQ9" s="37"/>
      <c r="CR9" s="37"/>
      <c r="CS9" s="32"/>
      <c r="CT9" s="37"/>
      <c r="CU9" s="37"/>
      <c r="CV9" s="37"/>
      <c r="CW9" s="32"/>
      <c r="CX9" s="37"/>
      <c r="CY9" s="37"/>
      <c r="CZ9" s="37"/>
      <c r="DA9" s="38"/>
      <c r="DB9" s="39"/>
      <c r="DC9" s="40">
        <f t="shared" si="31"/>
        <v>0</v>
      </c>
      <c r="DD9" s="41">
        <f t="shared" si="32"/>
        <v>0</v>
      </c>
      <c r="DE9" s="41">
        <f t="shared" si="33"/>
        <v>0</v>
      </c>
      <c r="DF9" s="29"/>
      <c r="DG9" s="395">
        <f t="shared" si="34"/>
        <v>0</v>
      </c>
      <c r="DH9" s="201">
        <f t="shared" si="6"/>
        <v>0</v>
      </c>
      <c r="DI9" s="151">
        <f t="shared" si="7"/>
        <v>2</v>
      </c>
      <c r="DJ9" s="43">
        <f t="shared" si="8"/>
        <v>0</v>
      </c>
      <c r="DK9" s="30">
        <f t="shared" si="9"/>
        <v>0</v>
      </c>
      <c r="DL9" s="30">
        <f t="shared" si="10"/>
        <v>2</v>
      </c>
      <c r="DM9" s="30">
        <f t="shared" si="11"/>
        <v>0</v>
      </c>
      <c r="DN9" s="30">
        <f t="shared" si="12"/>
        <v>0</v>
      </c>
      <c r="DO9" s="30">
        <f t="shared" si="13"/>
        <v>2</v>
      </c>
      <c r="DP9" s="44">
        <f t="shared" si="14"/>
        <v>0</v>
      </c>
      <c r="DQ9" s="44">
        <f t="shared" si="15"/>
        <v>0</v>
      </c>
      <c r="DR9" s="44">
        <f t="shared" si="16"/>
        <v>2</v>
      </c>
      <c r="DS9" s="44">
        <f t="shared" si="17"/>
        <v>0</v>
      </c>
      <c r="DT9" s="44">
        <f t="shared" si="18"/>
        <v>0</v>
      </c>
      <c r="DU9" s="45">
        <f t="shared" si="19"/>
        <v>20</v>
      </c>
      <c r="DV9" s="44">
        <f>IF(DU9&lt;&gt;20,RANK(DU9,$DU$4:$DU$23,1)+COUNTIF(DU$4:DU9,DU9)-1,20)</f>
        <v>20</v>
      </c>
      <c r="DW9" s="46">
        <f t="shared" si="20"/>
        <v>0</v>
      </c>
      <c r="DX9" s="47" t="str">
        <f t="shared" si="21"/>
        <v>-</v>
      </c>
      <c r="DY9" s="112"/>
      <c r="DZ9" s="120">
        <f t="shared" si="35"/>
        <v>0</v>
      </c>
      <c r="EA9" s="120">
        <f t="shared" si="36"/>
        <v>0</v>
      </c>
      <c r="EB9" s="120">
        <f t="shared" si="37"/>
        <v>0</v>
      </c>
    </row>
    <row r="10" spans="1:132" ht="16.05" customHeight="1" x14ac:dyDescent="0.25">
      <c r="A10" s="12"/>
      <c r="B10" s="12"/>
      <c r="C10" s="161"/>
      <c r="D10" s="373" t="str">
        <f>classi!B41</f>
        <v>-</v>
      </c>
      <c r="E10" s="27">
        <f>classi!C41</f>
        <v>0</v>
      </c>
      <c r="F10" s="27">
        <f>classi!D41</f>
        <v>0</v>
      </c>
      <c r="G10" s="374">
        <f>classi!G41</f>
        <v>0</v>
      </c>
      <c r="H10" s="367"/>
      <c r="I10" s="48"/>
      <c r="J10" s="199"/>
      <c r="K10" s="382">
        <v>0</v>
      </c>
      <c r="L10" s="122">
        <v>0</v>
      </c>
      <c r="M10" s="122">
        <v>0</v>
      </c>
      <c r="N10" s="29"/>
      <c r="O10" s="30">
        <f t="shared" si="22"/>
        <v>0</v>
      </c>
      <c r="P10" s="122">
        <v>0</v>
      </c>
      <c r="Q10" s="122">
        <v>0</v>
      </c>
      <c r="R10" s="122">
        <f>0</f>
        <v>0</v>
      </c>
      <c r="S10" s="29"/>
      <c r="T10" s="30">
        <f t="shared" si="23"/>
        <v>0</v>
      </c>
      <c r="U10" s="122">
        <v>0</v>
      </c>
      <c r="V10" s="122">
        <v>0</v>
      </c>
      <c r="W10" s="122">
        <v>0</v>
      </c>
      <c r="X10" s="29"/>
      <c r="Y10" s="30">
        <f t="shared" si="24"/>
        <v>0</v>
      </c>
      <c r="Z10" s="122">
        <v>0</v>
      </c>
      <c r="AA10" s="122">
        <v>0</v>
      </c>
      <c r="AB10" s="122">
        <v>0</v>
      </c>
      <c r="AC10" s="29"/>
      <c r="AD10" s="383">
        <f t="shared" si="25"/>
        <v>0</v>
      </c>
      <c r="AE10" s="386">
        <v>0</v>
      </c>
      <c r="AF10" s="124">
        <v>0</v>
      </c>
      <c r="AG10" s="124">
        <v>0</v>
      </c>
      <c r="AH10" s="29"/>
      <c r="AI10" s="30">
        <f t="shared" si="26"/>
        <v>0</v>
      </c>
      <c r="AJ10" s="124">
        <v>0</v>
      </c>
      <c r="AK10" s="124">
        <v>0</v>
      </c>
      <c r="AL10" s="124">
        <v>0</v>
      </c>
      <c r="AM10" s="29"/>
      <c r="AN10" s="30">
        <f t="shared" si="27"/>
        <v>0</v>
      </c>
      <c r="AO10" s="124">
        <v>0</v>
      </c>
      <c r="AP10" s="124">
        <v>0</v>
      </c>
      <c r="AQ10" s="124">
        <v>0</v>
      </c>
      <c r="AR10" s="29"/>
      <c r="AS10" s="30">
        <f t="shared" si="28"/>
        <v>0</v>
      </c>
      <c r="AT10" s="124">
        <v>0</v>
      </c>
      <c r="AU10" s="124">
        <v>0</v>
      </c>
      <c r="AV10" s="124">
        <v>0</v>
      </c>
      <c r="AW10" s="29"/>
      <c r="AX10" s="383">
        <f t="shared" si="29"/>
        <v>0</v>
      </c>
      <c r="AY10" s="390">
        <f t="shared" si="0"/>
        <v>0</v>
      </c>
      <c r="AZ10" s="394">
        <v>0</v>
      </c>
      <c r="BA10" s="31">
        <v>0</v>
      </c>
      <c r="BB10" s="31">
        <v>0</v>
      </c>
      <c r="BC10" s="32"/>
      <c r="BD10" s="30">
        <f t="shared" si="30"/>
        <v>0</v>
      </c>
      <c r="BE10" s="31">
        <v>0</v>
      </c>
      <c r="BF10" s="31">
        <v>0</v>
      </c>
      <c r="BG10" s="31">
        <v>0</v>
      </c>
      <c r="BH10" s="32"/>
      <c r="BI10" s="30">
        <f t="shared" si="1"/>
        <v>0</v>
      </c>
      <c r="BJ10" s="31">
        <v>0</v>
      </c>
      <c r="BK10" s="31">
        <v>0</v>
      </c>
      <c r="BL10" s="31">
        <v>0</v>
      </c>
      <c r="BM10" s="32"/>
      <c r="BN10" s="30">
        <f t="shared" si="2"/>
        <v>0</v>
      </c>
      <c r="BO10" s="31">
        <v>0</v>
      </c>
      <c r="BP10" s="31">
        <v>0</v>
      </c>
      <c r="BQ10" s="31">
        <v>0</v>
      </c>
      <c r="BR10" s="32"/>
      <c r="BS10" s="30">
        <f t="shared" si="3"/>
        <v>0</v>
      </c>
      <c r="BT10" s="33">
        <v>0</v>
      </c>
      <c r="BU10" s="33">
        <v>0</v>
      </c>
      <c r="BV10" s="33">
        <v>0</v>
      </c>
      <c r="BW10" s="32"/>
      <c r="BX10" s="30">
        <f t="shared" si="4"/>
        <v>0</v>
      </c>
      <c r="BY10" s="33">
        <v>0</v>
      </c>
      <c r="BZ10" s="33">
        <v>0</v>
      </c>
      <c r="CA10" s="33">
        <v>0</v>
      </c>
      <c r="CB10" s="34"/>
      <c r="CC10" s="35">
        <f t="shared" si="5"/>
        <v>0</v>
      </c>
      <c r="CD10" s="36"/>
      <c r="CE10" s="37"/>
      <c r="CF10" s="37"/>
      <c r="CG10" s="32"/>
      <c r="CH10" s="37"/>
      <c r="CI10" s="37"/>
      <c r="CJ10" s="37"/>
      <c r="CK10" s="32"/>
      <c r="CL10" s="37"/>
      <c r="CM10" s="37"/>
      <c r="CN10" s="37"/>
      <c r="CO10" s="32"/>
      <c r="CP10" s="37"/>
      <c r="CQ10" s="37"/>
      <c r="CR10" s="37"/>
      <c r="CS10" s="32"/>
      <c r="CT10" s="37"/>
      <c r="CU10" s="37"/>
      <c r="CV10" s="37"/>
      <c r="CW10" s="32"/>
      <c r="CX10" s="37"/>
      <c r="CY10" s="37"/>
      <c r="CZ10" s="37"/>
      <c r="DA10" s="38"/>
      <c r="DB10" s="39"/>
      <c r="DC10" s="40">
        <f t="shared" si="31"/>
        <v>0</v>
      </c>
      <c r="DD10" s="41">
        <f t="shared" si="32"/>
        <v>0</v>
      </c>
      <c r="DE10" s="41">
        <f t="shared" si="33"/>
        <v>0</v>
      </c>
      <c r="DF10" s="29"/>
      <c r="DG10" s="395">
        <f t="shared" si="34"/>
        <v>0</v>
      </c>
      <c r="DH10" s="201">
        <f t="shared" si="6"/>
        <v>0</v>
      </c>
      <c r="DI10" s="151">
        <f t="shared" si="7"/>
        <v>2</v>
      </c>
      <c r="DJ10" s="43">
        <f t="shared" si="8"/>
        <v>0</v>
      </c>
      <c r="DK10" s="30">
        <f t="shared" si="9"/>
        <v>0</v>
      </c>
      <c r="DL10" s="30">
        <f t="shared" si="10"/>
        <v>2</v>
      </c>
      <c r="DM10" s="30">
        <f t="shared" si="11"/>
        <v>0</v>
      </c>
      <c r="DN10" s="30">
        <f t="shared" si="12"/>
        <v>0</v>
      </c>
      <c r="DO10" s="30">
        <f t="shared" si="13"/>
        <v>2</v>
      </c>
      <c r="DP10" s="44">
        <f t="shared" si="14"/>
        <v>0</v>
      </c>
      <c r="DQ10" s="44">
        <f t="shared" si="15"/>
        <v>0</v>
      </c>
      <c r="DR10" s="44">
        <f t="shared" si="16"/>
        <v>2</v>
      </c>
      <c r="DS10" s="44">
        <f t="shared" si="17"/>
        <v>0</v>
      </c>
      <c r="DT10" s="44">
        <f t="shared" si="18"/>
        <v>0</v>
      </c>
      <c r="DU10" s="45">
        <f t="shared" si="19"/>
        <v>20</v>
      </c>
      <c r="DV10" s="44">
        <f>IF(DU10&lt;&gt;20,RANK(DU10,$DU$4:$DU$23,1)+COUNTIF(DU$4:DU10,DU10)-1,20)</f>
        <v>20</v>
      </c>
      <c r="DW10" s="46">
        <f t="shared" si="20"/>
        <v>0</v>
      </c>
      <c r="DX10" s="47" t="str">
        <f t="shared" si="21"/>
        <v>-</v>
      </c>
      <c r="DY10" s="112"/>
      <c r="DZ10" s="120">
        <f t="shared" si="35"/>
        <v>0</v>
      </c>
      <c r="EA10" s="120">
        <f t="shared" si="36"/>
        <v>0</v>
      </c>
      <c r="EB10" s="120">
        <f t="shared" si="37"/>
        <v>0</v>
      </c>
    </row>
    <row r="11" spans="1:132" ht="16.05" customHeight="1" x14ac:dyDescent="0.25">
      <c r="A11" s="12"/>
      <c r="B11" s="12"/>
      <c r="C11" s="161"/>
      <c r="D11" s="373" t="str">
        <f>classi!B42</f>
        <v>-</v>
      </c>
      <c r="E11" s="27">
        <f>classi!C42</f>
        <v>0</v>
      </c>
      <c r="F11" s="27">
        <f>classi!D42</f>
        <v>0</v>
      </c>
      <c r="G11" s="374">
        <f>classi!G42</f>
        <v>0</v>
      </c>
      <c r="H11" s="367"/>
      <c r="I11" s="48"/>
      <c r="J11" s="199"/>
      <c r="K11" s="382">
        <v>0</v>
      </c>
      <c r="L11" s="122">
        <v>0</v>
      </c>
      <c r="M11" s="122">
        <v>0</v>
      </c>
      <c r="N11" s="29"/>
      <c r="O11" s="30">
        <f t="shared" si="22"/>
        <v>0</v>
      </c>
      <c r="P11" s="122">
        <v>0</v>
      </c>
      <c r="Q11" s="122">
        <v>0</v>
      </c>
      <c r="R11" s="122">
        <f>0</f>
        <v>0</v>
      </c>
      <c r="S11" s="29"/>
      <c r="T11" s="30">
        <f t="shared" si="23"/>
        <v>0</v>
      </c>
      <c r="U11" s="122">
        <v>0</v>
      </c>
      <c r="V11" s="122">
        <v>0</v>
      </c>
      <c r="W11" s="122">
        <v>0</v>
      </c>
      <c r="X11" s="29"/>
      <c r="Y11" s="30">
        <f t="shared" si="24"/>
        <v>0</v>
      </c>
      <c r="Z11" s="122">
        <v>0</v>
      </c>
      <c r="AA11" s="122">
        <v>0</v>
      </c>
      <c r="AB11" s="122">
        <v>0</v>
      </c>
      <c r="AC11" s="29"/>
      <c r="AD11" s="383">
        <f t="shared" si="25"/>
        <v>0</v>
      </c>
      <c r="AE11" s="386">
        <v>0</v>
      </c>
      <c r="AF11" s="124">
        <v>0</v>
      </c>
      <c r="AG11" s="124">
        <v>0</v>
      </c>
      <c r="AH11" s="29"/>
      <c r="AI11" s="30">
        <f t="shared" si="26"/>
        <v>0</v>
      </c>
      <c r="AJ11" s="124">
        <v>0</v>
      </c>
      <c r="AK11" s="124">
        <v>0</v>
      </c>
      <c r="AL11" s="124">
        <v>0</v>
      </c>
      <c r="AM11" s="29"/>
      <c r="AN11" s="30">
        <f t="shared" si="27"/>
        <v>0</v>
      </c>
      <c r="AO11" s="124">
        <v>0</v>
      </c>
      <c r="AP11" s="124">
        <v>0</v>
      </c>
      <c r="AQ11" s="124">
        <v>0</v>
      </c>
      <c r="AR11" s="29"/>
      <c r="AS11" s="30">
        <f t="shared" si="28"/>
        <v>0</v>
      </c>
      <c r="AT11" s="124">
        <v>0</v>
      </c>
      <c r="AU11" s="124">
        <v>0</v>
      </c>
      <c r="AV11" s="124">
        <v>0</v>
      </c>
      <c r="AW11" s="29"/>
      <c r="AX11" s="383">
        <f t="shared" si="29"/>
        <v>0</v>
      </c>
      <c r="AY11" s="390">
        <f t="shared" si="0"/>
        <v>0</v>
      </c>
      <c r="AZ11" s="394">
        <v>0</v>
      </c>
      <c r="BA11" s="31">
        <v>0</v>
      </c>
      <c r="BB11" s="31">
        <v>0</v>
      </c>
      <c r="BC11" s="32"/>
      <c r="BD11" s="30">
        <f t="shared" si="30"/>
        <v>0</v>
      </c>
      <c r="BE11" s="31">
        <v>0</v>
      </c>
      <c r="BF11" s="31">
        <v>0</v>
      </c>
      <c r="BG11" s="31">
        <v>0</v>
      </c>
      <c r="BH11" s="32"/>
      <c r="BI11" s="30">
        <f t="shared" si="1"/>
        <v>0</v>
      </c>
      <c r="BJ11" s="31">
        <v>0</v>
      </c>
      <c r="BK11" s="31">
        <v>0</v>
      </c>
      <c r="BL11" s="31">
        <v>0</v>
      </c>
      <c r="BM11" s="32"/>
      <c r="BN11" s="30">
        <f t="shared" si="2"/>
        <v>0</v>
      </c>
      <c r="BO11" s="31">
        <v>0</v>
      </c>
      <c r="BP11" s="31">
        <v>0</v>
      </c>
      <c r="BQ11" s="31">
        <v>0</v>
      </c>
      <c r="BR11" s="32"/>
      <c r="BS11" s="30">
        <f t="shared" si="3"/>
        <v>0</v>
      </c>
      <c r="BT11" s="33">
        <v>0</v>
      </c>
      <c r="BU11" s="33">
        <v>0</v>
      </c>
      <c r="BV11" s="33">
        <v>0</v>
      </c>
      <c r="BW11" s="32"/>
      <c r="BX11" s="30">
        <f t="shared" si="4"/>
        <v>0</v>
      </c>
      <c r="BY11" s="33">
        <v>0</v>
      </c>
      <c r="BZ11" s="33">
        <v>0</v>
      </c>
      <c r="CA11" s="33">
        <v>0</v>
      </c>
      <c r="CB11" s="34"/>
      <c r="CC11" s="35">
        <f t="shared" si="5"/>
        <v>0</v>
      </c>
      <c r="CD11" s="36"/>
      <c r="CE11" s="37"/>
      <c r="CF11" s="37"/>
      <c r="CG11" s="32"/>
      <c r="CH11" s="37"/>
      <c r="CI11" s="37"/>
      <c r="CJ11" s="37"/>
      <c r="CK11" s="32"/>
      <c r="CL11" s="37"/>
      <c r="CM11" s="37"/>
      <c r="CN11" s="37"/>
      <c r="CO11" s="32"/>
      <c r="CP11" s="37"/>
      <c r="CQ11" s="37"/>
      <c r="CR11" s="37"/>
      <c r="CS11" s="32"/>
      <c r="CT11" s="37"/>
      <c r="CU11" s="37"/>
      <c r="CV11" s="37"/>
      <c r="CW11" s="32"/>
      <c r="CX11" s="37"/>
      <c r="CY11" s="37"/>
      <c r="CZ11" s="37"/>
      <c r="DA11" s="38"/>
      <c r="DB11" s="39"/>
      <c r="DC11" s="40">
        <f t="shared" si="31"/>
        <v>0</v>
      </c>
      <c r="DD11" s="41">
        <f t="shared" si="32"/>
        <v>0</v>
      </c>
      <c r="DE11" s="41">
        <f t="shared" si="33"/>
        <v>0</v>
      </c>
      <c r="DF11" s="29"/>
      <c r="DG11" s="395">
        <f t="shared" si="34"/>
        <v>0</v>
      </c>
      <c r="DH11" s="201">
        <f t="shared" si="6"/>
        <v>0</v>
      </c>
      <c r="DI11" s="151">
        <f t="shared" si="7"/>
        <v>2</v>
      </c>
      <c r="DJ11" s="43">
        <f t="shared" si="8"/>
        <v>0</v>
      </c>
      <c r="DK11" s="30">
        <f t="shared" si="9"/>
        <v>0</v>
      </c>
      <c r="DL11" s="30">
        <f t="shared" si="10"/>
        <v>2</v>
      </c>
      <c r="DM11" s="30">
        <f t="shared" si="11"/>
        <v>0</v>
      </c>
      <c r="DN11" s="30">
        <f t="shared" si="12"/>
        <v>0</v>
      </c>
      <c r="DO11" s="30">
        <f t="shared" si="13"/>
        <v>2</v>
      </c>
      <c r="DP11" s="44">
        <f t="shared" si="14"/>
        <v>0</v>
      </c>
      <c r="DQ11" s="44">
        <f t="shared" si="15"/>
        <v>0</v>
      </c>
      <c r="DR11" s="44">
        <f t="shared" si="16"/>
        <v>2</v>
      </c>
      <c r="DS11" s="44">
        <f t="shared" si="17"/>
        <v>0</v>
      </c>
      <c r="DT11" s="44">
        <f t="shared" si="18"/>
        <v>0</v>
      </c>
      <c r="DU11" s="45">
        <f t="shared" si="19"/>
        <v>20</v>
      </c>
      <c r="DV11" s="44">
        <f>IF(DU11&lt;&gt;20,RANK(DU11,$DU$4:$DU$23,1)+COUNTIF(DU$4:DU11,DU11)-1,20)</f>
        <v>20</v>
      </c>
      <c r="DW11" s="46">
        <f t="shared" si="20"/>
        <v>0</v>
      </c>
      <c r="DX11" s="47" t="str">
        <f t="shared" si="21"/>
        <v>-</v>
      </c>
      <c r="DY11" s="112"/>
      <c r="DZ11" s="120">
        <f t="shared" si="35"/>
        <v>0</v>
      </c>
      <c r="EA11" s="120">
        <f t="shared" si="36"/>
        <v>0</v>
      </c>
      <c r="EB11" s="120">
        <f t="shared" si="37"/>
        <v>0</v>
      </c>
    </row>
    <row r="12" spans="1:132" ht="16.05" customHeight="1" x14ac:dyDescent="0.25">
      <c r="A12" s="12"/>
      <c r="B12" s="12"/>
      <c r="C12" s="161"/>
      <c r="D12" s="373" t="str">
        <f>classi!B43</f>
        <v>-</v>
      </c>
      <c r="E12" s="27">
        <f>classi!C43</f>
        <v>0</v>
      </c>
      <c r="F12" s="27">
        <f>classi!D43</f>
        <v>0</v>
      </c>
      <c r="G12" s="374">
        <f>classi!G43</f>
        <v>0</v>
      </c>
      <c r="H12" s="367"/>
      <c r="I12" s="48"/>
      <c r="J12" s="199"/>
      <c r="K12" s="382">
        <v>0</v>
      </c>
      <c r="L12" s="122">
        <v>0</v>
      </c>
      <c r="M12" s="122">
        <v>0</v>
      </c>
      <c r="N12" s="29"/>
      <c r="O12" s="30">
        <f t="shared" si="22"/>
        <v>0</v>
      </c>
      <c r="P12" s="122">
        <v>0</v>
      </c>
      <c r="Q12" s="122">
        <v>0</v>
      </c>
      <c r="R12" s="122">
        <f>0</f>
        <v>0</v>
      </c>
      <c r="S12" s="29"/>
      <c r="T12" s="30">
        <f t="shared" si="23"/>
        <v>0</v>
      </c>
      <c r="U12" s="122">
        <v>0</v>
      </c>
      <c r="V12" s="122">
        <v>0</v>
      </c>
      <c r="W12" s="122">
        <v>0</v>
      </c>
      <c r="X12" s="29"/>
      <c r="Y12" s="30">
        <f t="shared" si="24"/>
        <v>0</v>
      </c>
      <c r="Z12" s="122">
        <v>0</v>
      </c>
      <c r="AA12" s="122">
        <v>0</v>
      </c>
      <c r="AB12" s="122">
        <v>0</v>
      </c>
      <c r="AC12" s="29"/>
      <c r="AD12" s="383">
        <f t="shared" si="25"/>
        <v>0</v>
      </c>
      <c r="AE12" s="386">
        <v>0</v>
      </c>
      <c r="AF12" s="124">
        <v>0</v>
      </c>
      <c r="AG12" s="124">
        <v>0</v>
      </c>
      <c r="AH12" s="29"/>
      <c r="AI12" s="30">
        <f t="shared" si="26"/>
        <v>0</v>
      </c>
      <c r="AJ12" s="124">
        <v>0</v>
      </c>
      <c r="AK12" s="124">
        <v>0</v>
      </c>
      <c r="AL12" s="124">
        <v>0</v>
      </c>
      <c r="AM12" s="29"/>
      <c r="AN12" s="30">
        <f t="shared" si="27"/>
        <v>0</v>
      </c>
      <c r="AO12" s="124">
        <v>0</v>
      </c>
      <c r="AP12" s="124">
        <v>0</v>
      </c>
      <c r="AQ12" s="124">
        <v>0</v>
      </c>
      <c r="AR12" s="29"/>
      <c r="AS12" s="30">
        <f t="shared" si="28"/>
        <v>0</v>
      </c>
      <c r="AT12" s="124">
        <v>0</v>
      </c>
      <c r="AU12" s="124">
        <v>0</v>
      </c>
      <c r="AV12" s="124">
        <v>0</v>
      </c>
      <c r="AW12" s="29"/>
      <c r="AX12" s="383">
        <f t="shared" si="29"/>
        <v>0</v>
      </c>
      <c r="AY12" s="390">
        <f t="shared" si="0"/>
        <v>0</v>
      </c>
      <c r="AZ12" s="394">
        <v>0</v>
      </c>
      <c r="BA12" s="31">
        <v>0</v>
      </c>
      <c r="BB12" s="31">
        <v>0</v>
      </c>
      <c r="BC12" s="32"/>
      <c r="BD12" s="30">
        <f t="shared" si="30"/>
        <v>0</v>
      </c>
      <c r="BE12" s="31">
        <v>0</v>
      </c>
      <c r="BF12" s="31">
        <v>0</v>
      </c>
      <c r="BG12" s="31">
        <v>0</v>
      </c>
      <c r="BH12" s="32"/>
      <c r="BI12" s="30">
        <f t="shared" si="1"/>
        <v>0</v>
      </c>
      <c r="BJ12" s="31">
        <v>0</v>
      </c>
      <c r="BK12" s="31">
        <v>0</v>
      </c>
      <c r="BL12" s="31">
        <v>0</v>
      </c>
      <c r="BM12" s="32"/>
      <c r="BN12" s="30">
        <f t="shared" si="2"/>
        <v>0</v>
      </c>
      <c r="BO12" s="31">
        <v>0</v>
      </c>
      <c r="BP12" s="31">
        <v>0</v>
      </c>
      <c r="BQ12" s="31">
        <v>0</v>
      </c>
      <c r="BR12" s="32"/>
      <c r="BS12" s="30">
        <f t="shared" si="3"/>
        <v>0</v>
      </c>
      <c r="BT12" s="33">
        <v>0</v>
      </c>
      <c r="BU12" s="33">
        <v>0</v>
      </c>
      <c r="BV12" s="33">
        <v>0</v>
      </c>
      <c r="BW12" s="32"/>
      <c r="BX12" s="30">
        <f t="shared" si="4"/>
        <v>0</v>
      </c>
      <c r="BY12" s="33">
        <v>0</v>
      </c>
      <c r="BZ12" s="33">
        <v>0</v>
      </c>
      <c r="CA12" s="33">
        <v>0</v>
      </c>
      <c r="CB12" s="34"/>
      <c r="CC12" s="35">
        <f t="shared" si="5"/>
        <v>0</v>
      </c>
      <c r="CD12" s="36"/>
      <c r="CE12" s="37"/>
      <c r="CF12" s="37"/>
      <c r="CG12" s="32"/>
      <c r="CH12" s="37"/>
      <c r="CI12" s="37"/>
      <c r="CJ12" s="37"/>
      <c r="CK12" s="32"/>
      <c r="CL12" s="37"/>
      <c r="CM12" s="37"/>
      <c r="CN12" s="37"/>
      <c r="CO12" s="32"/>
      <c r="CP12" s="37"/>
      <c r="CQ12" s="37"/>
      <c r="CR12" s="37"/>
      <c r="CS12" s="32"/>
      <c r="CT12" s="37"/>
      <c r="CU12" s="37"/>
      <c r="CV12" s="37"/>
      <c r="CW12" s="32"/>
      <c r="CX12" s="37"/>
      <c r="CY12" s="37"/>
      <c r="CZ12" s="37"/>
      <c r="DA12" s="38"/>
      <c r="DB12" s="39"/>
      <c r="DC12" s="40">
        <f t="shared" si="31"/>
        <v>0</v>
      </c>
      <c r="DD12" s="41">
        <f t="shared" si="32"/>
        <v>0</v>
      </c>
      <c r="DE12" s="41">
        <f t="shared" si="33"/>
        <v>0</v>
      </c>
      <c r="DF12" s="29"/>
      <c r="DG12" s="395">
        <f t="shared" si="34"/>
        <v>0</v>
      </c>
      <c r="DH12" s="201">
        <f t="shared" si="6"/>
        <v>0</v>
      </c>
      <c r="DI12" s="151">
        <f t="shared" si="7"/>
        <v>2</v>
      </c>
      <c r="DJ12" s="43">
        <f t="shared" si="8"/>
        <v>0</v>
      </c>
      <c r="DK12" s="30">
        <f t="shared" si="9"/>
        <v>0</v>
      </c>
      <c r="DL12" s="30">
        <f t="shared" si="10"/>
        <v>2</v>
      </c>
      <c r="DM12" s="30">
        <f t="shared" si="11"/>
        <v>0</v>
      </c>
      <c r="DN12" s="30">
        <f t="shared" si="12"/>
        <v>0</v>
      </c>
      <c r="DO12" s="30">
        <f t="shared" si="13"/>
        <v>2</v>
      </c>
      <c r="DP12" s="44">
        <f t="shared" si="14"/>
        <v>0</v>
      </c>
      <c r="DQ12" s="44">
        <f t="shared" si="15"/>
        <v>0</v>
      </c>
      <c r="DR12" s="44">
        <f t="shared" si="16"/>
        <v>2</v>
      </c>
      <c r="DS12" s="44">
        <f t="shared" si="17"/>
        <v>0</v>
      </c>
      <c r="DT12" s="44">
        <f t="shared" si="18"/>
        <v>0</v>
      </c>
      <c r="DU12" s="45">
        <f t="shared" si="19"/>
        <v>20</v>
      </c>
      <c r="DV12" s="44">
        <f>IF(DU12&lt;&gt;20,RANK(DU12,$DU$4:$DU$23,1)+COUNTIF(DU$4:DU12,DU12)-1,20)</f>
        <v>20</v>
      </c>
      <c r="DW12" s="46">
        <f t="shared" si="20"/>
        <v>0</v>
      </c>
      <c r="DX12" s="47" t="str">
        <f t="shared" si="21"/>
        <v>-</v>
      </c>
      <c r="DY12" s="112"/>
      <c r="DZ12" s="120">
        <f t="shared" si="35"/>
        <v>0</v>
      </c>
      <c r="EA12" s="120">
        <f t="shared" si="36"/>
        <v>0</v>
      </c>
      <c r="EB12" s="120">
        <f t="shared" si="37"/>
        <v>0</v>
      </c>
    </row>
    <row r="13" spans="1:132" ht="16.05" customHeight="1" x14ac:dyDescent="0.25">
      <c r="A13" s="12"/>
      <c r="B13" s="12"/>
      <c r="C13" s="161"/>
      <c r="D13" s="373" t="str">
        <f>classi!B44</f>
        <v>-</v>
      </c>
      <c r="E13" s="27">
        <f>classi!C44</f>
        <v>0</v>
      </c>
      <c r="F13" s="27">
        <f>classi!D44</f>
        <v>0</v>
      </c>
      <c r="G13" s="374">
        <f>classi!G44</f>
        <v>0</v>
      </c>
      <c r="H13" s="367"/>
      <c r="I13" s="48"/>
      <c r="J13" s="199"/>
      <c r="K13" s="382">
        <v>0</v>
      </c>
      <c r="L13" s="122">
        <v>0</v>
      </c>
      <c r="M13" s="122">
        <v>0</v>
      </c>
      <c r="N13" s="29"/>
      <c r="O13" s="30">
        <f t="shared" si="22"/>
        <v>0</v>
      </c>
      <c r="P13" s="122">
        <v>0</v>
      </c>
      <c r="Q13" s="122">
        <v>0</v>
      </c>
      <c r="R13" s="122">
        <f>0</f>
        <v>0</v>
      </c>
      <c r="S13" s="29"/>
      <c r="T13" s="30">
        <f t="shared" si="23"/>
        <v>0</v>
      </c>
      <c r="U13" s="122">
        <v>0</v>
      </c>
      <c r="V13" s="122">
        <v>0</v>
      </c>
      <c r="W13" s="122">
        <v>0</v>
      </c>
      <c r="X13" s="29"/>
      <c r="Y13" s="30">
        <f t="shared" si="24"/>
        <v>0</v>
      </c>
      <c r="Z13" s="122">
        <v>0</v>
      </c>
      <c r="AA13" s="122">
        <v>0</v>
      </c>
      <c r="AB13" s="122">
        <v>0</v>
      </c>
      <c r="AC13" s="29"/>
      <c r="AD13" s="383">
        <f t="shared" si="25"/>
        <v>0</v>
      </c>
      <c r="AE13" s="386">
        <v>0</v>
      </c>
      <c r="AF13" s="124">
        <v>0</v>
      </c>
      <c r="AG13" s="124">
        <v>0</v>
      </c>
      <c r="AH13" s="29"/>
      <c r="AI13" s="30">
        <f t="shared" si="26"/>
        <v>0</v>
      </c>
      <c r="AJ13" s="124">
        <v>0</v>
      </c>
      <c r="AK13" s="124">
        <v>0</v>
      </c>
      <c r="AL13" s="124">
        <v>0</v>
      </c>
      <c r="AM13" s="29"/>
      <c r="AN13" s="30">
        <f t="shared" si="27"/>
        <v>0</v>
      </c>
      <c r="AO13" s="124">
        <v>0</v>
      </c>
      <c r="AP13" s="124">
        <v>0</v>
      </c>
      <c r="AQ13" s="124">
        <v>0</v>
      </c>
      <c r="AR13" s="29"/>
      <c r="AS13" s="30">
        <f t="shared" si="28"/>
        <v>0</v>
      </c>
      <c r="AT13" s="124">
        <v>0</v>
      </c>
      <c r="AU13" s="124">
        <v>0</v>
      </c>
      <c r="AV13" s="124">
        <v>0</v>
      </c>
      <c r="AW13" s="29"/>
      <c r="AX13" s="383">
        <f t="shared" si="29"/>
        <v>0</v>
      </c>
      <c r="AY13" s="390">
        <f t="shared" si="0"/>
        <v>0</v>
      </c>
      <c r="AZ13" s="394">
        <v>0</v>
      </c>
      <c r="BA13" s="31">
        <v>0</v>
      </c>
      <c r="BB13" s="31">
        <v>0</v>
      </c>
      <c r="BC13" s="32"/>
      <c r="BD13" s="30">
        <f t="shared" si="30"/>
        <v>0</v>
      </c>
      <c r="BE13" s="31">
        <v>0</v>
      </c>
      <c r="BF13" s="31">
        <v>0</v>
      </c>
      <c r="BG13" s="31">
        <v>0</v>
      </c>
      <c r="BH13" s="32"/>
      <c r="BI13" s="30">
        <f t="shared" si="1"/>
        <v>0</v>
      </c>
      <c r="BJ13" s="31">
        <v>0</v>
      </c>
      <c r="BK13" s="31">
        <v>0</v>
      </c>
      <c r="BL13" s="31">
        <v>0</v>
      </c>
      <c r="BM13" s="32"/>
      <c r="BN13" s="30">
        <f t="shared" si="2"/>
        <v>0</v>
      </c>
      <c r="BO13" s="31">
        <v>0</v>
      </c>
      <c r="BP13" s="31">
        <v>0</v>
      </c>
      <c r="BQ13" s="31">
        <v>0</v>
      </c>
      <c r="BR13" s="32"/>
      <c r="BS13" s="30">
        <f t="shared" si="3"/>
        <v>0</v>
      </c>
      <c r="BT13" s="33">
        <v>0</v>
      </c>
      <c r="BU13" s="33">
        <v>0</v>
      </c>
      <c r="BV13" s="33">
        <v>0</v>
      </c>
      <c r="BW13" s="32"/>
      <c r="BX13" s="30">
        <f t="shared" si="4"/>
        <v>0</v>
      </c>
      <c r="BY13" s="33">
        <v>0</v>
      </c>
      <c r="BZ13" s="33">
        <v>0</v>
      </c>
      <c r="CA13" s="33">
        <v>0</v>
      </c>
      <c r="CB13" s="34"/>
      <c r="CC13" s="35">
        <f t="shared" si="5"/>
        <v>0</v>
      </c>
      <c r="CD13" s="36"/>
      <c r="CE13" s="37"/>
      <c r="CF13" s="37"/>
      <c r="CG13" s="32"/>
      <c r="CH13" s="37"/>
      <c r="CI13" s="37"/>
      <c r="CJ13" s="37"/>
      <c r="CK13" s="32"/>
      <c r="CL13" s="37"/>
      <c r="CM13" s="37"/>
      <c r="CN13" s="37"/>
      <c r="CO13" s="32"/>
      <c r="CP13" s="37"/>
      <c r="CQ13" s="37"/>
      <c r="CR13" s="37"/>
      <c r="CS13" s="32"/>
      <c r="CT13" s="37"/>
      <c r="CU13" s="37"/>
      <c r="CV13" s="37"/>
      <c r="CW13" s="32"/>
      <c r="CX13" s="37"/>
      <c r="CY13" s="37"/>
      <c r="CZ13" s="37"/>
      <c r="DA13" s="38"/>
      <c r="DB13" s="39"/>
      <c r="DC13" s="40">
        <f t="shared" si="31"/>
        <v>0</v>
      </c>
      <c r="DD13" s="41">
        <f t="shared" si="32"/>
        <v>0</v>
      </c>
      <c r="DE13" s="41">
        <f t="shared" si="33"/>
        <v>0</v>
      </c>
      <c r="DF13" s="29"/>
      <c r="DG13" s="395">
        <f t="shared" si="34"/>
        <v>0</v>
      </c>
      <c r="DH13" s="201">
        <f t="shared" si="6"/>
        <v>0</v>
      </c>
      <c r="DI13" s="151">
        <f t="shared" si="7"/>
        <v>2</v>
      </c>
      <c r="DJ13" s="43">
        <f t="shared" si="8"/>
        <v>0</v>
      </c>
      <c r="DK13" s="30">
        <f t="shared" si="9"/>
        <v>0</v>
      </c>
      <c r="DL13" s="30">
        <f t="shared" si="10"/>
        <v>2</v>
      </c>
      <c r="DM13" s="30">
        <f t="shared" si="11"/>
        <v>0</v>
      </c>
      <c r="DN13" s="30">
        <f t="shared" si="12"/>
        <v>0</v>
      </c>
      <c r="DO13" s="30">
        <f t="shared" si="13"/>
        <v>2</v>
      </c>
      <c r="DP13" s="44">
        <f t="shared" si="14"/>
        <v>0</v>
      </c>
      <c r="DQ13" s="44">
        <f t="shared" si="15"/>
        <v>0</v>
      </c>
      <c r="DR13" s="44">
        <f t="shared" si="16"/>
        <v>2</v>
      </c>
      <c r="DS13" s="44">
        <f t="shared" si="17"/>
        <v>0</v>
      </c>
      <c r="DT13" s="44">
        <f t="shared" si="18"/>
        <v>0</v>
      </c>
      <c r="DU13" s="45">
        <f t="shared" si="19"/>
        <v>20</v>
      </c>
      <c r="DV13" s="44">
        <f>IF(DU13&lt;&gt;20,RANK(DU13,$DU$4:$DU$23,1)+COUNTIF(DU$4:DU13,DU13)-1,20)</f>
        <v>20</v>
      </c>
      <c r="DW13" s="46">
        <f t="shared" si="20"/>
        <v>0</v>
      </c>
      <c r="DX13" s="47" t="str">
        <f t="shared" si="21"/>
        <v>-</v>
      </c>
      <c r="DY13" s="112"/>
      <c r="DZ13" s="120">
        <f t="shared" si="35"/>
        <v>0</v>
      </c>
      <c r="EA13" s="120">
        <f t="shared" si="36"/>
        <v>0</v>
      </c>
      <c r="EB13" s="120">
        <f t="shared" si="37"/>
        <v>0</v>
      </c>
    </row>
    <row r="14" spans="1:132" ht="16.05" customHeight="1" x14ac:dyDescent="0.25">
      <c r="A14" s="12"/>
      <c r="B14" s="12"/>
      <c r="C14" s="161"/>
      <c r="D14" s="373" t="str">
        <f>classi!B45</f>
        <v>-</v>
      </c>
      <c r="E14" s="27">
        <f>classi!C45</f>
        <v>0</v>
      </c>
      <c r="F14" s="27">
        <f>classi!D45</f>
        <v>0</v>
      </c>
      <c r="G14" s="374">
        <f>classi!G45</f>
        <v>0</v>
      </c>
      <c r="H14" s="367"/>
      <c r="I14" s="48"/>
      <c r="J14" s="199"/>
      <c r="K14" s="382">
        <v>0</v>
      </c>
      <c r="L14" s="122">
        <v>0</v>
      </c>
      <c r="M14" s="122">
        <v>0</v>
      </c>
      <c r="N14" s="29"/>
      <c r="O14" s="30">
        <f t="shared" si="22"/>
        <v>0</v>
      </c>
      <c r="P14" s="122">
        <v>0</v>
      </c>
      <c r="Q14" s="122">
        <v>0</v>
      </c>
      <c r="R14" s="122">
        <f>0</f>
        <v>0</v>
      </c>
      <c r="S14" s="29"/>
      <c r="T14" s="30">
        <f t="shared" si="23"/>
        <v>0</v>
      </c>
      <c r="U14" s="122">
        <v>0</v>
      </c>
      <c r="V14" s="122">
        <v>0</v>
      </c>
      <c r="W14" s="122">
        <v>0</v>
      </c>
      <c r="X14" s="29"/>
      <c r="Y14" s="30">
        <f t="shared" si="24"/>
        <v>0</v>
      </c>
      <c r="Z14" s="122">
        <v>0</v>
      </c>
      <c r="AA14" s="122">
        <v>0</v>
      </c>
      <c r="AB14" s="122">
        <v>0</v>
      </c>
      <c r="AC14" s="29"/>
      <c r="AD14" s="383">
        <f t="shared" si="25"/>
        <v>0</v>
      </c>
      <c r="AE14" s="386">
        <v>0</v>
      </c>
      <c r="AF14" s="124">
        <v>0</v>
      </c>
      <c r="AG14" s="124">
        <v>0</v>
      </c>
      <c r="AH14" s="29"/>
      <c r="AI14" s="30">
        <f t="shared" si="26"/>
        <v>0</v>
      </c>
      <c r="AJ14" s="124">
        <v>0</v>
      </c>
      <c r="AK14" s="124">
        <v>0</v>
      </c>
      <c r="AL14" s="124">
        <v>0</v>
      </c>
      <c r="AM14" s="29"/>
      <c r="AN14" s="30">
        <f t="shared" si="27"/>
        <v>0</v>
      </c>
      <c r="AO14" s="124">
        <v>0</v>
      </c>
      <c r="AP14" s="124">
        <v>0</v>
      </c>
      <c r="AQ14" s="124">
        <v>0</v>
      </c>
      <c r="AR14" s="29"/>
      <c r="AS14" s="30">
        <f t="shared" si="28"/>
        <v>0</v>
      </c>
      <c r="AT14" s="124">
        <v>0</v>
      </c>
      <c r="AU14" s="124">
        <v>0</v>
      </c>
      <c r="AV14" s="124">
        <v>0</v>
      </c>
      <c r="AW14" s="29"/>
      <c r="AX14" s="383">
        <f t="shared" si="29"/>
        <v>0</v>
      </c>
      <c r="AY14" s="390">
        <f t="shared" si="0"/>
        <v>0</v>
      </c>
      <c r="AZ14" s="394">
        <v>0</v>
      </c>
      <c r="BA14" s="31">
        <v>0</v>
      </c>
      <c r="BB14" s="31">
        <v>0</v>
      </c>
      <c r="BC14" s="32"/>
      <c r="BD14" s="30">
        <f t="shared" si="30"/>
        <v>0</v>
      </c>
      <c r="BE14" s="31">
        <v>0</v>
      </c>
      <c r="BF14" s="31">
        <v>0</v>
      </c>
      <c r="BG14" s="31">
        <v>0</v>
      </c>
      <c r="BH14" s="32"/>
      <c r="BI14" s="30">
        <f t="shared" si="1"/>
        <v>0</v>
      </c>
      <c r="BJ14" s="31">
        <v>0</v>
      </c>
      <c r="BK14" s="31">
        <v>0</v>
      </c>
      <c r="BL14" s="31">
        <v>0</v>
      </c>
      <c r="BM14" s="32"/>
      <c r="BN14" s="30">
        <f t="shared" si="2"/>
        <v>0</v>
      </c>
      <c r="BO14" s="31">
        <v>0</v>
      </c>
      <c r="BP14" s="31">
        <v>0</v>
      </c>
      <c r="BQ14" s="31">
        <v>0</v>
      </c>
      <c r="BR14" s="32"/>
      <c r="BS14" s="30">
        <f t="shared" si="3"/>
        <v>0</v>
      </c>
      <c r="BT14" s="33">
        <v>0</v>
      </c>
      <c r="BU14" s="33">
        <v>0</v>
      </c>
      <c r="BV14" s="33">
        <v>0</v>
      </c>
      <c r="BW14" s="32"/>
      <c r="BX14" s="30">
        <f t="shared" si="4"/>
        <v>0</v>
      </c>
      <c r="BY14" s="33">
        <v>0</v>
      </c>
      <c r="BZ14" s="33">
        <v>0</v>
      </c>
      <c r="CA14" s="33">
        <v>0</v>
      </c>
      <c r="CB14" s="34"/>
      <c r="CC14" s="35">
        <f t="shared" si="5"/>
        <v>0</v>
      </c>
      <c r="CD14" s="36"/>
      <c r="CE14" s="37"/>
      <c r="CF14" s="37"/>
      <c r="CG14" s="32"/>
      <c r="CH14" s="37"/>
      <c r="CI14" s="37"/>
      <c r="CJ14" s="37"/>
      <c r="CK14" s="32"/>
      <c r="CL14" s="37"/>
      <c r="CM14" s="37"/>
      <c r="CN14" s="37"/>
      <c r="CO14" s="32"/>
      <c r="CP14" s="37"/>
      <c r="CQ14" s="37"/>
      <c r="CR14" s="37"/>
      <c r="CS14" s="32"/>
      <c r="CT14" s="37"/>
      <c r="CU14" s="37"/>
      <c r="CV14" s="37"/>
      <c r="CW14" s="32"/>
      <c r="CX14" s="37"/>
      <c r="CY14" s="37"/>
      <c r="CZ14" s="37"/>
      <c r="DA14" s="38"/>
      <c r="DB14" s="39"/>
      <c r="DC14" s="40">
        <f t="shared" si="31"/>
        <v>0</v>
      </c>
      <c r="DD14" s="41">
        <f t="shared" si="32"/>
        <v>0</v>
      </c>
      <c r="DE14" s="41">
        <f t="shared" si="33"/>
        <v>0</v>
      </c>
      <c r="DF14" s="29"/>
      <c r="DG14" s="395">
        <f t="shared" si="34"/>
        <v>0</v>
      </c>
      <c r="DH14" s="201">
        <f t="shared" si="6"/>
        <v>0</v>
      </c>
      <c r="DI14" s="151">
        <f t="shared" si="7"/>
        <v>2</v>
      </c>
      <c r="DJ14" s="43">
        <f t="shared" si="8"/>
        <v>0</v>
      </c>
      <c r="DK14" s="30">
        <f t="shared" si="9"/>
        <v>0</v>
      </c>
      <c r="DL14" s="30">
        <f t="shared" si="10"/>
        <v>2</v>
      </c>
      <c r="DM14" s="30">
        <f t="shared" si="11"/>
        <v>0</v>
      </c>
      <c r="DN14" s="30">
        <f t="shared" si="12"/>
        <v>0</v>
      </c>
      <c r="DO14" s="30">
        <f t="shared" si="13"/>
        <v>2</v>
      </c>
      <c r="DP14" s="44">
        <f t="shared" si="14"/>
        <v>0</v>
      </c>
      <c r="DQ14" s="44">
        <f t="shared" si="15"/>
        <v>0</v>
      </c>
      <c r="DR14" s="44">
        <f t="shared" si="16"/>
        <v>2</v>
      </c>
      <c r="DS14" s="44">
        <f t="shared" si="17"/>
        <v>0</v>
      </c>
      <c r="DT14" s="44">
        <f t="shared" si="18"/>
        <v>0</v>
      </c>
      <c r="DU14" s="45">
        <f t="shared" si="19"/>
        <v>20</v>
      </c>
      <c r="DV14" s="44">
        <f>IF(DU14&lt;&gt;20,RANK(DU14,$DU$4:$DU$23,1)+COUNTIF(DU$4:DU14,DU14)-1,20)</f>
        <v>20</v>
      </c>
      <c r="DW14" s="46">
        <f t="shared" si="20"/>
        <v>0</v>
      </c>
      <c r="DX14" s="47" t="str">
        <f t="shared" si="21"/>
        <v>-</v>
      </c>
      <c r="DY14" s="112"/>
      <c r="DZ14" s="120">
        <f t="shared" si="35"/>
        <v>0</v>
      </c>
      <c r="EA14" s="120">
        <f t="shared" si="36"/>
        <v>0</v>
      </c>
      <c r="EB14" s="120">
        <f t="shared" si="37"/>
        <v>0</v>
      </c>
    </row>
    <row r="15" spans="1:132" ht="16.05" customHeight="1" x14ac:dyDescent="0.25">
      <c r="A15" s="12"/>
      <c r="B15" s="12"/>
      <c r="C15" s="161"/>
      <c r="D15" s="373" t="str">
        <f>classi!B46</f>
        <v>-</v>
      </c>
      <c r="E15" s="27">
        <f>classi!C46</f>
        <v>0</v>
      </c>
      <c r="F15" s="27">
        <f>classi!D46</f>
        <v>0</v>
      </c>
      <c r="G15" s="374">
        <f>classi!G46</f>
        <v>0</v>
      </c>
      <c r="H15" s="367"/>
      <c r="I15" s="48"/>
      <c r="J15" s="199"/>
      <c r="K15" s="382">
        <v>0</v>
      </c>
      <c r="L15" s="122">
        <v>0</v>
      </c>
      <c r="M15" s="122">
        <v>0</v>
      </c>
      <c r="N15" s="29"/>
      <c r="O15" s="30">
        <f t="shared" si="22"/>
        <v>0</v>
      </c>
      <c r="P15" s="122">
        <v>0</v>
      </c>
      <c r="Q15" s="122">
        <v>0</v>
      </c>
      <c r="R15" s="122">
        <f>0</f>
        <v>0</v>
      </c>
      <c r="S15" s="29"/>
      <c r="T15" s="30">
        <f t="shared" si="23"/>
        <v>0</v>
      </c>
      <c r="U15" s="122">
        <v>0</v>
      </c>
      <c r="V15" s="122">
        <v>0</v>
      </c>
      <c r="W15" s="122">
        <v>0</v>
      </c>
      <c r="X15" s="29"/>
      <c r="Y15" s="30">
        <f t="shared" si="24"/>
        <v>0</v>
      </c>
      <c r="Z15" s="122">
        <v>0</v>
      </c>
      <c r="AA15" s="122">
        <v>0</v>
      </c>
      <c r="AB15" s="122">
        <v>0</v>
      </c>
      <c r="AC15" s="29"/>
      <c r="AD15" s="383">
        <f t="shared" si="25"/>
        <v>0</v>
      </c>
      <c r="AE15" s="386">
        <v>0</v>
      </c>
      <c r="AF15" s="124">
        <v>0</v>
      </c>
      <c r="AG15" s="124">
        <v>0</v>
      </c>
      <c r="AH15" s="29"/>
      <c r="AI15" s="30">
        <f t="shared" si="26"/>
        <v>0</v>
      </c>
      <c r="AJ15" s="124">
        <v>0</v>
      </c>
      <c r="AK15" s="124">
        <v>0</v>
      </c>
      <c r="AL15" s="124">
        <v>0</v>
      </c>
      <c r="AM15" s="29"/>
      <c r="AN15" s="30">
        <f t="shared" si="27"/>
        <v>0</v>
      </c>
      <c r="AO15" s="124">
        <v>0</v>
      </c>
      <c r="AP15" s="124">
        <v>0</v>
      </c>
      <c r="AQ15" s="124">
        <v>0</v>
      </c>
      <c r="AR15" s="29"/>
      <c r="AS15" s="30">
        <f t="shared" si="28"/>
        <v>0</v>
      </c>
      <c r="AT15" s="124">
        <v>0</v>
      </c>
      <c r="AU15" s="124">
        <v>0</v>
      </c>
      <c r="AV15" s="124">
        <v>0</v>
      </c>
      <c r="AW15" s="29"/>
      <c r="AX15" s="383">
        <f t="shared" si="29"/>
        <v>0</v>
      </c>
      <c r="AY15" s="390">
        <f t="shared" si="0"/>
        <v>0</v>
      </c>
      <c r="AZ15" s="394">
        <v>0</v>
      </c>
      <c r="BA15" s="31">
        <v>0</v>
      </c>
      <c r="BB15" s="31">
        <v>0</v>
      </c>
      <c r="BC15" s="32"/>
      <c r="BD15" s="30">
        <f t="shared" si="30"/>
        <v>0</v>
      </c>
      <c r="BE15" s="31">
        <v>0</v>
      </c>
      <c r="BF15" s="31">
        <v>0</v>
      </c>
      <c r="BG15" s="31">
        <v>0</v>
      </c>
      <c r="BH15" s="32"/>
      <c r="BI15" s="30">
        <f t="shared" si="1"/>
        <v>0</v>
      </c>
      <c r="BJ15" s="31">
        <v>0</v>
      </c>
      <c r="BK15" s="31">
        <v>0</v>
      </c>
      <c r="BL15" s="31">
        <v>0</v>
      </c>
      <c r="BM15" s="32"/>
      <c r="BN15" s="30">
        <f t="shared" si="2"/>
        <v>0</v>
      </c>
      <c r="BO15" s="31">
        <v>0</v>
      </c>
      <c r="BP15" s="31">
        <v>0</v>
      </c>
      <c r="BQ15" s="31">
        <v>0</v>
      </c>
      <c r="BR15" s="32"/>
      <c r="BS15" s="30">
        <f t="shared" si="3"/>
        <v>0</v>
      </c>
      <c r="BT15" s="33">
        <v>0</v>
      </c>
      <c r="BU15" s="33">
        <v>0</v>
      </c>
      <c r="BV15" s="33">
        <v>0</v>
      </c>
      <c r="BW15" s="32"/>
      <c r="BX15" s="30">
        <f t="shared" si="4"/>
        <v>0</v>
      </c>
      <c r="BY15" s="33">
        <v>0</v>
      </c>
      <c r="BZ15" s="33">
        <v>0</v>
      </c>
      <c r="CA15" s="33">
        <v>0</v>
      </c>
      <c r="CB15" s="34"/>
      <c r="CC15" s="35">
        <f t="shared" si="5"/>
        <v>0</v>
      </c>
      <c r="CD15" s="36"/>
      <c r="CE15" s="37"/>
      <c r="CF15" s="37"/>
      <c r="CG15" s="32"/>
      <c r="CH15" s="37"/>
      <c r="CI15" s="37"/>
      <c r="CJ15" s="37"/>
      <c r="CK15" s="32"/>
      <c r="CL15" s="37"/>
      <c r="CM15" s="37"/>
      <c r="CN15" s="37"/>
      <c r="CO15" s="32"/>
      <c r="CP15" s="37"/>
      <c r="CQ15" s="37"/>
      <c r="CR15" s="37"/>
      <c r="CS15" s="32"/>
      <c r="CT15" s="37"/>
      <c r="CU15" s="37"/>
      <c r="CV15" s="37"/>
      <c r="CW15" s="32"/>
      <c r="CX15" s="37"/>
      <c r="CY15" s="37"/>
      <c r="CZ15" s="37"/>
      <c r="DA15" s="38"/>
      <c r="DB15" s="39"/>
      <c r="DC15" s="40">
        <f t="shared" si="31"/>
        <v>0</v>
      </c>
      <c r="DD15" s="41">
        <f t="shared" si="32"/>
        <v>0</v>
      </c>
      <c r="DE15" s="41">
        <f t="shared" si="33"/>
        <v>0</v>
      </c>
      <c r="DF15" s="29"/>
      <c r="DG15" s="395">
        <f t="shared" si="34"/>
        <v>0</v>
      </c>
      <c r="DH15" s="201">
        <f t="shared" si="6"/>
        <v>0</v>
      </c>
      <c r="DI15" s="151">
        <f t="shared" si="7"/>
        <v>2</v>
      </c>
      <c r="DJ15" s="43">
        <f t="shared" si="8"/>
        <v>0</v>
      </c>
      <c r="DK15" s="30">
        <f t="shared" si="9"/>
        <v>0</v>
      </c>
      <c r="DL15" s="30">
        <f t="shared" si="10"/>
        <v>2</v>
      </c>
      <c r="DM15" s="30">
        <f t="shared" si="11"/>
        <v>0</v>
      </c>
      <c r="DN15" s="30">
        <f t="shared" si="12"/>
        <v>0</v>
      </c>
      <c r="DO15" s="30">
        <f t="shared" si="13"/>
        <v>2</v>
      </c>
      <c r="DP15" s="44">
        <f t="shared" si="14"/>
        <v>0</v>
      </c>
      <c r="DQ15" s="44">
        <f t="shared" si="15"/>
        <v>0</v>
      </c>
      <c r="DR15" s="44">
        <f t="shared" si="16"/>
        <v>2</v>
      </c>
      <c r="DS15" s="44">
        <f t="shared" si="17"/>
        <v>0</v>
      </c>
      <c r="DT15" s="44">
        <f t="shared" si="18"/>
        <v>0</v>
      </c>
      <c r="DU15" s="45">
        <f t="shared" si="19"/>
        <v>20</v>
      </c>
      <c r="DV15" s="44">
        <f>IF(DU15&lt;&gt;20,RANK(DU15,$DU$4:$DU$23,1)+COUNTIF(DU$4:DU15,DU15)-1,20)</f>
        <v>20</v>
      </c>
      <c r="DW15" s="46">
        <f t="shared" si="20"/>
        <v>0</v>
      </c>
      <c r="DX15" s="47" t="str">
        <f t="shared" si="21"/>
        <v>-</v>
      </c>
      <c r="DY15" s="112"/>
      <c r="DZ15" s="120">
        <f t="shared" si="35"/>
        <v>0</v>
      </c>
      <c r="EA15" s="120">
        <f t="shared" si="36"/>
        <v>0</v>
      </c>
      <c r="EB15" s="120">
        <f t="shared" si="37"/>
        <v>0</v>
      </c>
    </row>
    <row r="16" spans="1:132" ht="16.05" customHeight="1" x14ac:dyDescent="0.25">
      <c r="A16" s="12"/>
      <c r="B16" s="12"/>
      <c r="C16" s="161"/>
      <c r="D16" s="373" t="str">
        <f>classi!B47</f>
        <v>-</v>
      </c>
      <c r="E16" s="27">
        <f>classi!C47</f>
        <v>0</v>
      </c>
      <c r="F16" s="27">
        <f>classi!D47</f>
        <v>0</v>
      </c>
      <c r="G16" s="374">
        <f>classi!G47</f>
        <v>0</v>
      </c>
      <c r="H16" s="367"/>
      <c r="I16" s="48"/>
      <c r="J16" s="199"/>
      <c r="K16" s="382">
        <v>0</v>
      </c>
      <c r="L16" s="122">
        <v>0</v>
      </c>
      <c r="M16" s="122">
        <v>0</v>
      </c>
      <c r="N16" s="29"/>
      <c r="O16" s="30">
        <f t="shared" si="22"/>
        <v>0</v>
      </c>
      <c r="P16" s="122">
        <v>0</v>
      </c>
      <c r="Q16" s="122">
        <v>0</v>
      </c>
      <c r="R16" s="122">
        <f>0</f>
        <v>0</v>
      </c>
      <c r="S16" s="29"/>
      <c r="T16" s="30">
        <f t="shared" si="23"/>
        <v>0</v>
      </c>
      <c r="U16" s="122">
        <v>0</v>
      </c>
      <c r="V16" s="122">
        <v>0</v>
      </c>
      <c r="W16" s="122">
        <v>0</v>
      </c>
      <c r="X16" s="29"/>
      <c r="Y16" s="30">
        <f t="shared" si="24"/>
        <v>0</v>
      </c>
      <c r="Z16" s="122">
        <v>0</v>
      </c>
      <c r="AA16" s="122">
        <v>0</v>
      </c>
      <c r="AB16" s="122">
        <v>0</v>
      </c>
      <c r="AC16" s="29"/>
      <c r="AD16" s="383">
        <f t="shared" si="25"/>
        <v>0</v>
      </c>
      <c r="AE16" s="386">
        <v>0</v>
      </c>
      <c r="AF16" s="124">
        <v>0</v>
      </c>
      <c r="AG16" s="124">
        <v>0</v>
      </c>
      <c r="AH16" s="29"/>
      <c r="AI16" s="30">
        <f t="shared" si="26"/>
        <v>0</v>
      </c>
      <c r="AJ16" s="124">
        <v>0</v>
      </c>
      <c r="AK16" s="124">
        <v>0</v>
      </c>
      <c r="AL16" s="124">
        <v>0</v>
      </c>
      <c r="AM16" s="29"/>
      <c r="AN16" s="30">
        <f t="shared" si="27"/>
        <v>0</v>
      </c>
      <c r="AO16" s="124">
        <v>0</v>
      </c>
      <c r="AP16" s="124">
        <v>0</v>
      </c>
      <c r="AQ16" s="124">
        <v>0</v>
      </c>
      <c r="AR16" s="29"/>
      <c r="AS16" s="30">
        <f t="shared" si="28"/>
        <v>0</v>
      </c>
      <c r="AT16" s="124">
        <v>0</v>
      </c>
      <c r="AU16" s="124">
        <v>0</v>
      </c>
      <c r="AV16" s="124">
        <v>0</v>
      </c>
      <c r="AW16" s="29"/>
      <c r="AX16" s="383">
        <f t="shared" si="29"/>
        <v>0</v>
      </c>
      <c r="AY16" s="390">
        <f t="shared" si="0"/>
        <v>0</v>
      </c>
      <c r="AZ16" s="394">
        <v>0</v>
      </c>
      <c r="BA16" s="31">
        <v>0</v>
      </c>
      <c r="BB16" s="31">
        <v>0</v>
      </c>
      <c r="BC16" s="32"/>
      <c r="BD16" s="30">
        <f t="shared" si="30"/>
        <v>0</v>
      </c>
      <c r="BE16" s="31">
        <v>0</v>
      </c>
      <c r="BF16" s="31">
        <v>0</v>
      </c>
      <c r="BG16" s="31">
        <v>0</v>
      </c>
      <c r="BH16" s="32"/>
      <c r="BI16" s="30">
        <f t="shared" si="1"/>
        <v>0</v>
      </c>
      <c r="BJ16" s="31">
        <v>0</v>
      </c>
      <c r="BK16" s="31">
        <v>0</v>
      </c>
      <c r="BL16" s="31">
        <v>0</v>
      </c>
      <c r="BM16" s="32"/>
      <c r="BN16" s="30">
        <f t="shared" si="2"/>
        <v>0</v>
      </c>
      <c r="BO16" s="31">
        <v>0</v>
      </c>
      <c r="BP16" s="31">
        <v>0</v>
      </c>
      <c r="BQ16" s="31">
        <v>0</v>
      </c>
      <c r="BR16" s="32"/>
      <c r="BS16" s="30">
        <f t="shared" si="3"/>
        <v>0</v>
      </c>
      <c r="BT16" s="33">
        <v>0</v>
      </c>
      <c r="BU16" s="33">
        <v>0</v>
      </c>
      <c r="BV16" s="33">
        <v>0</v>
      </c>
      <c r="BW16" s="32"/>
      <c r="BX16" s="30">
        <f t="shared" si="4"/>
        <v>0</v>
      </c>
      <c r="BY16" s="33">
        <v>0</v>
      </c>
      <c r="BZ16" s="33">
        <v>0</v>
      </c>
      <c r="CA16" s="33">
        <v>0</v>
      </c>
      <c r="CB16" s="34"/>
      <c r="CC16" s="35">
        <f t="shared" si="5"/>
        <v>0</v>
      </c>
      <c r="CD16" s="36"/>
      <c r="CE16" s="37"/>
      <c r="CF16" s="37"/>
      <c r="CG16" s="32"/>
      <c r="CH16" s="37"/>
      <c r="CI16" s="37"/>
      <c r="CJ16" s="37"/>
      <c r="CK16" s="32"/>
      <c r="CL16" s="37"/>
      <c r="CM16" s="37"/>
      <c r="CN16" s="37"/>
      <c r="CO16" s="32"/>
      <c r="CP16" s="37"/>
      <c r="CQ16" s="37"/>
      <c r="CR16" s="37"/>
      <c r="CS16" s="32"/>
      <c r="CT16" s="37"/>
      <c r="CU16" s="37"/>
      <c r="CV16" s="37"/>
      <c r="CW16" s="32"/>
      <c r="CX16" s="37"/>
      <c r="CY16" s="37"/>
      <c r="CZ16" s="37"/>
      <c r="DA16" s="38"/>
      <c r="DB16" s="39"/>
      <c r="DC16" s="40">
        <f t="shared" si="31"/>
        <v>0</v>
      </c>
      <c r="DD16" s="41">
        <f t="shared" si="32"/>
        <v>0</v>
      </c>
      <c r="DE16" s="41">
        <f t="shared" si="33"/>
        <v>0</v>
      </c>
      <c r="DF16" s="29"/>
      <c r="DG16" s="395">
        <f t="shared" si="34"/>
        <v>0</v>
      </c>
      <c r="DH16" s="201">
        <f t="shared" si="6"/>
        <v>0</v>
      </c>
      <c r="DI16" s="151">
        <f t="shared" si="7"/>
        <v>2</v>
      </c>
      <c r="DJ16" s="43">
        <f t="shared" si="8"/>
        <v>0</v>
      </c>
      <c r="DK16" s="30">
        <f t="shared" si="9"/>
        <v>0</v>
      </c>
      <c r="DL16" s="30">
        <f t="shared" si="10"/>
        <v>2</v>
      </c>
      <c r="DM16" s="30">
        <f t="shared" si="11"/>
        <v>0</v>
      </c>
      <c r="DN16" s="30">
        <f t="shared" si="12"/>
        <v>0</v>
      </c>
      <c r="DO16" s="30">
        <f t="shared" si="13"/>
        <v>2</v>
      </c>
      <c r="DP16" s="44">
        <f t="shared" si="14"/>
        <v>0</v>
      </c>
      <c r="DQ16" s="44">
        <f t="shared" si="15"/>
        <v>0</v>
      </c>
      <c r="DR16" s="44">
        <f t="shared" si="16"/>
        <v>2</v>
      </c>
      <c r="DS16" s="44">
        <f t="shared" si="17"/>
        <v>0</v>
      </c>
      <c r="DT16" s="44">
        <f t="shared" si="18"/>
        <v>0</v>
      </c>
      <c r="DU16" s="45">
        <f t="shared" si="19"/>
        <v>20</v>
      </c>
      <c r="DV16" s="44">
        <f>IF(DU16&lt;&gt;20,RANK(DU16,$DU$4:$DU$23,1)+COUNTIF(DU$4:DU16,DU16)-1,20)</f>
        <v>20</v>
      </c>
      <c r="DW16" s="46">
        <f t="shared" si="20"/>
        <v>0</v>
      </c>
      <c r="DX16" s="47" t="str">
        <f t="shared" si="21"/>
        <v>-</v>
      </c>
      <c r="DY16" s="112"/>
      <c r="DZ16" s="120">
        <f t="shared" si="35"/>
        <v>0</v>
      </c>
      <c r="EA16" s="120">
        <f t="shared" si="36"/>
        <v>0</v>
      </c>
      <c r="EB16" s="120">
        <f t="shared" si="37"/>
        <v>0</v>
      </c>
    </row>
    <row r="17" spans="1:132" ht="16.05" customHeight="1" x14ac:dyDescent="0.25">
      <c r="A17" s="12"/>
      <c r="B17" s="12"/>
      <c r="C17" s="161"/>
      <c r="D17" s="373" t="str">
        <f>classi!B48</f>
        <v>-</v>
      </c>
      <c r="E17" s="27">
        <f>classi!C48</f>
        <v>0</v>
      </c>
      <c r="F17" s="27">
        <f>classi!D48</f>
        <v>0</v>
      </c>
      <c r="G17" s="374">
        <f>classi!G48</f>
        <v>0</v>
      </c>
      <c r="H17" s="367"/>
      <c r="I17" s="48"/>
      <c r="J17" s="199"/>
      <c r="K17" s="382">
        <v>0</v>
      </c>
      <c r="L17" s="122">
        <v>0</v>
      </c>
      <c r="M17" s="122">
        <v>0</v>
      </c>
      <c r="N17" s="29"/>
      <c r="O17" s="30">
        <f t="shared" si="22"/>
        <v>0</v>
      </c>
      <c r="P17" s="122">
        <v>0</v>
      </c>
      <c r="Q17" s="122">
        <v>0</v>
      </c>
      <c r="R17" s="122">
        <f>0</f>
        <v>0</v>
      </c>
      <c r="S17" s="29"/>
      <c r="T17" s="30">
        <f t="shared" si="23"/>
        <v>0</v>
      </c>
      <c r="U17" s="122">
        <v>0</v>
      </c>
      <c r="V17" s="122">
        <v>0</v>
      </c>
      <c r="W17" s="122">
        <v>0</v>
      </c>
      <c r="X17" s="29"/>
      <c r="Y17" s="30">
        <f t="shared" si="24"/>
        <v>0</v>
      </c>
      <c r="Z17" s="122">
        <v>0</v>
      </c>
      <c r="AA17" s="122">
        <v>0</v>
      </c>
      <c r="AB17" s="122">
        <v>0</v>
      </c>
      <c r="AC17" s="29"/>
      <c r="AD17" s="383">
        <f t="shared" si="25"/>
        <v>0</v>
      </c>
      <c r="AE17" s="386">
        <v>0</v>
      </c>
      <c r="AF17" s="124">
        <v>0</v>
      </c>
      <c r="AG17" s="124">
        <v>0</v>
      </c>
      <c r="AH17" s="29"/>
      <c r="AI17" s="30">
        <f t="shared" si="26"/>
        <v>0</v>
      </c>
      <c r="AJ17" s="124">
        <v>0</v>
      </c>
      <c r="AK17" s="124">
        <v>0</v>
      </c>
      <c r="AL17" s="124">
        <v>0</v>
      </c>
      <c r="AM17" s="29"/>
      <c r="AN17" s="30">
        <f t="shared" si="27"/>
        <v>0</v>
      </c>
      <c r="AO17" s="124">
        <v>0</v>
      </c>
      <c r="AP17" s="124">
        <v>0</v>
      </c>
      <c r="AQ17" s="124">
        <v>0</v>
      </c>
      <c r="AR17" s="29"/>
      <c r="AS17" s="30">
        <f t="shared" si="28"/>
        <v>0</v>
      </c>
      <c r="AT17" s="124">
        <v>0</v>
      </c>
      <c r="AU17" s="124">
        <v>0</v>
      </c>
      <c r="AV17" s="124">
        <v>0</v>
      </c>
      <c r="AW17" s="29"/>
      <c r="AX17" s="383">
        <f t="shared" si="29"/>
        <v>0</v>
      </c>
      <c r="AY17" s="390">
        <f t="shared" si="0"/>
        <v>0</v>
      </c>
      <c r="AZ17" s="394">
        <v>0</v>
      </c>
      <c r="BA17" s="31">
        <v>0</v>
      </c>
      <c r="BB17" s="31">
        <v>0</v>
      </c>
      <c r="BC17" s="32"/>
      <c r="BD17" s="30">
        <f t="shared" si="30"/>
        <v>0</v>
      </c>
      <c r="BE17" s="31">
        <v>0</v>
      </c>
      <c r="BF17" s="31">
        <v>0</v>
      </c>
      <c r="BG17" s="31">
        <v>0</v>
      </c>
      <c r="BH17" s="32"/>
      <c r="BI17" s="30">
        <f t="shared" si="1"/>
        <v>0</v>
      </c>
      <c r="BJ17" s="31">
        <v>0</v>
      </c>
      <c r="BK17" s="31">
        <v>0</v>
      </c>
      <c r="BL17" s="31">
        <v>0</v>
      </c>
      <c r="BM17" s="32"/>
      <c r="BN17" s="30">
        <f t="shared" si="2"/>
        <v>0</v>
      </c>
      <c r="BO17" s="31">
        <v>0</v>
      </c>
      <c r="BP17" s="31">
        <v>0</v>
      </c>
      <c r="BQ17" s="31">
        <v>0</v>
      </c>
      <c r="BR17" s="32"/>
      <c r="BS17" s="30">
        <f t="shared" si="3"/>
        <v>0</v>
      </c>
      <c r="BT17" s="33">
        <v>0</v>
      </c>
      <c r="BU17" s="33">
        <v>0</v>
      </c>
      <c r="BV17" s="33">
        <v>0</v>
      </c>
      <c r="BW17" s="32"/>
      <c r="BX17" s="30">
        <f t="shared" si="4"/>
        <v>0</v>
      </c>
      <c r="BY17" s="33">
        <v>0</v>
      </c>
      <c r="BZ17" s="33">
        <v>0</v>
      </c>
      <c r="CA17" s="33">
        <v>0</v>
      </c>
      <c r="CB17" s="34"/>
      <c r="CC17" s="35">
        <f t="shared" si="5"/>
        <v>0</v>
      </c>
      <c r="CD17" s="36"/>
      <c r="CE17" s="37"/>
      <c r="CF17" s="37"/>
      <c r="CG17" s="32"/>
      <c r="CH17" s="37"/>
      <c r="CI17" s="37"/>
      <c r="CJ17" s="37"/>
      <c r="CK17" s="32"/>
      <c r="CL17" s="37"/>
      <c r="CM17" s="37"/>
      <c r="CN17" s="37"/>
      <c r="CO17" s="32"/>
      <c r="CP17" s="37"/>
      <c r="CQ17" s="37"/>
      <c r="CR17" s="37"/>
      <c r="CS17" s="32"/>
      <c r="CT17" s="37"/>
      <c r="CU17" s="37"/>
      <c r="CV17" s="37"/>
      <c r="CW17" s="32"/>
      <c r="CX17" s="37"/>
      <c r="CY17" s="37"/>
      <c r="CZ17" s="37"/>
      <c r="DA17" s="38"/>
      <c r="DB17" s="39"/>
      <c r="DC17" s="40">
        <f t="shared" si="31"/>
        <v>0</v>
      </c>
      <c r="DD17" s="41">
        <f t="shared" si="32"/>
        <v>0</v>
      </c>
      <c r="DE17" s="41">
        <f t="shared" si="33"/>
        <v>0</v>
      </c>
      <c r="DF17" s="29"/>
      <c r="DG17" s="395">
        <f t="shared" si="34"/>
        <v>0</v>
      </c>
      <c r="DH17" s="201">
        <f t="shared" si="6"/>
        <v>0</v>
      </c>
      <c r="DI17" s="151">
        <f t="shared" si="7"/>
        <v>2</v>
      </c>
      <c r="DJ17" s="43">
        <f t="shared" si="8"/>
        <v>0</v>
      </c>
      <c r="DK17" s="30">
        <f t="shared" si="9"/>
        <v>0</v>
      </c>
      <c r="DL17" s="30">
        <f t="shared" si="10"/>
        <v>2</v>
      </c>
      <c r="DM17" s="30">
        <f t="shared" si="11"/>
        <v>0</v>
      </c>
      <c r="DN17" s="30">
        <f t="shared" si="12"/>
        <v>0</v>
      </c>
      <c r="DO17" s="30">
        <f t="shared" si="13"/>
        <v>2</v>
      </c>
      <c r="DP17" s="44">
        <f t="shared" si="14"/>
        <v>0</v>
      </c>
      <c r="DQ17" s="44">
        <f t="shared" si="15"/>
        <v>0</v>
      </c>
      <c r="DR17" s="44">
        <f t="shared" si="16"/>
        <v>2</v>
      </c>
      <c r="DS17" s="44">
        <f t="shared" si="17"/>
        <v>0</v>
      </c>
      <c r="DT17" s="44">
        <f t="shared" si="18"/>
        <v>0</v>
      </c>
      <c r="DU17" s="45">
        <f t="shared" si="19"/>
        <v>20</v>
      </c>
      <c r="DV17" s="44">
        <f>IF(DU17&lt;&gt;20,RANK(DU17,$DU$4:$DU$23,1)+COUNTIF(DU$4:DU17,DU17)-1,20)</f>
        <v>20</v>
      </c>
      <c r="DW17" s="46">
        <f t="shared" si="20"/>
        <v>0</v>
      </c>
      <c r="DX17" s="47" t="str">
        <f t="shared" si="21"/>
        <v>-</v>
      </c>
      <c r="DY17" s="112"/>
      <c r="DZ17" s="120">
        <f t="shared" si="35"/>
        <v>0</v>
      </c>
      <c r="EA17" s="120">
        <f t="shared" si="36"/>
        <v>0</v>
      </c>
      <c r="EB17" s="120">
        <f t="shared" si="37"/>
        <v>0</v>
      </c>
    </row>
    <row r="18" spans="1:132" ht="16.05" customHeight="1" x14ac:dyDescent="0.25">
      <c r="A18" s="12"/>
      <c r="B18" s="12"/>
      <c r="C18" s="161"/>
      <c r="D18" s="373" t="str">
        <f>classi!B49</f>
        <v>-</v>
      </c>
      <c r="E18" s="27">
        <f>classi!C49</f>
        <v>0</v>
      </c>
      <c r="F18" s="27">
        <f>classi!D49</f>
        <v>0</v>
      </c>
      <c r="G18" s="374">
        <f>classi!G49</f>
        <v>0</v>
      </c>
      <c r="H18" s="367"/>
      <c r="I18" s="48"/>
      <c r="J18" s="199"/>
      <c r="K18" s="382">
        <v>0</v>
      </c>
      <c r="L18" s="122">
        <v>0</v>
      </c>
      <c r="M18" s="122">
        <v>0</v>
      </c>
      <c r="N18" s="29"/>
      <c r="O18" s="30">
        <f t="shared" si="22"/>
        <v>0</v>
      </c>
      <c r="P18" s="122">
        <v>0</v>
      </c>
      <c r="Q18" s="122">
        <v>0</v>
      </c>
      <c r="R18" s="122">
        <f>0</f>
        <v>0</v>
      </c>
      <c r="S18" s="29"/>
      <c r="T18" s="30">
        <f t="shared" si="23"/>
        <v>0</v>
      </c>
      <c r="U18" s="122">
        <v>0</v>
      </c>
      <c r="V18" s="122">
        <v>0</v>
      </c>
      <c r="W18" s="122">
        <v>0</v>
      </c>
      <c r="X18" s="29"/>
      <c r="Y18" s="30">
        <f t="shared" si="24"/>
        <v>0</v>
      </c>
      <c r="Z18" s="122">
        <v>0</v>
      </c>
      <c r="AA18" s="122">
        <v>0</v>
      </c>
      <c r="AB18" s="122">
        <v>0</v>
      </c>
      <c r="AC18" s="29"/>
      <c r="AD18" s="383">
        <f t="shared" si="25"/>
        <v>0</v>
      </c>
      <c r="AE18" s="386">
        <v>0</v>
      </c>
      <c r="AF18" s="124">
        <v>0</v>
      </c>
      <c r="AG18" s="124">
        <v>0</v>
      </c>
      <c r="AH18" s="29"/>
      <c r="AI18" s="30">
        <f t="shared" si="26"/>
        <v>0</v>
      </c>
      <c r="AJ18" s="124">
        <v>0</v>
      </c>
      <c r="AK18" s="124">
        <v>0</v>
      </c>
      <c r="AL18" s="124">
        <v>0</v>
      </c>
      <c r="AM18" s="29"/>
      <c r="AN18" s="30">
        <f t="shared" si="27"/>
        <v>0</v>
      </c>
      <c r="AO18" s="124">
        <v>0</v>
      </c>
      <c r="AP18" s="124">
        <v>0</v>
      </c>
      <c r="AQ18" s="124">
        <v>0</v>
      </c>
      <c r="AR18" s="29"/>
      <c r="AS18" s="30">
        <f t="shared" si="28"/>
        <v>0</v>
      </c>
      <c r="AT18" s="124">
        <v>0</v>
      </c>
      <c r="AU18" s="124">
        <v>0</v>
      </c>
      <c r="AV18" s="124">
        <v>0</v>
      </c>
      <c r="AW18" s="29"/>
      <c r="AX18" s="383">
        <f t="shared" si="29"/>
        <v>0</v>
      </c>
      <c r="AY18" s="390">
        <f t="shared" si="0"/>
        <v>0</v>
      </c>
      <c r="AZ18" s="394">
        <v>0</v>
      </c>
      <c r="BA18" s="31">
        <v>0</v>
      </c>
      <c r="BB18" s="31">
        <v>0</v>
      </c>
      <c r="BC18" s="32"/>
      <c r="BD18" s="30">
        <f t="shared" si="30"/>
        <v>0</v>
      </c>
      <c r="BE18" s="31">
        <v>0</v>
      </c>
      <c r="BF18" s="31">
        <v>0</v>
      </c>
      <c r="BG18" s="31">
        <v>0</v>
      </c>
      <c r="BH18" s="32"/>
      <c r="BI18" s="30">
        <f t="shared" si="1"/>
        <v>0</v>
      </c>
      <c r="BJ18" s="31">
        <v>0</v>
      </c>
      <c r="BK18" s="31">
        <v>0</v>
      </c>
      <c r="BL18" s="31">
        <v>0</v>
      </c>
      <c r="BM18" s="32"/>
      <c r="BN18" s="30">
        <f t="shared" si="2"/>
        <v>0</v>
      </c>
      <c r="BO18" s="31">
        <v>0</v>
      </c>
      <c r="BP18" s="31">
        <v>0</v>
      </c>
      <c r="BQ18" s="31">
        <v>0</v>
      </c>
      <c r="BR18" s="32"/>
      <c r="BS18" s="30">
        <f t="shared" si="3"/>
        <v>0</v>
      </c>
      <c r="BT18" s="33">
        <v>0</v>
      </c>
      <c r="BU18" s="33">
        <v>0</v>
      </c>
      <c r="BV18" s="33">
        <v>0</v>
      </c>
      <c r="BW18" s="32"/>
      <c r="BX18" s="30">
        <f t="shared" si="4"/>
        <v>0</v>
      </c>
      <c r="BY18" s="33">
        <v>0</v>
      </c>
      <c r="BZ18" s="33"/>
      <c r="CA18" s="33">
        <v>0</v>
      </c>
      <c r="CB18" s="34"/>
      <c r="CC18" s="35">
        <f t="shared" si="5"/>
        <v>0</v>
      </c>
      <c r="CD18" s="36"/>
      <c r="CE18" s="37"/>
      <c r="CF18" s="37"/>
      <c r="CG18" s="32"/>
      <c r="CH18" s="37"/>
      <c r="CI18" s="37"/>
      <c r="CJ18" s="37"/>
      <c r="CK18" s="32"/>
      <c r="CL18" s="37"/>
      <c r="CM18" s="37"/>
      <c r="CN18" s="37"/>
      <c r="CO18" s="32"/>
      <c r="CP18" s="37"/>
      <c r="CQ18" s="37"/>
      <c r="CR18" s="37"/>
      <c r="CS18" s="32"/>
      <c r="CT18" s="37"/>
      <c r="CU18" s="37"/>
      <c r="CV18" s="37"/>
      <c r="CW18" s="32"/>
      <c r="CX18" s="37"/>
      <c r="CY18" s="37"/>
      <c r="CZ18" s="37"/>
      <c r="DA18" s="38"/>
      <c r="DB18" s="39"/>
      <c r="DC18" s="40">
        <f t="shared" si="31"/>
        <v>0</v>
      </c>
      <c r="DD18" s="41">
        <f t="shared" si="32"/>
        <v>0</v>
      </c>
      <c r="DE18" s="41">
        <f t="shared" si="33"/>
        <v>0</v>
      </c>
      <c r="DF18" s="29"/>
      <c r="DG18" s="395">
        <f t="shared" si="34"/>
        <v>0</v>
      </c>
      <c r="DH18" s="201">
        <f t="shared" si="6"/>
        <v>0</v>
      </c>
      <c r="DI18" s="151">
        <f t="shared" si="7"/>
        <v>2</v>
      </c>
      <c r="DJ18" s="43">
        <f t="shared" si="8"/>
        <v>0</v>
      </c>
      <c r="DK18" s="30">
        <f t="shared" si="9"/>
        <v>0</v>
      </c>
      <c r="DL18" s="30">
        <f t="shared" si="10"/>
        <v>2</v>
      </c>
      <c r="DM18" s="30">
        <f t="shared" si="11"/>
        <v>0</v>
      </c>
      <c r="DN18" s="30">
        <f t="shared" si="12"/>
        <v>0</v>
      </c>
      <c r="DO18" s="30">
        <f t="shared" si="13"/>
        <v>2</v>
      </c>
      <c r="DP18" s="44">
        <f t="shared" si="14"/>
        <v>0</v>
      </c>
      <c r="DQ18" s="44">
        <f t="shared" si="15"/>
        <v>0</v>
      </c>
      <c r="DR18" s="44">
        <f t="shared" si="16"/>
        <v>2</v>
      </c>
      <c r="DS18" s="44">
        <f t="shared" si="17"/>
        <v>0</v>
      </c>
      <c r="DT18" s="44">
        <f t="shared" si="18"/>
        <v>0</v>
      </c>
      <c r="DU18" s="45">
        <f t="shared" si="19"/>
        <v>20</v>
      </c>
      <c r="DV18" s="44">
        <f>IF(DU18&lt;&gt;20,RANK(DU18,$DU$4:$DU$23,1)+COUNTIF(DU$4:DU18,DU18)-1,20)</f>
        <v>20</v>
      </c>
      <c r="DW18" s="46">
        <f t="shared" si="20"/>
        <v>0</v>
      </c>
      <c r="DX18" s="47" t="str">
        <f t="shared" si="21"/>
        <v>-</v>
      </c>
      <c r="DY18" s="112"/>
      <c r="DZ18" s="120">
        <f t="shared" si="35"/>
        <v>0</v>
      </c>
      <c r="EA18" s="120">
        <f t="shared" si="36"/>
        <v>0</v>
      </c>
      <c r="EB18" s="120">
        <f t="shared" si="37"/>
        <v>0</v>
      </c>
    </row>
    <row r="19" spans="1:132" ht="16.05" customHeight="1" x14ac:dyDescent="0.25">
      <c r="A19" s="12"/>
      <c r="B19" s="12"/>
      <c r="C19" s="161"/>
      <c r="D19" s="373" t="str">
        <f>classi!B50</f>
        <v>-</v>
      </c>
      <c r="E19" s="27">
        <f>classi!C50</f>
        <v>0</v>
      </c>
      <c r="F19" s="27">
        <f>classi!D50</f>
        <v>0</v>
      </c>
      <c r="G19" s="374">
        <f>classi!G50</f>
        <v>0</v>
      </c>
      <c r="H19" s="367"/>
      <c r="I19" s="48"/>
      <c r="J19" s="199"/>
      <c r="K19" s="382">
        <v>0</v>
      </c>
      <c r="L19" s="122">
        <v>0</v>
      </c>
      <c r="M19" s="122">
        <v>0</v>
      </c>
      <c r="N19" s="29"/>
      <c r="O19" s="30">
        <f t="shared" si="22"/>
        <v>0</v>
      </c>
      <c r="P19" s="122">
        <v>0</v>
      </c>
      <c r="Q19" s="122">
        <v>0</v>
      </c>
      <c r="R19" s="122">
        <f>0</f>
        <v>0</v>
      </c>
      <c r="S19" s="29"/>
      <c r="T19" s="30">
        <f t="shared" si="23"/>
        <v>0</v>
      </c>
      <c r="U19" s="122">
        <v>0</v>
      </c>
      <c r="V19" s="122">
        <v>0</v>
      </c>
      <c r="W19" s="122">
        <v>0</v>
      </c>
      <c r="X19" s="29"/>
      <c r="Y19" s="30">
        <f t="shared" si="24"/>
        <v>0</v>
      </c>
      <c r="Z19" s="122">
        <v>0</v>
      </c>
      <c r="AA19" s="122">
        <v>0</v>
      </c>
      <c r="AB19" s="122">
        <v>0</v>
      </c>
      <c r="AC19" s="29"/>
      <c r="AD19" s="383">
        <f t="shared" si="25"/>
        <v>0</v>
      </c>
      <c r="AE19" s="386">
        <v>0</v>
      </c>
      <c r="AF19" s="124">
        <v>0</v>
      </c>
      <c r="AG19" s="124">
        <v>0</v>
      </c>
      <c r="AH19" s="29"/>
      <c r="AI19" s="30">
        <f t="shared" si="26"/>
        <v>0</v>
      </c>
      <c r="AJ19" s="124">
        <v>0</v>
      </c>
      <c r="AK19" s="124">
        <v>0</v>
      </c>
      <c r="AL19" s="124">
        <v>0</v>
      </c>
      <c r="AM19" s="29"/>
      <c r="AN19" s="30">
        <f t="shared" si="27"/>
        <v>0</v>
      </c>
      <c r="AO19" s="124">
        <v>0</v>
      </c>
      <c r="AP19" s="124">
        <v>0</v>
      </c>
      <c r="AQ19" s="124">
        <v>0</v>
      </c>
      <c r="AR19" s="29"/>
      <c r="AS19" s="30">
        <f t="shared" si="28"/>
        <v>0</v>
      </c>
      <c r="AT19" s="124">
        <v>0</v>
      </c>
      <c r="AU19" s="124">
        <v>0</v>
      </c>
      <c r="AV19" s="124">
        <v>0</v>
      </c>
      <c r="AW19" s="29"/>
      <c r="AX19" s="383">
        <f t="shared" si="29"/>
        <v>0</v>
      </c>
      <c r="AY19" s="390">
        <f t="shared" si="0"/>
        <v>0</v>
      </c>
      <c r="AZ19" s="394">
        <v>0</v>
      </c>
      <c r="BA19" s="31">
        <v>0</v>
      </c>
      <c r="BB19" s="31">
        <v>0</v>
      </c>
      <c r="BC19" s="32"/>
      <c r="BD19" s="30">
        <f t="shared" si="30"/>
        <v>0</v>
      </c>
      <c r="BE19" s="31">
        <v>0</v>
      </c>
      <c r="BF19" s="31">
        <v>0</v>
      </c>
      <c r="BG19" s="31">
        <v>0</v>
      </c>
      <c r="BH19" s="32"/>
      <c r="BI19" s="30">
        <f t="shared" si="1"/>
        <v>0</v>
      </c>
      <c r="BJ19" s="31">
        <v>0</v>
      </c>
      <c r="BK19" s="31">
        <v>0</v>
      </c>
      <c r="BL19" s="31">
        <v>0</v>
      </c>
      <c r="BM19" s="32"/>
      <c r="BN19" s="30">
        <f t="shared" si="2"/>
        <v>0</v>
      </c>
      <c r="BO19" s="31">
        <v>0</v>
      </c>
      <c r="BP19" s="31">
        <v>0</v>
      </c>
      <c r="BQ19" s="31">
        <v>0</v>
      </c>
      <c r="BR19" s="32"/>
      <c r="BS19" s="30">
        <f t="shared" si="3"/>
        <v>0</v>
      </c>
      <c r="BT19" s="33">
        <v>0</v>
      </c>
      <c r="BU19" s="33">
        <v>0</v>
      </c>
      <c r="BV19" s="33">
        <v>0</v>
      </c>
      <c r="BW19" s="32"/>
      <c r="BX19" s="30">
        <f t="shared" si="4"/>
        <v>0</v>
      </c>
      <c r="BY19" s="33">
        <v>0</v>
      </c>
      <c r="BZ19" s="33">
        <v>0</v>
      </c>
      <c r="CA19" s="33">
        <v>0</v>
      </c>
      <c r="CB19" s="34"/>
      <c r="CC19" s="35">
        <f t="shared" si="5"/>
        <v>0</v>
      </c>
      <c r="CD19" s="36"/>
      <c r="CE19" s="37"/>
      <c r="CF19" s="37"/>
      <c r="CG19" s="32"/>
      <c r="CH19" s="37"/>
      <c r="CI19" s="37"/>
      <c r="CJ19" s="37"/>
      <c r="CK19" s="32"/>
      <c r="CL19" s="37"/>
      <c r="CM19" s="37"/>
      <c r="CN19" s="37"/>
      <c r="CO19" s="32"/>
      <c r="CP19" s="37"/>
      <c r="CQ19" s="37"/>
      <c r="CR19" s="37"/>
      <c r="CS19" s="32"/>
      <c r="CT19" s="37"/>
      <c r="CU19" s="37"/>
      <c r="CV19" s="37"/>
      <c r="CW19" s="32"/>
      <c r="CX19" s="37"/>
      <c r="CY19" s="37"/>
      <c r="CZ19" s="37"/>
      <c r="DA19" s="38"/>
      <c r="DB19" s="39"/>
      <c r="DC19" s="40">
        <f t="shared" si="31"/>
        <v>0</v>
      </c>
      <c r="DD19" s="41">
        <f t="shared" si="32"/>
        <v>0</v>
      </c>
      <c r="DE19" s="41">
        <f t="shared" si="33"/>
        <v>0</v>
      </c>
      <c r="DF19" s="29"/>
      <c r="DG19" s="395">
        <f t="shared" si="34"/>
        <v>0</v>
      </c>
      <c r="DH19" s="201">
        <f t="shared" si="6"/>
        <v>0</v>
      </c>
      <c r="DI19" s="151">
        <f t="shared" si="7"/>
        <v>2</v>
      </c>
      <c r="DJ19" s="43">
        <f t="shared" si="8"/>
        <v>0</v>
      </c>
      <c r="DK19" s="30">
        <f t="shared" si="9"/>
        <v>0</v>
      </c>
      <c r="DL19" s="30">
        <f t="shared" si="10"/>
        <v>2</v>
      </c>
      <c r="DM19" s="30">
        <f t="shared" si="11"/>
        <v>0</v>
      </c>
      <c r="DN19" s="30">
        <f t="shared" si="12"/>
        <v>0</v>
      </c>
      <c r="DO19" s="30">
        <f t="shared" si="13"/>
        <v>2</v>
      </c>
      <c r="DP19" s="44">
        <f t="shared" si="14"/>
        <v>0</v>
      </c>
      <c r="DQ19" s="44">
        <f t="shared" si="15"/>
        <v>0</v>
      </c>
      <c r="DR19" s="44">
        <f t="shared" si="16"/>
        <v>2</v>
      </c>
      <c r="DS19" s="44">
        <f t="shared" si="17"/>
        <v>0</v>
      </c>
      <c r="DT19" s="44">
        <f t="shared" si="18"/>
        <v>0</v>
      </c>
      <c r="DU19" s="45">
        <f t="shared" si="19"/>
        <v>20</v>
      </c>
      <c r="DV19" s="44">
        <f>IF(DU19&lt;&gt;20,RANK(DU19,$DU$4:$DU$23,1)+COUNTIF(DU$4:DU19,DU19)-1,20)</f>
        <v>20</v>
      </c>
      <c r="DW19" s="46">
        <f t="shared" si="20"/>
        <v>0</v>
      </c>
      <c r="DX19" s="47" t="str">
        <f t="shared" si="21"/>
        <v>-</v>
      </c>
      <c r="DY19" s="112"/>
      <c r="DZ19" s="120">
        <f t="shared" si="35"/>
        <v>0</v>
      </c>
      <c r="EA19" s="120">
        <f t="shared" si="36"/>
        <v>0</v>
      </c>
      <c r="EB19" s="120">
        <f t="shared" si="37"/>
        <v>0</v>
      </c>
    </row>
    <row r="20" spans="1:132" ht="16.05" customHeight="1" x14ac:dyDescent="0.25">
      <c r="A20" s="12"/>
      <c r="B20" s="12"/>
      <c r="C20" s="161"/>
      <c r="D20" s="373" t="str">
        <f>classi!B51</f>
        <v>-</v>
      </c>
      <c r="E20" s="27">
        <f>classi!C51</f>
        <v>0</v>
      </c>
      <c r="F20" s="27">
        <f>classi!D51</f>
        <v>0</v>
      </c>
      <c r="G20" s="374">
        <f>classi!G51</f>
        <v>0</v>
      </c>
      <c r="H20" s="367"/>
      <c r="I20" s="48"/>
      <c r="J20" s="199"/>
      <c r="K20" s="382">
        <v>0</v>
      </c>
      <c r="L20" s="122">
        <v>0</v>
      </c>
      <c r="M20" s="122">
        <v>0</v>
      </c>
      <c r="N20" s="29"/>
      <c r="O20" s="30">
        <f t="shared" si="22"/>
        <v>0</v>
      </c>
      <c r="P20" s="122">
        <v>0</v>
      </c>
      <c r="Q20" s="122">
        <v>0</v>
      </c>
      <c r="R20" s="122">
        <f>0</f>
        <v>0</v>
      </c>
      <c r="S20" s="29"/>
      <c r="T20" s="30">
        <f t="shared" si="23"/>
        <v>0</v>
      </c>
      <c r="U20" s="122">
        <v>0</v>
      </c>
      <c r="V20" s="122">
        <v>0</v>
      </c>
      <c r="W20" s="122">
        <v>0</v>
      </c>
      <c r="X20" s="29"/>
      <c r="Y20" s="30">
        <f t="shared" si="24"/>
        <v>0</v>
      </c>
      <c r="Z20" s="122">
        <v>0</v>
      </c>
      <c r="AA20" s="122">
        <v>0</v>
      </c>
      <c r="AB20" s="122">
        <v>0</v>
      </c>
      <c r="AC20" s="29"/>
      <c r="AD20" s="383">
        <f t="shared" si="25"/>
        <v>0</v>
      </c>
      <c r="AE20" s="386">
        <v>0</v>
      </c>
      <c r="AF20" s="124">
        <v>0</v>
      </c>
      <c r="AG20" s="124">
        <v>0</v>
      </c>
      <c r="AH20" s="29"/>
      <c r="AI20" s="30">
        <f t="shared" si="26"/>
        <v>0</v>
      </c>
      <c r="AJ20" s="124">
        <v>0</v>
      </c>
      <c r="AK20" s="124">
        <v>0</v>
      </c>
      <c r="AL20" s="124">
        <v>0</v>
      </c>
      <c r="AM20" s="29"/>
      <c r="AN20" s="30">
        <f t="shared" si="27"/>
        <v>0</v>
      </c>
      <c r="AO20" s="124">
        <v>0</v>
      </c>
      <c r="AP20" s="124">
        <v>0</v>
      </c>
      <c r="AQ20" s="124">
        <v>0</v>
      </c>
      <c r="AR20" s="29"/>
      <c r="AS20" s="30">
        <f t="shared" si="28"/>
        <v>0</v>
      </c>
      <c r="AT20" s="124">
        <v>0</v>
      </c>
      <c r="AU20" s="124">
        <v>0</v>
      </c>
      <c r="AV20" s="124">
        <v>0</v>
      </c>
      <c r="AW20" s="29"/>
      <c r="AX20" s="383">
        <f t="shared" si="29"/>
        <v>0</v>
      </c>
      <c r="AY20" s="390">
        <f t="shared" si="0"/>
        <v>0</v>
      </c>
      <c r="AZ20" s="394">
        <v>0</v>
      </c>
      <c r="BA20" s="31">
        <v>0</v>
      </c>
      <c r="BB20" s="31">
        <v>0</v>
      </c>
      <c r="BC20" s="32"/>
      <c r="BD20" s="30">
        <f t="shared" si="30"/>
        <v>0</v>
      </c>
      <c r="BE20" s="31">
        <v>0</v>
      </c>
      <c r="BF20" s="31">
        <v>0</v>
      </c>
      <c r="BG20" s="31">
        <v>0</v>
      </c>
      <c r="BH20" s="32"/>
      <c r="BI20" s="30">
        <f t="shared" si="1"/>
        <v>0</v>
      </c>
      <c r="BJ20" s="31">
        <v>0</v>
      </c>
      <c r="BK20" s="31">
        <v>0</v>
      </c>
      <c r="BL20" s="31">
        <v>0</v>
      </c>
      <c r="BM20" s="32"/>
      <c r="BN20" s="30">
        <f t="shared" si="2"/>
        <v>0</v>
      </c>
      <c r="BO20" s="31">
        <v>0</v>
      </c>
      <c r="BP20" s="31">
        <v>0</v>
      </c>
      <c r="BQ20" s="31">
        <v>0</v>
      </c>
      <c r="BR20" s="32"/>
      <c r="BS20" s="30">
        <f t="shared" si="3"/>
        <v>0</v>
      </c>
      <c r="BT20" s="33">
        <v>0</v>
      </c>
      <c r="BU20" s="33">
        <v>0</v>
      </c>
      <c r="BV20" s="33">
        <v>0</v>
      </c>
      <c r="BW20" s="32"/>
      <c r="BX20" s="30">
        <f t="shared" si="4"/>
        <v>0</v>
      </c>
      <c r="BY20" s="33">
        <v>0</v>
      </c>
      <c r="BZ20" s="33">
        <v>0</v>
      </c>
      <c r="CA20" s="33">
        <v>0</v>
      </c>
      <c r="CB20" s="34"/>
      <c r="CC20" s="35">
        <f t="shared" si="5"/>
        <v>0</v>
      </c>
      <c r="CD20" s="36"/>
      <c r="CE20" s="37"/>
      <c r="CF20" s="37"/>
      <c r="CG20" s="32"/>
      <c r="CH20" s="37"/>
      <c r="CI20" s="37"/>
      <c r="CJ20" s="37"/>
      <c r="CK20" s="32"/>
      <c r="CL20" s="37"/>
      <c r="CM20" s="37"/>
      <c r="CN20" s="37"/>
      <c r="CO20" s="32"/>
      <c r="CP20" s="37"/>
      <c r="CQ20" s="37"/>
      <c r="CR20" s="37"/>
      <c r="CS20" s="32"/>
      <c r="CT20" s="37"/>
      <c r="CU20" s="37"/>
      <c r="CV20" s="37"/>
      <c r="CW20" s="32"/>
      <c r="CX20" s="37"/>
      <c r="CY20" s="37"/>
      <c r="CZ20" s="37"/>
      <c r="DA20" s="38"/>
      <c r="DB20" s="39"/>
      <c r="DC20" s="40">
        <f t="shared" si="31"/>
        <v>0</v>
      </c>
      <c r="DD20" s="41">
        <f t="shared" si="32"/>
        <v>0</v>
      </c>
      <c r="DE20" s="41">
        <f t="shared" si="33"/>
        <v>0</v>
      </c>
      <c r="DF20" s="29"/>
      <c r="DG20" s="395">
        <f t="shared" si="34"/>
        <v>0</v>
      </c>
      <c r="DH20" s="201">
        <f t="shared" si="6"/>
        <v>0</v>
      </c>
      <c r="DI20" s="151">
        <f t="shared" si="7"/>
        <v>2</v>
      </c>
      <c r="DJ20" s="43">
        <f t="shared" si="8"/>
        <v>0</v>
      </c>
      <c r="DK20" s="30">
        <f t="shared" si="9"/>
        <v>0</v>
      </c>
      <c r="DL20" s="30">
        <f t="shared" si="10"/>
        <v>2</v>
      </c>
      <c r="DM20" s="30">
        <f t="shared" si="11"/>
        <v>0</v>
      </c>
      <c r="DN20" s="30">
        <f t="shared" si="12"/>
        <v>0</v>
      </c>
      <c r="DO20" s="30">
        <f t="shared" si="13"/>
        <v>2</v>
      </c>
      <c r="DP20" s="44">
        <f t="shared" si="14"/>
        <v>0</v>
      </c>
      <c r="DQ20" s="44">
        <f t="shared" si="15"/>
        <v>0</v>
      </c>
      <c r="DR20" s="44">
        <f t="shared" si="16"/>
        <v>2</v>
      </c>
      <c r="DS20" s="44">
        <f t="shared" si="17"/>
        <v>0</v>
      </c>
      <c r="DT20" s="44">
        <f t="shared" si="18"/>
        <v>0</v>
      </c>
      <c r="DU20" s="45">
        <f t="shared" si="19"/>
        <v>20</v>
      </c>
      <c r="DV20" s="44">
        <f>IF(DU20&lt;&gt;20,RANK(DU20,$DU$4:$DU$23,1)+COUNTIF(DU$4:DU20,DU20)-1,20)</f>
        <v>20</v>
      </c>
      <c r="DW20" s="46">
        <f t="shared" si="20"/>
        <v>0</v>
      </c>
      <c r="DX20" s="47" t="str">
        <f t="shared" si="21"/>
        <v>-</v>
      </c>
      <c r="DY20" s="112"/>
      <c r="DZ20" s="120">
        <f t="shared" si="35"/>
        <v>0</v>
      </c>
      <c r="EA20" s="120">
        <f t="shared" si="36"/>
        <v>0</v>
      </c>
      <c r="EB20" s="120">
        <f t="shared" si="37"/>
        <v>0</v>
      </c>
    </row>
    <row r="21" spans="1:132" ht="16.05" customHeight="1" x14ac:dyDescent="0.25">
      <c r="A21" s="12"/>
      <c r="B21" s="12"/>
      <c r="C21" s="161"/>
      <c r="D21" s="373" t="str">
        <f>classi!B52</f>
        <v>-</v>
      </c>
      <c r="E21" s="27">
        <f>classi!C52</f>
        <v>0</v>
      </c>
      <c r="F21" s="27">
        <f>classi!D52</f>
        <v>0</v>
      </c>
      <c r="G21" s="374">
        <f>classi!G52</f>
        <v>0</v>
      </c>
      <c r="H21" s="367"/>
      <c r="I21" s="48"/>
      <c r="J21" s="199"/>
      <c r="K21" s="382">
        <v>0</v>
      </c>
      <c r="L21" s="122">
        <v>0</v>
      </c>
      <c r="M21" s="122">
        <v>0</v>
      </c>
      <c r="N21" s="29"/>
      <c r="O21" s="30">
        <f t="shared" si="22"/>
        <v>0</v>
      </c>
      <c r="P21" s="122">
        <v>0</v>
      </c>
      <c r="Q21" s="122">
        <v>0</v>
      </c>
      <c r="R21" s="122">
        <f>0</f>
        <v>0</v>
      </c>
      <c r="S21" s="29"/>
      <c r="T21" s="30">
        <f t="shared" si="23"/>
        <v>0</v>
      </c>
      <c r="U21" s="122">
        <v>0</v>
      </c>
      <c r="V21" s="122">
        <v>0</v>
      </c>
      <c r="W21" s="122">
        <v>0</v>
      </c>
      <c r="X21" s="29"/>
      <c r="Y21" s="30">
        <f t="shared" si="24"/>
        <v>0</v>
      </c>
      <c r="Z21" s="122">
        <v>0</v>
      </c>
      <c r="AA21" s="122">
        <v>0</v>
      </c>
      <c r="AB21" s="122">
        <v>0</v>
      </c>
      <c r="AC21" s="29"/>
      <c r="AD21" s="383">
        <f t="shared" si="25"/>
        <v>0</v>
      </c>
      <c r="AE21" s="386">
        <v>0</v>
      </c>
      <c r="AF21" s="124">
        <v>0</v>
      </c>
      <c r="AG21" s="124">
        <v>0</v>
      </c>
      <c r="AH21" s="29"/>
      <c r="AI21" s="30">
        <f t="shared" si="26"/>
        <v>0</v>
      </c>
      <c r="AJ21" s="124">
        <v>0</v>
      </c>
      <c r="AK21" s="124">
        <v>0</v>
      </c>
      <c r="AL21" s="124">
        <v>0</v>
      </c>
      <c r="AM21" s="29"/>
      <c r="AN21" s="30">
        <f t="shared" si="27"/>
        <v>0</v>
      </c>
      <c r="AO21" s="124">
        <v>0</v>
      </c>
      <c r="AP21" s="124">
        <v>0</v>
      </c>
      <c r="AQ21" s="124">
        <v>0</v>
      </c>
      <c r="AR21" s="29"/>
      <c r="AS21" s="30">
        <f t="shared" si="28"/>
        <v>0</v>
      </c>
      <c r="AT21" s="124">
        <v>0</v>
      </c>
      <c r="AU21" s="124">
        <v>0</v>
      </c>
      <c r="AV21" s="124">
        <v>0</v>
      </c>
      <c r="AW21" s="29"/>
      <c r="AX21" s="383">
        <f t="shared" si="29"/>
        <v>0</v>
      </c>
      <c r="AY21" s="390">
        <f t="shared" si="0"/>
        <v>0</v>
      </c>
      <c r="AZ21" s="394">
        <v>0</v>
      </c>
      <c r="BA21" s="31">
        <v>0</v>
      </c>
      <c r="BB21" s="31">
        <v>0</v>
      </c>
      <c r="BC21" s="32"/>
      <c r="BD21" s="30">
        <f t="shared" si="30"/>
        <v>0</v>
      </c>
      <c r="BE21" s="31">
        <v>0</v>
      </c>
      <c r="BF21" s="31">
        <v>0</v>
      </c>
      <c r="BG21" s="31">
        <v>0</v>
      </c>
      <c r="BH21" s="32"/>
      <c r="BI21" s="30">
        <f t="shared" si="1"/>
        <v>0</v>
      </c>
      <c r="BJ21" s="31">
        <v>0</v>
      </c>
      <c r="BK21" s="31">
        <v>0</v>
      </c>
      <c r="BL21" s="31">
        <v>0</v>
      </c>
      <c r="BM21" s="32"/>
      <c r="BN21" s="30">
        <f t="shared" si="2"/>
        <v>0</v>
      </c>
      <c r="BO21" s="31">
        <v>0</v>
      </c>
      <c r="BP21" s="31">
        <v>0</v>
      </c>
      <c r="BQ21" s="31">
        <v>0</v>
      </c>
      <c r="BR21" s="32"/>
      <c r="BS21" s="30">
        <f t="shared" si="3"/>
        <v>0</v>
      </c>
      <c r="BT21" s="33">
        <v>0</v>
      </c>
      <c r="BU21" s="33">
        <v>0</v>
      </c>
      <c r="BV21" s="33">
        <v>0</v>
      </c>
      <c r="BW21" s="32"/>
      <c r="BX21" s="30">
        <f t="shared" si="4"/>
        <v>0</v>
      </c>
      <c r="BY21" s="33">
        <v>0</v>
      </c>
      <c r="BZ21" s="33">
        <v>0</v>
      </c>
      <c r="CA21" s="33">
        <v>0</v>
      </c>
      <c r="CB21" s="34"/>
      <c r="CC21" s="35">
        <f t="shared" si="5"/>
        <v>0</v>
      </c>
      <c r="CD21" s="36"/>
      <c r="CE21" s="37"/>
      <c r="CF21" s="37"/>
      <c r="CG21" s="32"/>
      <c r="CH21" s="37"/>
      <c r="CI21" s="37"/>
      <c r="CJ21" s="37"/>
      <c r="CK21" s="32"/>
      <c r="CL21" s="37"/>
      <c r="CM21" s="37"/>
      <c r="CN21" s="37"/>
      <c r="CO21" s="32"/>
      <c r="CP21" s="37"/>
      <c r="CQ21" s="37"/>
      <c r="CR21" s="37"/>
      <c r="CS21" s="32"/>
      <c r="CT21" s="37"/>
      <c r="CU21" s="37"/>
      <c r="CV21" s="37"/>
      <c r="CW21" s="32"/>
      <c r="CX21" s="37"/>
      <c r="CY21" s="37"/>
      <c r="CZ21" s="37"/>
      <c r="DA21" s="38"/>
      <c r="DB21" s="39"/>
      <c r="DC21" s="40">
        <f t="shared" si="31"/>
        <v>0</v>
      </c>
      <c r="DD21" s="41">
        <f t="shared" si="32"/>
        <v>0</v>
      </c>
      <c r="DE21" s="41">
        <f t="shared" si="33"/>
        <v>0</v>
      </c>
      <c r="DF21" s="29"/>
      <c r="DG21" s="395">
        <f t="shared" si="34"/>
        <v>0</v>
      </c>
      <c r="DH21" s="201">
        <f t="shared" si="6"/>
        <v>0</v>
      </c>
      <c r="DI21" s="151">
        <f t="shared" si="7"/>
        <v>2</v>
      </c>
      <c r="DJ21" s="43">
        <f t="shared" si="8"/>
        <v>0</v>
      </c>
      <c r="DK21" s="30">
        <f t="shared" si="9"/>
        <v>0</v>
      </c>
      <c r="DL21" s="30">
        <f t="shared" si="10"/>
        <v>2</v>
      </c>
      <c r="DM21" s="30">
        <f t="shared" si="11"/>
        <v>0</v>
      </c>
      <c r="DN21" s="30">
        <f t="shared" si="12"/>
        <v>0</v>
      </c>
      <c r="DO21" s="30">
        <f t="shared" si="13"/>
        <v>2</v>
      </c>
      <c r="DP21" s="44">
        <f t="shared" si="14"/>
        <v>0</v>
      </c>
      <c r="DQ21" s="44">
        <f t="shared" si="15"/>
        <v>0</v>
      </c>
      <c r="DR21" s="44">
        <f t="shared" si="16"/>
        <v>2</v>
      </c>
      <c r="DS21" s="44">
        <f t="shared" si="17"/>
        <v>0</v>
      </c>
      <c r="DT21" s="44">
        <f t="shared" si="18"/>
        <v>0</v>
      </c>
      <c r="DU21" s="45">
        <f t="shared" si="19"/>
        <v>20</v>
      </c>
      <c r="DV21" s="44">
        <f>IF(DU21&lt;&gt;20,RANK(DU21,$DU$4:$DU$23,1)+COUNTIF(DU$4:DU21,DU21)-1,20)</f>
        <v>20</v>
      </c>
      <c r="DW21" s="46">
        <f t="shared" si="20"/>
        <v>0</v>
      </c>
      <c r="DX21" s="47" t="str">
        <f t="shared" si="21"/>
        <v>-</v>
      </c>
      <c r="DY21" s="112"/>
      <c r="DZ21" s="120">
        <f t="shared" si="35"/>
        <v>0</v>
      </c>
      <c r="EA21" s="120">
        <f t="shared" si="36"/>
        <v>0</v>
      </c>
      <c r="EB21" s="120">
        <f t="shared" si="37"/>
        <v>0</v>
      </c>
    </row>
    <row r="22" spans="1:132" ht="16.05" customHeight="1" x14ac:dyDescent="0.25">
      <c r="A22" s="12"/>
      <c r="B22" s="12"/>
      <c r="C22" s="161"/>
      <c r="D22" s="373" t="str">
        <f>classi!B53</f>
        <v>-</v>
      </c>
      <c r="E22" s="27">
        <f>classi!C53</f>
        <v>0</v>
      </c>
      <c r="F22" s="27">
        <f>classi!D53</f>
        <v>0</v>
      </c>
      <c r="G22" s="374">
        <f>classi!G53</f>
        <v>0</v>
      </c>
      <c r="H22" s="367"/>
      <c r="I22" s="48"/>
      <c r="J22" s="199"/>
      <c r="K22" s="382">
        <v>0</v>
      </c>
      <c r="L22" s="122">
        <v>0</v>
      </c>
      <c r="M22" s="122">
        <v>0</v>
      </c>
      <c r="N22" s="29"/>
      <c r="O22" s="30">
        <f t="shared" si="22"/>
        <v>0</v>
      </c>
      <c r="P22" s="122">
        <v>0</v>
      </c>
      <c r="Q22" s="122">
        <v>0</v>
      </c>
      <c r="R22" s="122">
        <f>0</f>
        <v>0</v>
      </c>
      <c r="S22" s="29"/>
      <c r="T22" s="30">
        <f t="shared" si="23"/>
        <v>0</v>
      </c>
      <c r="U22" s="122">
        <v>0</v>
      </c>
      <c r="V22" s="122">
        <v>0</v>
      </c>
      <c r="W22" s="122">
        <v>0</v>
      </c>
      <c r="X22" s="29"/>
      <c r="Y22" s="30">
        <f t="shared" si="24"/>
        <v>0</v>
      </c>
      <c r="Z22" s="122">
        <v>0</v>
      </c>
      <c r="AA22" s="122">
        <v>0</v>
      </c>
      <c r="AB22" s="122">
        <v>0</v>
      </c>
      <c r="AC22" s="29"/>
      <c r="AD22" s="383">
        <f t="shared" si="25"/>
        <v>0</v>
      </c>
      <c r="AE22" s="386">
        <v>0</v>
      </c>
      <c r="AF22" s="124">
        <v>0</v>
      </c>
      <c r="AG22" s="124">
        <v>0</v>
      </c>
      <c r="AH22" s="29"/>
      <c r="AI22" s="30">
        <f t="shared" si="26"/>
        <v>0</v>
      </c>
      <c r="AJ22" s="124">
        <v>0</v>
      </c>
      <c r="AK22" s="124">
        <v>0</v>
      </c>
      <c r="AL22" s="124">
        <v>0</v>
      </c>
      <c r="AM22" s="29"/>
      <c r="AN22" s="30">
        <f t="shared" si="27"/>
        <v>0</v>
      </c>
      <c r="AO22" s="124">
        <v>0</v>
      </c>
      <c r="AP22" s="124">
        <v>0</v>
      </c>
      <c r="AQ22" s="124">
        <v>0</v>
      </c>
      <c r="AR22" s="29"/>
      <c r="AS22" s="30">
        <f t="shared" si="28"/>
        <v>0</v>
      </c>
      <c r="AT22" s="124">
        <v>0</v>
      </c>
      <c r="AU22" s="124">
        <v>0</v>
      </c>
      <c r="AV22" s="124">
        <v>0</v>
      </c>
      <c r="AW22" s="29"/>
      <c r="AX22" s="383">
        <f t="shared" si="29"/>
        <v>0</v>
      </c>
      <c r="AY22" s="390">
        <f t="shared" si="0"/>
        <v>0</v>
      </c>
      <c r="AZ22" s="394">
        <v>0</v>
      </c>
      <c r="BA22" s="31">
        <v>0</v>
      </c>
      <c r="BB22" s="31">
        <v>0</v>
      </c>
      <c r="BC22" s="32"/>
      <c r="BD22" s="30">
        <f t="shared" si="30"/>
        <v>0</v>
      </c>
      <c r="BE22" s="31">
        <v>0</v>
      </c>
      <c r="BF22" s="31">
        <v>0</v>
      </c>
      <c r="BG22" s="31">
        <v>0</v>
      </c>
      <c r="BH22" s="32"/>
      <c r="BI22" s="30">
        <f t="shared" si="1"/>
        <v>0</v>
      </c>
      <c r="BJ22" s="31">
        <v>0</v>
      </c>
      <c r="BK22" s="31">
        <v>0</v>
      </c>
      <c r="BL22" s="31">
        <v>0</v>
      </c>
      <c r="BM22" s="32"/>
      <c r="BN22" s="30">
        <f t="shared" si="2"/>
        <v>0</v>
      </c>
      <c r="BO22" s="31">
        <v>0</v>
      </c>
      <c r="BP22" s="31">
        <v>0</v>
      </c>
      <c r="BQ22" s="31">
        <v>0</v>
      </c>
      <c r="BR22" s="32"/>
      <c r="BS22" s="30">
        <f t="shared" si="3"/>
        <v>0</v>
      </c>
      <c r="BT22" s="33">
        <v>0</v>
      </c>
      <c r="BU22" s="33">
        <v>0</v>
      </c>
      <c r="BV22" s="33">
        <v>0</v>
      </c>
      <c r="BW22" s="32"/>
      <c r="BX22" s="30">
        <f t="shared" si="4"/>
        <v>0</v>
      </c>
      <c r="BY22" s="33">
        <v>0</v>
      </c>
      <c r="BZ22" s="33">
        <v>0</v>
      </c>
      <c r="CA22" s="33">
        <v>0</v>
      </c>
      <c r="CB22" s="34"/>
      <c r="CC22" s="35">
        <f t="shared" si="5"/>
        <v>0</v>
      </c>
      <c r="CD22" s="36"/>
      <c r="CE22" s="37"/>
      <c r="CF22" s="37"/>
      <c r="CG22" s="32"/>
      <c r="CH22" s="37"/>
      <c r="CI22" s="37"/>
      <c r="CJ22" s="37"/>
      <c r="CK22" s="32"/>
      <c r="CL22" s="37"/>
      <c r="CM22" s="37"/>
      <c r="CN22" s="37"/>
      <c r="CO22" s="32"/>
      <c r="CP22" s="37"/>
      <c r="CQ22" s="37"/>
      <c r="CR22" s="37"/>
      <c r="CS22" s="32"/>
      <c r="CT22" s="37"/>
      <c r="CU22" s="37"/>
      <c r="CV22" s="37"/>
      <c r="CW22" s="32"/>
      <c r="CX22" s="37"/>
      <c r="CY22" s="37"/>
      <c r="CZ22" s="37"/>
      <c r="DA22" s="38"/>
      <c r="DB22" s="39"/>
      <c r="DC22" s="40">
        <f t="shared" si="31"/>
        <v>0</v>
      </c>
      <c r="DD22" s="41">
        <f t="shared" si="32"/>
        <v>0</v>
      </c>
      <c r="DE22" s="41">
        <f t="shared" si="33"/>
        <v>0</v>
      </c>
      <c r="DF22" s="29"/>
      <c r="DG22" s="395">
        <f t="shared" si="34"/>
        <v>0</v>
      </c>
      <c r="DH22" s="201">
        <f t="shared" si="6"/>
        <v>0</v>
      </c>
      <c r="DI22" s="151">
        <f t="shared" si="7"/>
        <v>2</v>
      </c>
      <c r="DJ22" s="43">
        <f t="shared" si="8"/>
        <v>0</v>
      </c>
      <c r="DK22" s="30">
        <f t="shared" si="9"/>
        <v>0</v>
      </c>
      <c r="DL22" s="30">
        <f t="shared" si="10"/>
        <v>2</v>
      </c>
      <c r="DM22" s="30">
        <f t="shared" si="11"/>
        <v>0</v>
      </c>
      <c r="DN22" s="30">
        <f t="shared" si="12"/>
        <v>0</v>
      </c>
      <c r="DO22" s="30">
        <f t="shared" si="13"/>
        <v>2</v>
      </c>
      <c r="DP22" s="44">
        <f t="shared" si="14"/>
        <v>0</v>
      </c>
      <c r="DQ22" s="44">
        <f t="shared" si="15"/>
        <v>0</v>
      </c>
      <c r="DR22" s="44">
        <f t="shared" si="16"/>
        <v>2</v>
      </c>
      <c r="DS22" s="44">
        <f t="shared" si="17"/>
        <v>0</v>
      </c>
      <c r="DT22" s="44">
        <f t="shared" si="18"/>
        <v>0</v>
      </c>
      <c r="DU22" s="45">
        <f t="shared" si="19"/>
        <v>20</v>
      </c>
      <c r="DV22" s="44">
        <f>IF(DU22&lt;&gt;20,RANK(DU22,$DU$4:$DU$23,1)+COUNTIF(DU$4:DU22,DU22)-1,20)</f>
        <v>20</v>
      </c>
      <c r="DW22" s="46">
        <f t="shared" si="20"/>
        <v>0</v>
      </c>
      <c r="DX22" s="47" t="str">
        <f t="shared" si="21"/>
        <v>-</v>
      </c>
      <c r="DY22" s="112"/>
      <c r="DZ22" s="120">
        <f t="shared" si="35"/>
        <v>0</v>
      </c>
      <c r="EA22" s="120">
        <f t="shared" si="36"/>
        <v>0</v>
      </c>
      <c r="EB22" s="120">
        <f t="shared" si="37"/>
        <v>0</v>
      </c>
    </row>
    <row r="23" spans="1:132" ht="16.5" customHeight="1" thickBot="1" x14ac:dyDescent="0.3">
      <c r="A23" s="12"/>
      <c r="B23" s="12"/>
      <c r="C23" s="161"/>
      <c r="D23" s="376" t="str">
        <f>classi!B54</f>
        <v>-</v>
      </c>
      <c r="E23" s="109">
        <f>classi!C54</f>
        <v>0</v>
      </c>
      <c r="F23" s="109">
        <f>classi!D54</f>
        <v>0</v>
      </c>
      <c r="G23" s="377">
        <f>classi!G54</f>
        <v>0</v>
      </c>
      <c r="H23" s="368"/>
      <c r="I23" s="108"/>
      <c r="J23" s="380"/>
      <c r="K23" s="384">
        <v>0</v>
      </c>
      <c r="L23" s="123">
        <v>0</v>
      </c>
      <c r="M23" s="123">
        <v>0</v>
      </c>
      <c r="N23" s="110"/>
      <c r="O23" s="111">
        <f t="shared" si="22"/>
        <v>0</v>
      </c>
      <c r="P23" s="123">
        <v>0</v>
      </c>
      <c r="Q23" s="123">
        <v>0</v>
      </c>
      <c r="R23" s="123">
        <f>0</f>
        <v>0</v>
      </c>
      <c r="S23" s="110"/>
      <c r="T23" s="111">
        <f t="shared" si="23"/>
        <v>0</v>
      </c>
      <c r="U23" s="123">
        <v>0</v>
      </c>
      <c r="V23" s="123">
        <v>0</v>
      </c>
      <c r="W23" s="123">
        <v>0</v>
      </c>
      <c r="X23" s="110"/>
      <c r="Y23" s="111">
        <f t="shared" si="24"/>
        <v>0</v>
      </c>
      <c r="Z23" s="123">
        <v>0</v>
      </c>
      <c r="AA23" s="123">
        <v>0</v>
      </c>
      <c r="AB23" s="123">
        <v>0</v>
      </c>
      <c r="AC23" s="110"/>
      <c r="AD23" s="385">
        <f t="shared" si="25"/>
        <v>0</v>
      </c>
      <c r="AE23" s="387">
        <v>0</v>
      </c>
      <c r="AF23" s="125">
        <v>0</v>
      </c>
      <c r="AG23" s="125">
        <v>0</v>
      </c>
      <c r="AH23" s="110"/>
      <c r="AI23" s="111">
        <f t="shared" si="26"/>
        <v>0</v>
      </c>
      <c r="AJ23" s="125">
        <v>0</v>
      </c>
      <c r="AK23" s="125">
        <v>0</v>
      </c>
      <c r="AL23" s="125">
        <v>0</v>
      </c>
      <c r="AM23" s="110"/>
      <c r="AN23" s="111">
        <f t="shared" si="27"/>
        <v>0</v>
      </c>
      <c r="AO23" s="125">
        <v>0</v>
      </c>
      <c r="AP23" s="125">
        <v>0</v>
      </c>
      <c r="AQ23" s="125">
        <v>0</v>
      </c>
      <c r="AR23" s="110"/>
      <c r="AS23" s="111">
        <f t="shared" si="28"/>
        <v>0</v>
      </c>
      <c r="AT23" s="125">
        <v>0</v>
      </c>
      <c r="AU23" s="125">
        <v>0</v>
      </c>
      <c r="AV23" s="125">
        <v>0</v>
      </c>
      <c r="AW23" s="110"/>
      <c r="AX23" s="385">
        <f t="shared" si="29"/>
        <v>0</v>
      </c>
      <c r="AY23" s="391">
        <f t="shared" si="0"/>
        <v>0</v>
      </c>
      <c r="AZ23" s="396">
        <v>0</v>
      </c>
      <c r="BA23" s="114">
        <v>0</v>
      </c>
      <c r="BB23" s="114">
        <v>0</v>
      </c>
      <c r="BC23" s="163"/>
      <c r="BD23" s="111">
        <f t="shared" si="30"/>
        <v>0</v>
      </c>
      <c r="BE23" s="114">
        <v>0</v>
      </c>
      <c r="BF23" s="114">
        <v>0</v>
      </c>
      <c r="BG23" s="114">
        <v>0</v>
      </c>
      <c r="BH23" s="163"/>
      <c r="BI23" s="111">
        <f t="shared" si="1"/>
        <v>0</v>
      </c>
      <c r="BJ23" s="114">
        <v>0</v>
      </c>
      <c r="BK23" s="114">
        <v>0</v>
      </c>
      <c r="BL23" s="114">
        <v>0</v>
      </c>
      <c r="BM23" s="163"/>
      <c r="BN23" s="111">
        <f t="shared" si="2"/>
        <v>0</v>
      </c>
      <c r="BO23" s="114">
        <v>0</v>
      </c>
      <c r="BP23" s="114">
        <v>0</v>
      </c>
      <c r="BQ23" s="114">
        <v>0</v>
      </c>
      <c r="BR23" s="163"/>
      <c r="BS23" s="111">
        <f t="shared" si="3"/>
        <v>0</v>
      </c>
      <c r="BT23" s="115">
        <v>0</v>
      </c>
      <c r="BU23" s="115">
        <v>0</v>
      </c>
      <c r="BV23" s="115">
        <v>0</v>
      </c>
      <c r="BW23" s="163"/>
      <c r="BX23" s="111">
        <f t="shared" si="4"/>
        <v>0</v>
      </c>
      <c r="BY23" s="115">
        <v>0</v>
      </c>
      <c r="BZ23" s="115">
        <v>0</v>
      </c>
      <c r="CA23" s="115">
        <v>0</v>
      </c>
      <c r="CB23" s="164"/>
      <c r="CC23" s="116">
        <f t="shared" si="5"/>
        <v>0</v>
      </c>
      <c r="CD23" s="117"/>
      <c r="CE23" s="118"/>
      <c r="CF23" s="118"/>
      <c r="CG23" s="163"/>
      <c r="CH23" s="118"/>
      <c r="CI23" s="118"/>
      <c r="CJ23" s="118"/>
      <c r="CK23" s="163"/>
      <c r="CL23" s="118"/>
      <c r="CM23" s="118"/>
      <c r="CN23" s="118"/>
      <c r="CO23" s="163"/>
      <c r="CP23" s="118"/>
      <c r="CQ23" s="118"/>
      <c r="CR23" s="118"/>
      <c r="CS23" s="163"/>
      <c r="CT23" s="118"/>
      <c r="CU23" s="118"/>
      <c r="CV23" s="118"/>
      <c r="CW23" s="163"/>
      <c r="CX23" s="118"/>
      <c r="CY23" s="118"/>
      <c r="CZ23" s="118"/>
      <c r="DA23" s="165"/>
      <c r="DB23" s="166"/>
      <c r="DC23" s="40">
        <f t="shared" si="31"/>
        <v>0</v>
      </c>
      <c r="DD23" s="41">
        <f t="shared" si="32"/>
        <v>0</v>
      </c>
      <c r="DE23" s="41">
        <f t="shared" si="33"/>
        <v>0</v>
      </c>
      <c r="DF23" s="110"/>
      <c r="DG23" s="397">
        <f t="shared" si="34"/>
        <v>0</v>
      </c>
      <c r="DH23" s="312">
        <f t="shared" si="6"/>
        <v>0</v>
      </c>
      <c r="DI23" s="169">
        <f t="shared" si="7"/>
        <v>2</v>
      </c>
      <c r="DJ23" s="170">
        <f t="shared" si="8"/>
        <v>0</v>
      </c>
      <c r="DK23" s="111">
        <f t="shared" si="9"/>
        <v>0</v>
      </c>
      <c r="DL23" s="111">
        <f t="shared" si="10"/>
        <v>2</v>
      </c>
      <c r="DM23" s="111">
        <f t="shared" si="11"/>
        <v>0</v>
      </c>
      <c r="DN23" s="111">
        <f t="shared" si="12"/>
        <v>0</v>
      </c>
      <c r="DO23" s="111">
        <f t="shared" si="13"/>
        <v>2</v>
      </c>
      <c r="DP23" s="171">
        <f t="shared" si="14"/>
        <v>0</v>
      </c>
      <c r="DQ23" s="171">
        <f t="shared" si="15"/>
        <v>0</v>
      </c>
      <c r="DR23" s="172">
        <f t="shared" si="16"/>
        <v>2</v>
      </c>
      <c r="DS23" s="171">
        <f t="shared" si="17"/>
        <v>0</v>
      </c>
      <c r="DT23" s="171">
        <f t="shared" si="18"/>
        <v>0</v>
      </c>
      <c r="DU23" s="172">
        <f t="shared" si="19"/>
        <v>20</v>
      </c>
      <c r="DV23" s="171">
        <f>IF(DU23&lt;&gt;20,RANK(DU23,$DU$4:$DU$23,1)+COUNTIF(DU$4:DU23,DU23)-1,20)</f>
        <v>20</v>
      </c>
      <c r="DW23" s="173">
        <f t="shared" si="20"/>
        <v>0</v>
      </c>
      <c r="DX23" s="174" t="str">
        <f t="shared" si="21"/>
        <v>-</v>
      </c>
      <c r="DY23" s="175"/>
      <c r="DZ23" s="120">
        <f t="shared" si="35"/>
        <v>0</v>
      </c>
      <c r="EA23" s="120">
        <f t="shared" si="36"/>
        <v>0</v>
      </c>
      <c r="EB23" s="120">
        <f t="shared" si="37"/>
        <v>0</v>
      </c>
    </row>
    <row r="24" spans="1:132" ht="16.5" customHeight="1" x14ac:dyDescent="0.25">
      <c r="A24" s="12"/>
      <c r="B24" s="12"/>
      <c r="C24" s="161"/>
      <c r="D24" s="450">
        <f>((DH24*10^3+DJ24)*10^3+DM24)*10^3+DP24</f>
        <v>0</v>
      </c>
      <c r="E24" s="450"/>
      <c r="F24" s="450"/>
      <c r="G24" s="450"/>
      <c r="H24" s="450"/>
      <c r="I24" s="450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0"/>
      <c r="AA24" s="450"/>
      <c r="AB24" s="450"/>
      <c r="AC24" s="450"/>
      <c r="AD24" s="450"/>
      <c r="AE24" s="450"/>
      <c r="AF24" s="450"/>
      <c r="AG24" s="450"/>
      <c r="AH24" s="450"/>
      <c r="AI24" s="450"/>
      <c r="AJ24" s="450"/>
      <c r="AK24" s="450"/>
      <c r="AL24" s="450"/>
      <c r="AM24" s="450"/>
      <c r="AN24" s="450"/>
      <c r="AO24" s="450"/>
      <c r="AP24" s="450"/>
      <c r="AQ24" s="450"/>
      <c r="AR24" s="450"/>
      <c r="AS24" s="450"/>
      <c r="AT24" s="450"/>
      <c r="AU24" s="450"/>
      <c r="AV24" s="450"/>
      <c r="AW24" s="450"/>
      <c r="AX24" s="450"/>
      <c r="AY24" s="450"/>
      <c r="AZ24" s="450"/>
      <c r="BA24" s="450"/>
      <c r="BB24" s="450"/>
      <c r="BC24" s="450"/>
      <c r="BD24" s="450"/>
      <c r="BE24" s="450"/>
      <c r="BF24" s="450"/>
      <c r="BG24" s="450"/>
      <c r="BH24" s="450"/>
      <c r="BI24" s="450"/>
      <c r="BJ24" s="450"/>
      <c r="BK24" s="450"/>
      <c r="BL24" s="450"/>
      <c r="BM24" s="450"/>
      <c r="BN24" s="450"/>
      <c r="BO24" s="450"/>
      <c r="BP24" s="450"/>
      <c r="BQ24" s="450"/>
      <c r="BR24" s="450"/>
      <c r="BS24" s="450"/>
      <c r="BT24" s="450"/>
      <c r="BU24" s="450"/>
      <c r="BV24" s="450"/>
      <c r="BW24" s="450"/>
      <c r="BX24" s="450"/>
      <c r="BY24" s="450"/>
      <c r="BZ24" s="450"/>
      <c r="CA24" s="450"/>
      <c r="CB24" s="450"/>
      <c r="CC24" s="450"/>
      <c r="CD24" s="450"/>
      <c r="CE24" s="450"/>
      <c r="CF24" s="450"/>
      <c r="CG24" s="450"/>
      <c r="CH24" s="450"/>
      <c r="CI24" s="450"/>
      <c r="CJ24" s="450"/>
      <c r="CK24" s="450"/>
      <c r="CL24" s="450"/>
      <c r="CM24" s="450"/>
      <c r="CN24" s="450"/>
      <c r="CO24" s="450"/>
      <c r="CP24" s="450"/>
      <c r="CQ24" s="450"/>
      <c r="CR24" s="450"/>
      <c r="CS24" s="450"/>
      <c r="CT24" s="450"/>
      <c r="CU24" s="450"/>
      <c r="CV24" s="450"/>
      <c r="CW24" s="450"/>
      <c r="CX24" s="450"/>
      <c r="CY24" s="450"/>
      <c r="CZ24" s="450"/>
      <c r="DA24" s="450"/>
      <c r="DB24" s="450"/>
      <c r="DC24" s="450"/>
      <c r="DD24" s="450"/>
      <c r="DE24" s="450"/>
      <c r="DF24" s="450"/>
      <c r="DG24" s="450"/>
      <c r="DH24" s="450"/>
      <c r="DI24" s="450"/>
      <c r="DJ24" s="450"/>
      <c r="DK24" s="450"/>
      <c r="DL24" s="450"/>
      <c r="DM24" s="450"/>
      <c r="DN24" s="450"/>
      <c r="DO24" s="450"/>
      <c r="DP24" s="450"/>
      <c r="DQ24" s="450"/>
      <c r="DR24" s="450"/>
      <c r="DS24" s="450"/>
      <c r="DT24" s="450"/>
      <c r="DU24" s="450"/>
      <c r="DV24" s="450"/>
      <c r="DW24" s="450"/>
      <c r="DX24" s="450"/>
      <c r="DY24" s="450"/>
      <c r="DZ24" s="450"/>
      <c r="EA24" s="450"/>
      <c r="EB24" s="271"/>
    </row>
    <row r="25" spans="1:132" ht="16.05" customHeight="1" x14ac:dyDescent="0.25">
      <c r="A25" s="12"/>
      <c r="B25" s="12"/>
      <c r="C25" s="161"/>
      <c r="D25" s="450"/>
      <c r="E25" s="450"/>
      <c r="F25" s="450"/>
      <c r="G25" s="450"/>
      <c r="H25" s="450"/>
      <c r="I25" s="450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0"/>
      <c r="AA25" s="450"/>
      <c r="AB25" s="450"/>
      <c r="AC25" s="450"/>
      <c r="AD25" s="450"/>
      <c r="AE25" s="450"/>
      <c r="AF25" s="450"/>
      <c r="AG25" s="450"/>
      <c r="AH25" s="450"/>
      <c r="AI25" s="450"/>
      <c r="AJ25" s="450"/>
      <c r="AK25" s="450"/>
      <c r="AL25" s="450"/>
      <c r="AM25" s="450"/>
      <c r="AN25" s="450"/>
      <c r="AO25" s="450"/>
      <c r="AP25" s="450"/>
      <c r="AQ25" s="450"/>
      <c r="AR25" s="450"/>
      <c r="AS25" s="450"/>
      <c r="AT25" s="450"/>
      <c r="AU25" s="450"/>
      <c r="AV25" s="450"/>
      <c r="AW25" s="450"/>
      <c r="AX25" s="450"/>
      <c r="AY25" s="450"/>
      <c r="AZ25" s="450"/>
      <c r="BA25" s="450"/>
      <c r="BB25" s="450"/>
      <c r="BC25" s="450"/>
      <c r="BD25" s="450"/>
      <c r="BE25" s="450"/>
      <c r="BF25" s="450"/>
      <c r="BG25" s="450"/>
      <c r="BH25" s="450"/>
      <c r="BI25" s="450"/>
      <c r="BJ25" s="450"/>
      <c r="BK25" s="450"/>
      <c r="BL25" s="450"/>
      <c r="BM25" s="450"/>
      <c r="BN25" s="450"/>
      <c r="BO25" s="450"/>
      <c r="BP25" s="450"/>
      <c r="BQ25" s="450"/>
      <c r="BR25" s="450"/>
      <c r="BS25" s="450"/>
      <c r="BT25" s="450"/>
      <c r="BU25" s="450"/>
      <c r="BV25" s="450"/>
      <c r="BW25" s="450"/>
      <c r="BX25" s="450"/>
      <c r="BY25" s="450"/>
      <c r="BZ25" s="450"/>
      <c r="CA25" s="450"/>
      <c r="CB25" s="450"/>
      <c r="CC25" s="450"/>
      <c r="CD25" s="450"/>
      <c r="CE25" s="450"/>
      <c r="CF25" s="450"/>
      <c r="CG25" s="450"/>
      <c r="CH25" s="450"/>
      <c r="CI25" s="450"/>
      <c r="CJ25" s="450"/>
      <c r="CK25" s="450"/>
      <c r="CL25" s="450"/>
      <c r="CM25" s="450"/>
      <c r="CN25" s="450"/>
      <c r="CO25" s="450"/>
      <c r="CP25" s="450"/>
      <c r="CQ25" s="450"/>
      <c r="CR25" s="450"/>
      <c r="CS25" s="450"/>
      <c r="CT25" s="450"/>
      <c r="CU25" s="450"/>
      <c r="CV25" s="450"/>
      <c r="CW25" s="450"/>
      <c r="CX25" s="450"/>
      <c r="CY25" s="450"/>
      <c r="CZ25" s="450"/>
      <c r="DA25" s="450"/>
      <c r="DB25" s="450"/>
      <c r="DC25" s="450"/>
      <c r="DD25" s="450"/>
      <c r="DE25" s="450"/>
      <c r="DF25" s="450"/>
      <c r="DG25" s="450"/>
      <c r="DH25" s="450"/>
      <c r="DI25" s="450"/>
      <c r="DJ25" s="450"/>
      <c r="DK25" s="450"/>
      <c r="DL25" s="450"/>
      <c r="DM25" s="450"/>
      <c r="DN25" s="450"/>
      <c r="DO25" s="450"/>
      <c r="DP25" s="450"/>
      <c r="DQ25" s="450"/>
      <c r="DR25" s="450"/>
      <c r="DS25" s="450"/>
      <c r="DT25" s="450"/>
      <c r="DU25" s="450"/>
      <c r="DV25" s="450"/>
      <c r="DW25" s="450"/>
      <c r="DX25" s="450"/>
      <c r="DY25" s="450"/>
      <c r="DZ25" s="450"/>
      <c r="EA25" s="450"/>
      <c r="EB25" s="149"/>
    </row>
    <row r="26" spans="1:132" ht="16.5" customHeight="1" thickBot="1" x14ac:dyDescent="0.3">
      <c r="A26" s="12"/>
      <c r="B26" s="12"/>
      <c r="C26" s="161"/>
      <c r="D26" s="450"/>
      <c r="E26" s="450"/>
      <c r="F26" s="450"/>
      <c r="G26" s="450"/>
      <c r="H26" s="450"/>
      <c r="I26" s="450"/>
      <c r="J26" s="450"/>
      <c r="K26" s="450"/>
      <c r="L26" s="450"/>
      <c r="M26" s="450"/>
      <c r="N26" s="450"/>
      <c r="O26" s="450"/>
      <c r="P26" s="450"/>
      <c r="Q26" s="450"/>
      <c r="R26" s="450"/>
      <c r="S26" s="450"/>
      <c r="T26" s="450"/>
      <c r="U26" s="450"/>
      <c r="V26" s="450"/>
      <c r="W26" s="450"/>
      <c r="X26" s="450"/>
      <c r="Y26" s="450"/>
      <c r="Z26" s="450"/>
      <c r="AA26" s="450"/>
      <c r="AB26" s="450"/>
      <c r="AC26" s="450"/>
      <c r="AD26" s="450"/>
      <c r="AE26" s="450"/>
      <c r="AF26" s="450"/>
      <c r="AG26" s="450"/>
      <c r="AH26" s="450"/>
      <c r="AI26" s="450"/>
      <c r="AJ26" s="450"/>
      <c r="AK26" s="450"/>
      <c r="AL26" s="450"/>
      <c r="AM26" s="450"/>
      <c r="AN26" s="450"/>
      <c r="AO26" s="450"/>
      <c r="AP26" s="450"/>
      <c r="AQ26" s="450"/>
      <c r="AR26" s="450"/>
      <c r="AS26" s="450"/>
      <c r="AT26" s="450"/>
      <c r="AU26" s="450"/>
      <c r="AV26" s="450"/>
      <c r="AW26" s="450"/>
      <c r="AX26" s="450"/>
      <c r="AY26" s="450"/>
      <c r="AZ26" s="450"/>
      <c r="BA26" s="450"/>
      <c r="BB26" s="450"/>
      <c r="BC26" s="450"/>
      <c r="BD26" s="450"/>
      <c r="BE26" s="450"/>
      <c r="BF26" s="450"/>
      <c r="BG26" s="450"/>
      <c r="BH26" s="450"/>
      <c r="BI26" s="450"/>
      <c r="BJ26" s="450"/>
      <c r="BK26" s="450"/>
      <c r="BL26" s="450"/>
      <c r="BM26" s="450"/>
      <c r="BN26" s="450"/>
      <c r="BO26" s="450"/>
      <c r="BP26" s="450"/>
      <c r="BQ26" s="450"/>
      <c r="BR26" s="450"/>
      <c r="BS26" s="450"/>
      <c r="BT26" s="450"/>
      <c r="BU26" s="450"/>
      <c r="BV26" s="450"/>
      <c r="BW26" s="450"/>
      <c r="BX26" s="450"/>
      <c r="BY26" s="450"/>
      <c r="BZ26" s="450"/>
      <c r="CA26" s="450"/>
      <c r="CB26" s="450"/>
      <c r="CC26" s="450"/>
      <c r="CD26" s="450"/>
      <c r="CE26" s="450"/>
      <c r="CF26" s="450"/>
      <c r="CG26" s="450"/>
      <c r="CH26" s="450"/>
      <c r="CI26" s="450"/>
      <c r="CJ26" s="450"/>
      <c r="CK26" s="450"/>
      <c r="CL26" s="450"/>
      <c r="CM26" s="450"/>
      <c r="CN26" s="450"/>
      <c r="CO26" s="450"/>
      <c r="CP26" s="450"/>
      <c r="CQ26" s="450"/>
      <c r="CR26" s="450"/>
      <c r="CS26" s="450"/>
      <c r="CT26" s="450"/>
      <c r="CU26" s="450"/>
      <c r="CV26" s="450"/>
      <c r="CW26" s="450"/>
      <c r="CX26" s="450"/>
      <c r="CY26" s="450"/>
      <c r="CZ26" s="450"/>
      <c r="DA26" s="450"/>
      <c r="DB26" s="450"/>
      <c r="DC26" s="450"/>
      <c r="DD26" s="450"/>
      <c r="DE26" s="450"/>
      <c r="DF26" s="450"/>
      <c r="DG26" s="450"/>
      <c r="DH26" s="450"/>
      <c r="DI26" s="450"/>
      <c r="DJ26" s="450"/>
      <c r="DK26" s="450"/>
      <c r="DL26" s="450"/>
      <c r="DM26" s="450"/>
      <c r="DN26" s="450"/>
      <c r="DO26" s="450"/>
      <c r="DP26" s="450"/>
      <c r="DQ26" s="450"/>
      <c r="DR26" s="450"/>
      <c r="DS26" s="450"/>
      <c r="DT26" s="450"/>
      <c r="DU26" s="450"/>
      <c r="DV26" s="450"/>
      <c r="DW26" s="450"/>
      <c r="DX26" s="450"/>
      <c r="DY26" s="450"/>
      <c r="DZ26" s="450"/>
      <c r="EA26" s="450"/>
      <c r="EB26" s="149"/>
    </row>
    <row r="27" spans="1:132" ht="16.95" customHeight="1" thickBot="1" x14ac:dyDescent="0.3">
      <c r="A27" s="12"/>
      <c r="B27" s="12"/>
      <c r="C27" s="159"/>
      <c r="D27" s="59" t="str">
        <f>D2</f>
        <v>Heelwork to Music 2</v>
      </c>
      <c r="E27" s="61"/>
      <c r="F27" s="62"/>
      <c r="G27" s="63"/>
      <c r="H27" s="119"/>
      <c r="I27" s="64"/>
      <c r="J27" s="65"/>
      <c r="K27" s="451" t="s">
        <v>32</v>
      </c>
      <c r="L27" s="452"/>
      <c r="M27" s="452"/>
      <c r="N27" s="453"/>
      <c r="O27" s="454" t="s">
        <v>33</v>
      </c>
      <c r="P27" s="455"/>
      <c r="Q27" s="455"/>
      <c r="R27" s="455"/>
      <c r="S27" s="456"/>
      <c r="T27" s="185" t="s">
        <v>34</v>
      </c>
      <c r="U27" s="186"/>
      <c r="V27" s="186"/>
      <c r="W27" s="186"/>
      <c r="X27" s="186"/>
      <c r="Y27" s="186"/>
      <c r="Z27" s="186"/>
      <c r="AA27" s="187"/>
      <c r="AB27" s="458" t="s">
        <v>116</v>
      </c>
      <c r="AC27" s="458"/>
      <c r="AD27" s="458"/>
      <c r="AE27" s="459"/>
      <c r="AF27" s="460"/>
      <c r="AG27" s="460"/>
      <c r="AH27" s="460"/>
      <c r="AI27" s="460"/>
      <c r="AJ27" s="460"/>
      <c r="AK27" s="460"/>
      <c r="AL27" s="460"/>
      <c r="AM27" s="460"/>
      <c r="AN27" s="460"/>
      <c r="AO27" s="460"/>
      <c r="AP27" s="460"/>
      <c r="AQ27" s="460"/>
      <c r="AR27" s="460"/>
      <c r="AS27" s="460"/>
      <c r="AT27" s="460"/>
      <c r="AU27" s="460"/>
      <c r="AV27" s="460"/>
      <c r="AW27" s="460"/>
      <c r="AX27" s="460"/>
      <c r="AY27" s="460"/>
      <c r="AZ27" s="460"/>
      <c r="BA27" s="460"/>
      <c r="BB27" s="460"/>
      <c r="BC27" s="460"/>
      <c r="BD27" s="460"/>
      <c r="BE27" s="460"/>
      <c r="BF27" s="460"/>
      <c r="BG27" s="460"/>
      <c r="BH27" s="460"/>
      <c r="BI27" s="460"/>
      <c r="BJ27" s="460"/>
      <c r="BK27" s="460"/>
      <c r="BL27" s="460"/>
      <c r="BM27" s="460"/>
      <c r="BN27" s="460"/>
      <c r="BO27" s="460"/>
      <c r="BP27" s="460"/>
      <c r="BQ27" s="460"/>
      <c r="BR27" s="460"/>
      <c r="BS27" s="460"/>
      <c r="BT27" s="460"/>
      <c r="BU27" s="460"/>
      <c r="BV27" s="460"/>
      <c r="BW27" s="460"/>
      <c r="BX27" s="460"/>
      <c r="BY27" s="460"/>
      <c r="BZ27" s="460"/>
      <c r="CA27" s="460"/>
      <c r="CB27" s="460"/>
      <c r="CC27" s="460"/>
      <c r="CD27" s="460"/>
      <c r="CE27" s="460"/>
      <c r="CF27" s="460"/>
      <c r="CG27" s="460"/>
      <c r="CH27" s="460"/>
      <c r="CI27" s="460"/>
      <c r="CJ27" s="460"/>
      <c r="CK27" s="460"/>
      <c r="CL27" s="460"/>
      <c r="CM27" s="460"/>
      <c r="CN27" s="460"/>
      <c r="CO27" s="460"/>
      <c r="CP27" s="460"/>
      <c r="CQ27" s="460"/>
      <c r="CR27" s="460"/>
      <c r="CS27" s="460"/>
      <c r="CT27" s="460"/>
      <c r="CU27" s="460"/>
      <c r="CV27" s="460"/>
      <c r="CW27" s="460"/>
      <c r="CX27" s="460"/>
      <c r="CY27" s="460"/>
      <c r="CZ27" s="460"/>
      <c r="DA27" s="460"/>
      <c r="DB27" s="460"/>
      <c r="DC27" s="460"/>
      <c r="DD27" s="460"/>
      <c r="DE27" s="460"/>
      <c r="DF27" s="460"/>
      <c r="DG27" s="460"/>
      <c r="DH27" s="460"/>
      <c r="DI27" s="460"/>
      <c r="DJ27" s="460"/>
      <c r="DK27" s="460"/>
      <c r="DL27" s="460"/>
      <c r="DM27" s="460"/>
      <c r="DN27" s="460"/>
      <c r="DO27" s="460"/>
      <c r="DP27" s="460"/>
      <c r="DQ27" s="460"/>
      <c r="DR27" s="460"/>
      <c r="DS27" s="460"/>
      <c r="DT27" s="460"/>
      <c r="DU27" s="460"/>
      <c r="DV27" s="460"/>
      <c r="DW27" s="460"/>
      <c r="DX27" s="460"/>
      <c r="DY27" s="460"/>
      <c r="DZ27" s="460"/>
      <c r="EA27" s="460"/>
      <c r="EB27" s="460"/>
    </row>
    <row r="28" spans="1:132" ht="16.95" customHeight="1" thickBot="1" x14ac:dyDescent="0.3">
      <c r="A28" s="12"/>
      <c r="B28" s="12"/>
      <c r="C28" s="159"/>
      <c r="D28" s="66" t="s">
        <v>58</v>
      </c>
      <c r="E28" s="68" t="s">
        <v>2</v>
      </c>
      <c r="F28" s="68" t="s">
        <v>3</v>
      </c>
      <c r="G28" s="68" t="s">
        <v>23</v>
      </c>
      <c r="H28" s="69"/>
      <c r="I28" s="69"/>
      <c r="J28" s="70"/>
      <c r="K28" s="71" t="s">
        <v>35</v>
      </c>
      <c r="L28" s="72" t="s">
        <v>36</v>
      </c>
      <c r="M28" s="72" t="s">
        <v>37</v>
      </c>
      <c r="N28" s="73" t="s">
        <v>38</v>
      </c>
      <c r="O28" s="71" t="s">
        <v>39</v>
      </c>
      <c r="P28" s="72" t="s">
        <v>40</v>
      </c>
      <c r="Q28" s="72" t="s">
        <v>41</v>
      </c>
      <c r="R28" s="72" t="s">
        <v>42</v>
      </c>
      <c r="S28" s="231" t="s">
        <v>68</v>
      </c>
      <c r="T28" s="235" t="s">
        <v>43</v>
      </c>
      <c r="U28" s="183" t="s">
        <v>44</v>
      </c>
      <c r="V28" s="285" t="s">
        <v>125</v>
      </c>
      <c r="W28" s="183" t="s">
        <v>45</v>
      </c>
      <c r="X28" s="183" t="s">
        <v>69</v>
      </c>
      <c r="Y28" s="183" t="s">
        <v>70</v>
      </c>
      <c r="Z28" s="184" t="s">
        <v>71</v>
      </c>
      <c r="AA28" s="236" t="s">
        <v>72</v>
      </c>
      <c r="AB28" s="214" t="s">
        <v>110</v>
      </c>
      <c r="AC28" s="195" t="s">
        <v>1</v>
      </c>
      <c r="AD28" s="196" t="s">
        <v>115</v>
      </c>
      <c r="AE28" s="197" t="s">
        <v>55</v>
      </c>
      <c r="AF28" s="460"/>
      <c r="AG28" s="460"/>
      <c r="AH28" s="460"/>
      <c r="AI28" s="460"/>
      <c r="AJ28" s="460"/>
      <c r="AK28" s="460"/>
      <c r="AL28" s="460"/>
      <c r="AM28" s="460"/>
      <c r="AN28" s="460"/>
      <c r="AO28" s="460"/>
      <c r="AP28" s="460"/>
      <c r="AQ28" s="460"/>
      <c r="AR28" s="460"/>
      <c r="AS28" s="460"/>
      <c r="AT28" s="460"/>
      <c r="AU28" s="460"/>
      <c r="AV28" s="460"/>
      <c r="AW28" s="460"/>
      <c r="AX28" s="460"/>
      <c r="AY28" s="460"/>
      <c r="AZ28" s="460"/>
      <c r="BA28" s="460"/>
      <c r="BB28" s="460"/>
      <c r="BC28" s="460"/>
      <c r="BD28" s="460"/>
      <c r="BE28" s="460"/>
      <c r="BF28" s="460"/>
      <c r="BG28" s="460"/>
      <c r="BH28" s="460"/>
      <c r="BI28" s="460"/>
      <c r="BJ28" s="460"/>
      <c r="BK28" s="460"/>
      <c r="BL28" s="460"/>
      <c r="BM28" s="460"/>
      <c r="BN28" s="460"/>
      <c r="BO28" s="460"/>
      <c r="BP28" s="460"/>
      <c r="BQ28" s="460"/>
      <c r="BR28" s="460"/>
      <c r="BS28" s="460"/>
      <c r="BT28" s="460"/>
      <c r="BU28" s="460"/>
      <c r="BV28" s="460"/>
      <c r="BW28" s="460"/>
      <c r="BX28" s="460"/>
      <c r="BY28" s="460"/>
      <c r="BZ28" s="460"/>
      <c r="CA28" s="460"/>
      <c r="CB28" s="460"/>
      <c r="CC28" s="460"/>
      <c r="CD28" s="460"/>
      <c r="CE28" s="460"/>
      <c r="CF28" s="460"/>
      <c r="CG28" s="460"/>
      <c r="CH28" s="460"/>
      <c r="CI28" s="460"/>
      <c r="CJ28" s="460"/>
      <c r="CK28" s="460"/>
      <c r="CL28" s="460"/>
      <c r="CM28" s="460"/>
      <c r="CN28" s="460"/>
      <c r="CO28" s="460"/>
      <c r="CP28" s="460"/>
      <c r="CQ28" s="460"/>
      <c r="CR28" s="460"/>
      <c r="CS28" s="460"/>
      <c r="CT28" s="460"/>
      <c r="CU28" s="460"/>
      <c r="CV28" s="460"/>
      <c r="CW28" s="460"/>
      <c r="CX28" s="460"/>
      <c r="CY28" s="460"/>
      <c r="CZ28" s="460"/>
      <c r="DA28" s="460"/>
      <c r="DB28" s="460"/>
      <c r="DC28" s="460"/>
      <c r="DD28" s="460"/>
      <c r="DE28" s="460"/>
      <c r="DF28" s="460"/>
      <c r="DG28" s="460"/>
      <c r="DH28" s="460"/>
      <c r="DI28" s="460"/>
      <c r="DJ28" s="460"/>
      <c r="DK28" s="460"/>
      <c r="DL28" s="460"/>
      <c r="DM28" s="460"/>
      <c r="DN28" s="460"/>
      <c r="DO28" s="460"/>
      <c r="DP28" s="460"/>
      <c r="DQ28" s="460"/>
      <c r="DR28" s="460"/>
      <c r="DS28" s="460"/>
      <c r="DT28" s="460"/>
      <c r="DU28" s="460"/>
      <c r="DV28" s="460"/>
      <c r="DW28" s="460"/>
      <c r="DX28" s="460"/>
      <c r="DY28" s="460"/>
      <c r="DZ28" s="460"/>
      <c r="EA28" s="460"/>
      <c r="EB28" s="460"/>
    </row>
    <row r="29" spans="1:132" ht="16.5" customHeight="1" x14ac:dyDescent="0.25">
      <c r="A29" s="12"/>
      <c r="B29" s="12"/>
      <c r="C29" s="160">
        <v>1</v>
      </c>
      <c r="D29" s="76">
        <f t="shared" ref="D29:D37" si="38">IF(Z29="-",INDEX(DU$1:DU$23,MATCH(C29,$DV$1:$DV$23,0)),Z29)</f>
        <v>1</v>
      </c>
      <c r="E29" s="78" t="str">
        <f t="shared" ref="E29:E37" si="39">INDEX(E$1:E$23,MATCH(C29,$DV$1:$DV$23,0))</f>
        <v>SILVIA</v>
      </c>
      <c r="F29" s="91" t="str">
        <f t="shared" ref="F29:F37" si="40">INDEX(F$1:F$23,MATCH(C29,$DV$1:$DV$23,0))</f>
        <v>TERRANOVA</v>
      </c>
      <c r="G29" s="91" t="str">
        <f t="shared" ref="G29:G37" si="41">INDEX(G$1:G$23,MATCH(C29,$DV$1:$DV$23,0))</f>
        <v>ARTU'</v>
      </c>
      <c r="H29" s="77"/>
      <c r="I29" s="77"/>
      <c r="J29" s="79"/>
      <c r="K29" s="80">
        <f t="shared" ref="K29:K37" si="42">INDEX(O$1:O$23,MATCH(C29,$DV$1:$DV$23,0))</f>
        <v>19.333333333333332</v>
      </c>
      <c r="L29" s="81">
        <f t="shared" ref="L29:L37" si="43">INDEX(T$1:T$23,MATCH(C29,$DV$1:$DV$23,0))</f>
        <v>20.333333333333332</v>
      </c>
      <c r="M29" s="81">
        <f t="shared" ref="M29:M37" si="44">INDEX(Y$1:Y$23,MATCH(C29,$DV$1:$DV$23,0))</f>
        <v>21</v>
      </c>
      <c r="N29" s="204">
        <f t="shared" ref="N29:N37" si="45">INDEX(AD$1:AD$23,MATCH(C29,$DV$1:$DV$23,0))</f>
        <v>21.333333333333332</v>
      </c>
      <c r="O29" s="80">
        <f t="shared" ref="O29:O37" si="46">INDEX(AI$1:AI$23,MATCH(C29,$DV$1:$DV$23,0))</f>
        <v>17.333333333333332</v>
      </c>
      <c r="P29" s="81">
        <f t="shared" ref="P29:P37" si="47">INDEX(AN$1:AN$23,MATCH(C29,$DV$1:$DV$23,0))</f>
        <v>18.333333333333332</v>
      </c>
      <c r="Q29" s="81">
        <f t="shared" ref="Q29:Q37" si="48">INDEX(AS$1:AS$23,MATCH(C29,$DV$1:$DV$23,0))</f>
        <v>19.333333333333332</v>
      </c>
      <c r="R29" s="206">
        <f t="shared" ref="R29:R37" si="49">INDEX(AX$1:AX$23,MATCH(C29,$DV$1:$DV$23,0))</f>
        <v>19.333333333333332</v>
      </c>
      <c r="S29" s="232">
        <f t="shared" ref="S29:S37" si="50">INDEX(AY$1:AY$23,MATCH(C29,$DV$1:$DV$23,0))</f>
        <v>156.33333333333334</v>
      </c>
      <c r="T29" s="237">
        <f t="shared" ref="T29:T37" si="51">INDEX(BD$1:BD$23,MATCH(C29,$DV$1:$DV$23,0))</f>
        <v>2.5</v>
      </c>
      <c r="U29" s="81">
        <f>INDEX(BI$1:BI$23,MATCH(C29,$DV$1:$DV$23,0))</f>
        <v>0</v>
      </c>
      <c r="V29" s="81">
        <f t="shared" ref="V29:V37" si="52">INDEX(BN$1:BN$23,MATCH(C29,$DV$1:$DV$23,0))</f>
        <v>0</v>
      </c>
      <c r="W29" s="81">
        <f t="shared" ref="W29:W37" si="53">INDEX(BS$1:BS$23,MATCH(C29,$DV$1:$DV$23,0))</f>
        <v>0</v>
      </c>
      <c r="X29" s="81">
        <f t="shared" ref="X29:X37" si="54">INDEX(BX$1:BX$23,MATCH(C29,$DV$1:$DV$23,0))</f>
        <v>0</v>
      </c>
      <c r="Y29" s="206">
        <f t="shared" ref="Y29:Y37" si="55">INDEX(CC$1:CC$23,MATCH(C29,$DV$1:$DV$23,0))</f>
        <v>0</v>
      </c>
      <c r="Z29" s="229" t="str">
        <f t="shared" ref="Z29:Z37" si="56">INDEX(DX$1:DX$23,MATCH(C29,$DV$1:$DV$23,0))</f>
        <v>-</v>
      </c>
      <c r="AA29" s="238">
        <f t="shared" ref="AA29:AA37" si="57">INDEX(DG$1:DG$23,MATCH(C29,$DV$1:$DV$23,0))</f>
        <v>2.5</v>
      </c>
      <c r="AB29" s="215">
        <f t="shared" ref="AB29:AB37" si="58">INDEX(DH$1:DH$23,MATCH(C29,$DV$1:$DV$23,0))</f>
        <v>153.83333333333334</v>
      </c>
      <c r="AC29" s="191" t="str">
        <f t="shared" ref="AC29:AC37" si="59">INDEX(D$1:D$23,MATCH(C29,$DV$1:$DV$23,0))</f>
        <v>HTMO_1</v>
      </c>
      <c r="AD29" s="192">
        <f t="shared" ref="AD29:AD37" si="60">INDEX(DW$1:DW$23,MATCH(C29,$DV$1:$DV$23,0))</f>
        <v>1</v>
      </c>
      <c r="AE29" s="193" t="str">
        <f>IF(AB29&gt;=150,"Point","-")</f>
        <v>Point</v>
      </c>
      <c r="AF29" s="460"/>
      <c r="AG29" s="460"/>
      <c r="AH29" s="460"/>
      <c r="AI29" s="460"/>
      <c r="AJ29" s="460"/>
      <c r="AK29" s="460"/>
      <c r="AL29" s="460"/>
      <c r="AM29" s="460"/>
      <c r="AN29" s="460"/>
      <c r="AO29" s="460"/>
      <c r="AP29" s="460"/>
      <c r="AQ29" s="460"/>
      <c r="AR29" s="460"/>
      <c r="AS29" s="460"/>
      <c r="AT29" s="460"/>
      <c r="AU29" s="460"/>
      <c r="AV29" s="460"/>
      <c r="AW29" s="460"/>
      <c r="AX29" s="460"/>
      <c r="AY29" s="460"/>
      <c r="AZ29" s="460"/>
      <c r="BA29" s="460"/>
      <c r="BB29" s="460"/>
      <c r="BC29" s="460"/>
      <c r="BD29" s="460"/>
      <c r="BE29" s="460"/>
      <c r="BF29" s="460"/>
      <c r="BG29" s="460"/>
      <c r="BH29" s="460"/>
      <c r="BI29" s="460"/>
      <c r="BJ29" s="460"/>
      <c r="BK29" s="460"/>
      <c r="BL29" s="460"/>
      <c r="BM29" s="460"/>
      <c r="BN29" s="460"/>
      <c r="BO29" s="460"/>
      <c r="BP29" s="460"/>
      <c r="BQ29" s="460"/>
      <c r="BR29" s="460"/>
      <c r="BS29" s="460"/>
      <c r="BT29" s="460"/>
      <c r="BU29" s="460"/>
      <c r="BV29" s="460"/>
      <c r="BW29" s="460"/>
      <c r="BX29" s="460"/>
      <c r="BY29" s="460"/>
      <c r="BZ29" s="460"/>
      <c r="CA29" s="460"/>
      <c r="CB29" s="460"/>
      <c r="CC29" s="460"/>
      <c r="CD29" s="460"/>
      <c r="CE29" s="460"/>
      <c r="CF29" s="460"/>
      <c r="CG29" s="460"/>
      <c r="CH29" s="460"/>
      <c r="CI29" s="460"/>
      <c r="CJ29" s="460"/>
      <c r="CK29" s="460"/>
      <c r="CL29" s="460"/>
      <c r="CM29" s="460"/>
      <c r="CN29" s="460"/>
      <c r="CO29" s="460"/>
      <c r="CP29" s="460"/>
      <c r="CQ29" s="460"/>
      <c r="CR29" s="460"/>
      <c r="CS29" s="460"/>
      <c r="CT29" s="460"/>
      <c r="CU29" s="460"/>
      <c r="CV29" s="460"/>
      <c r="CW29" s="460"/>
      <c r="CX29" s="460"/>
      <c r="CY29" s="460"/>
      <c r="CZ29" s="460"/>
      <c r="DA29" s="460"/>
      <c r="DB29" s="460"/>
      <c r="DC29" s="460"/>
      <c r="DD29" s="460"/>
      <c r="DE29" s="460"/>
      <c r="DF29" s="460"/>
      <c r="DG29" s="460"/>
      <c r="DH29" s="460"/>
      <c r="DI29" s="460"/>
      <c r="DJ29" s="460"/>
      <c r="DK29" s="460"/>
      <c r="DL29" s="460"/>
      <c r="DM29" s="460"/>
      <c r="DN29" s="460"/>
      <c r="DO29" s="460"/>
      <c r="DP29" s="460"/>
      <c r="DQ29" s="460"/>
      <c r="DR29" s="460"/>
      <c r="DS29" s="460"/>
      <c r="DT29" s="460"/>
      <c r="DU29" s="460"/>
      <c r="DV29" s="460"/>
      <c r="DW29" s="460"/>
      <c r="DX29" s="460"/>
      <c r="DY29" s="460"/>
      <c r="DZ29" s="460"/>
      <c r="EA29" s="460"/>
      <c r="EB29" s="460"/>
    </row>
    <row r="30" spans="1:132" ht="16.05" customHeight="1" x14ac:dyDescent="0.25">
      <c r="A30" s="12"/>
      <c r="B30" s="12"/>
      <c r="C30" s="160">
        <v>2</v>
      </c>
      <c r="D30" s="85" t="e">
        <f t="shared" si="38"/>
        <v>#N/A</v>
      </c>
      <c r="E30" s="86" t="e">
        <f t="shared" si="39"/>
        <v>#N/A</v>
      </c>
      <c r="F30" s="27" t="e">
        <f t="shared" si="40"/>
        <v>#N/A</v>
      </c>
      <c r="G30" s="27" t="e">
        <f t="shared" si="41"/>
        <v>#N/A</v>
      </c>
      <c r="H30" s="48"/>
      <c r="I30" s="48"/>
      <c r="J30" s="87"/>
      <c r="K30" s="43" t="e">
        <f t="shared" si="42"/>
        <v>#N/A</v>
      </c>
      <c r="L30" s="30" t="e">
        <f t="shared" si="43"/>
        <v>#N/A</v>
      </c>
      <c r="M30" s="30" t="e">
        <f t="shared" si="44"/>
        <v>#N/A</v>
      </c>
      <c r="N30" s="205" t="e">
        <f t="shared" si="45"/>
        <v>#N/A</v>
      </c>
      <c r="O30" s="43" t="e">
        <f t="shared" si="46"/>
        <v>#N/A</v>
      </c>
      <c r="P30" s="30" t="e">
        <f t="shared" si="47"/>
        <v>#N/A</v>
      </c>
      <c r="Q30" s="30" t="e">
        <f t="shared" si="48"/>
        <v>#N/A</v>
      </c>
      <c r="R30" s="207" t="e">
        <f t="shared" si="49"/>
        <v>#N/A</v>
      </c>
      <c r="S30" s="233" t="e">
        <f t="shared" si="50"/>
        <v>#N/A</v>
      </c>
      <c r="T30" s="239" t="e">
        <f t="shared" si="51"/>
        <v>#N/A</v>
      </c>
      <c r="U30" s="30" t="e">
        <f>INDEX(BI1:BI40,MATCH(C30,$DV1:$DV40,0))</f>
        <v>#N/A</v>
      </c>
      <c r="V30" s="30" t="e">
        <f t="shared" si="52"/>
        <v>#N/A</v>
      </c>
      <c r="W30" s="30" t="e">
        <f t="shared" si="53"/>
        <v>#N/A</v>
      </c>
      <c r="X30" s="30" t="e">
        <f t="shared" si="54"/>
        <v>#N/A</v>
      </c>
      <c r="Y30" s="207" t="e">
        <f t="shared" si="55"/>
        <v>#N/A</v>
      </c>
      <c r="Z30" s="230" t="e">
        <f t="shared" si="56"/>
        <v>#N/A</v>
      </c>
      <c r="AA30" s="240" t="e">
        <f t="shared" si="57"/>
        <v>#N/A</v>
      </c>
      <c r="AB30" s="216" t="e">
        <f t="shared" si="58"/>
        <v>#N/A</v>
      </c>
      <c r="AC30" s="45" t="e">
        <f t="shared" si="59"/>
        <v>#N/A</v>
      </c>
      <c r="AD30" s="46" t="e">
        <f t="shared" si="60"/>
        <v>#N/A</v>
      </c>
      <c r="AE30" s="193" t="e">
        <f t="shared" ref="AE30:AE37" si="61">IF(AB30&gt;=150,"Point","-")</f>
        <v>#N/A</v>
      </c>
      <c r="AF30" s="460"/>
      <c r="AG30" s="460"/>
      <c r="AH30" s="460"/>
      <c r="AI30" s="460"/>
      <c r="AJ30" s="460"/>
      <c r="AK30" s="460"/>
      <c r="AL30" s="460"/>
      <c r="AM30" s="460"/>
      <c r="AN30" s="460"/>
      <c r="AO30" s="460"/>
      <c r="AP30" s="460"/>
      <c r="AQ30" s="460"/>
      <c r="AR30" s="460"/>
      <c r="AS30" s="460"/>
      <c r="AT30" s="460"/>
      <c r="AU30" s="460"/>
      <c r="AV30" s="460"/>
      <c r="AW30" s="460"/>
      <c r="AX30" s="460"/>
      <c r="AY30" s="460"/>
      <c r="AZ30" s="460"/>
      <c r="BA30" s="460"/>
      <c r="BB30" s="460"/>
      <c r="BC30" s="460"/>
      <c r="BD30" s="460"/>
      <c r="BE30" s="460"/>
      <c r="BF30" s="460"/>
      <c r="BG30" s="460"/>
      <c r="BH30" s="460"/>
      <c r="BI30" s="460"/>
      <c r="BJ30" s="460"/>
      <c r="BK30" s="460"/>
      <c r="BL30" s="460"/>
      <c r="BM30" s="460"/>
      <c r="BN30" s="460"/>
      <c r="BO30" s="460"/>
      <c r="BP30" s="460"/>
      <c r="BQ30" s="460"/>
      <c r="BR30" s="460"/>
      <c r="BS30" s="460"/>
      <c r="BT30" s="460"/>
      <c r="BU30" s="460"/>
      <c r="BV30" s="460"/>
      <c r="BW30" s="460"/>
      <c r="BX30" s="460"/>
      <c r="BY30" s="460"/>
      <c r="BZ30" s="460"/>
      <c r="CA30" s="460"/>
      <c r="CB30" s="460"/>
      <c r="CC30" s="460"/>
      <c r="CD30" s="460"/>
      <c r="CE30" s="460"/>
      <c r="CF30" s="460"/>
      <c r="CG30" s="460"/>
      <c r="CH30" s="460"/>
      <c r="CI30" s="460"/>
      <c r="CJ30" s="460"/>
      <c r="CK30" s="460"/>
      <c r="CL30" s="460"/>
      <c r="CM30" s="460"/>
      <c r="CN30" s="460"/>
      <c r="CO30" s="460"/>
      <c r="CP30" s="460"/>
      <c r="CQ30" s="460"/>
      <c r="CR30" s="460"/>
      <c r="CS30" s="460"/>
      <c r="CT30" s="460"/>
      <c r="CU30" s="460"/>
      <c r="CV30" s="460"/>
      <c r="CW30" s="460"/>
      <c r="CX30" s="460"/>
      <c r="CY30" s="460"/>
      <c r="CZ30" s="460"/>
      <c r="DA30" s="460"/>
      <c r="DB30" s="460"/>
      <c r="DC30" s="460"/>
      <c r="DD30" s="460"/>
      <c r="DE30" s="460"/>
      <c r="DF30" s="460"/>
      <c r="DG30" s="460"/>
      <c r="DH30" s="460"/>
      <c r="DI30" s="460"/>
      <c r="DJ30" s="460"/>
      <c r="DK30" s="460"/>
      <c r="DL30" s="460"/>
      <c r="DM30" s="460"/>
      <c r="DN30" s="460"/>
      <c r="DO30" s="460"/>
      <c r="DP30" s="460"/>
      <c r="DQ30" s="460"/>
      <c r="DR30" s="460"/>
      <c r="DS30" s="460"/>
      <c r="DT30" s="460"/>
      <c r="DU30" s="460"/>
      <c r="DV30" s="460"/>
      <c r="DW30" s="460"/>
      <c r="DX30" s="460"/>
      <c r="DY30" s="460"/>
      <c r="DZ30" s="460"/>
      <c r="EA30" s="460"/>
      <c r="EB30" s="460"/>
    </row>
    <row r="31" spans="1:132" ht="16.05" customHeight="1" x14ac:dyDescent="0.25">
      <c r="A31" s="12"/>
      <c r="B31" s="12"/>
      <c r="C31" s="160">
        <v>3</v>
      </c>
      <c r="D31" s="85" t="e">
        <f t="shared" si="38"/>
        <v>#N/A</v>
      </c>
      <c r="E31" s="86" t="e">
        <f t="shared" si="39"/>
        <v>#N/A</v>
      </c>
      <c r="F31" s="27" t="e">
        <f t="shared" si="40"/>
        <v>#N/A</v>
      </c>
      <c r="G31" s="27" t="e">
        <f t="shared" si="41"/>
        <v>#N/A</v>
      </c>
      <c r="H31" s="48"/>
      <c r="I31" s="48"/>
      <c r="J31" s="87"/>
      <c r="K31" s="43" t="e">
        <f t="shared" si="42"/>
        <v>#N/A</v>
      </c>
      <c r="L31" s="30" t="e">
        <f t="shared" si="43"/>
        <v>#N/A</v>
      </c>
      <c r="M31" s="30" t="e">
        <f t="shared" si="44"/>
        <v>#N/A</v>
      </c>
      <c r="N31" s="205" t="e">
        <f t="shared" si="45"/>
        <v>#N/A</v>
      </c>
      <c r="O31" s="43" t="e">
        <f t="shared" si="46"/>
        <v>#N/A</v>
      </c>
      <c r="P31" s="30" t="e">
        <f t="shared" si="47"/>
        <v>#N/A</v>
      </c>
      <c r="Q31" s="30" t="e">
        <f t="shared" si="48"/>
        <v>#N/A</v>
      </c>
      <c r="R31" s="207" t="e">
        <f t="shared" si="49"/>
        <v>#N/A</v>
      </c>
      <c r="S31" s="233" t="e">
        <f t="shared" si="50"/>
        <v>#N/A</v>
      </c>
      <c r="T31" s="239" t="e">
        <f t="shared" si="51"/>
        <v>#N/A</v>
      </c>
      <c r="U31" s="30" t="e">
        <f>INDEX(BI1:BI40,MATCH(C31,$DV1:$DV40,0))</f>
        <v>#N/A</v>
      </c>
      <c r="V31" s="30" t="e">
        <f t="shared" si="52"/>
        <v>#N/A</v>
      </c>
      <c r="W31" s="30" t="e">
        <f t="shared" si="53"/>
        <v>#N/A</v>
      </c>
      <c r="X31" s="30" t="e">
        <f t="shared" si="54"/>
        <v>#N/A</v>
      </c>
      <c r="Y31" s="207" t="e">
        <f t="shared" si="55"/>
        <v>#N/A</v>
      </c>
      <c r="Z31" s="230" t="e">
        <f t="shared" si="56"/>
        <v>#N/A</v>
      </c>
      <c r="AA31" s="240" t="e">
        <f t="shared" si="57"/>
        <v>#N/A</v>
      </c>
      <c r="AB31" s="216" t="e">
        <f t="shared" si="58"/>
        <v>#N/A</v>
      </c>
      <c r="AC31" s="45" t="e">
        <f t="shared" si="59"/>
        <v>#N/A</v>
      </c>
      <c r="AD31" s="46" t="e">
        <f t="shared" si="60"/>
        <v>#N/A</v>
      </c>
      <c r="AE31" s="193" t="e">
        <f t="shared" si="61"/>
        <v>#N/A</v>
      </c>
      <c r="AF31" s="460"/>
      <c r="AG31" s="460"/>
      <c r="AH31" s="460"/>
      <c r="AI31" s="460"/>
      <c r="AJ31" s="460"/>
      <c r="AK31" s="460"/>
      <c r="AL31" s="460"/>
      <c r="AM31" s="460"/>
      <c r="AN31" s="460"/>
      <c r="AO31" s="460"/>
      <c r="AP31" s="460"/>
      <c r="AQ31" s="460"/>
      <c r="AR31" s="460"/>
      <c r="AS31" s="460"/>
      <c r="AT31" s="460"/>
      <c r="AU31" s="460"/>
      <c r="AV31" s="460"/>
      <c r="AW31" s="460"/>
      <c r="AX31" s="460"/>
      <c r="AY31" s="460"/>
      <c r="AZ31" s="460"/>
      <c r="BA31" s="460"/>
      <c r="BB31" s="460"/>
      <c r="BC31" s="460"/>
      <c r="BD31" s="460"/>
      <c r="BE31" s="460"/>
      <c r="BF31" s="460"/>
      <c r="BG31" s="460"/>
      <c r="BH31" s="460"/>
      <c r="BI31" s="460"/>
      <c r="BJ31" s="460"/>
      <c r="BK31" s="460"/>
      <c r="BL31" s="460"/>
      <c r="BM31" s="460"/>
      <c r="BN31" s="460"/>
      <c r="BO31" s="460"/>
      <c r="BP31" s="460"/>
      <c r="BQ31" s="460"/>
      <c r="BR31" s="460"/>
      <c r="BS31" s="460"/>
      <c r="BT31" s="460"/>
      <c r="BU31" s="460"/>
      <c r="BV31" s="460"/>
      <c r="BW31" s="460"/>
      <c r="BX31" s="460"/>
      <c r="BY31" s="460"/>
      <c r="BZ31" s="460"/>
      <c r="CA31" s="460"/>
      <c r="CB31" s="460"/>
      <c r="CC31" s="460"/>
      <c r="CD31" s="460"/>
      <c r="CE31" s="460"/>
      <c r="CF31" s="460"/>
      <c r="CG31" s="460"/>
      <c r="CH31" s="460"/>
      <c r="CI31" s="460"/>
      <c r="CJ31" s="460"/>
      <c r="CK31" s="460"/>
      <c r="CL31" s="460"/>
      <c r="CM31" s="460"/>
      <c r="CN31" s="460"/>
      <c r="CO31" s="460"/>
      <c r="CP31" s="460"/>
      <c r="CQ31" s="460"/>
      <c r="CR31" s="460"/>
      <c r="CS31" s="460"/>
      <c r="CT31" s="460"/>
      <c r="CU31" s="460"/>
      <c r="CV31" s="460"/>
      <c r="CW31" s="460"/>
      <c r="CX31" s="460"/>
      <c r="CY31" s="460"/>
      <c r="CZ31" s="460"/>
      <c r="DA31" s="460"/>
      <c r="DB31" s="460"/>
      <c r="DC31" s="460"/>
      <c r="DD31" s="460"/>
      <c r="DE31" s="460"/>
      <c r="DF31" s="460"/>
      <c r="DG31" s="460"/>
      <c r="DH31" s="460"/>
      <c r="DI31" s="460"/>
      <c r="DJ31" s="460"/>
      <c r="DK31" s="460"/>
      <c r="DL31" s="460"/>
      <c r="DM31" s="460"/>
      <c r="DN31" s="460"/>
      <c r="DO31" s="460"/>
      <c r="DP31" s="460"/>
      <c r="DQ31" s="460"/>
      <c r="DR31" s="460"/>
      <c r="DS31" s="460"/>
      <c r="DT31" s="460"/>
      <c r="DU31" s="460"/>
      <c r="DV31" s="460"/>
      <c r="DW31" s="460"/>
      <c r="DX31" s="460"/>
      <c r="DY31" s="460"/>
      <c r="DZ31" s="460"/>
      <c r="EA31" s="460"/>
      <c r="EB31" s="460"/>
    </row>
    <row r="32" spans="1:132" ht="16.05" customHeight="1" x14ac:dyDescent="0.25">
      <c r="A32" s="12"/>
      <c r="B32" s="12"/>
      <c r="C32" s="160">
        <v>4</v>
      </c>
      <c r="D32" s="85" t="e">
        <f t="shared" si="38"/>
        <v>#N/A</v>
      </c>
      <c r="E32" s="86" t="e">
        <f t="shared" si="39"/>
        <v>#N/A</v>
      </c>
      <c r="F32" s="86" t="e">
        <f t="shared" si="40"/>
        <v>#N/A</v>
      </c>
      <c r="G32" s="86" t="e">
        <f t="shared" si="41"/>
        <v>#N/A</v>
      </c>
      <c r="H32" s="48"/>
      <c r="I32" s="48"/>
      <c r="J32" s="87"/>
      <c r="K32" s="43" t="e">
        <f t="shared" si="42"/>
        <v>#N/A</v>
      </c>
      <c r="L32" s="30" t="e">
        <f t="shared" si="43"/>
        <v>#N/A</v>
      </c>
      <c r="M32" s="30" t="e">
        <f t="shared" si="44"/>
        <v>#N/A</v>
      </c>
      <c r="N32" s="205" t="e">
        <f t="shared" si="45"/>
        <v>#N/A</v>
      </c>
      <c r="O32" s="43" t="e">
        <f t="shared" si="46"/>
        <v>#N/A</v>
      </c>
      <c r="P32" s="30" t="e">
        <f t="shared" si="47"/>
        <v>#N/A</v>
      </c>
      <c r="Q32" s="30" t="e">
        <f t="shared" si="48"/>
        <v>#N/A</v>
      </c>
      <c r="R32" s="207" t="e">
        <f t="shared" si="49"/>
        <v>#N/A</v>
      </c>
      <c r="S32" s="233" t="e">
        <f t="shared" si="50"/>
        <v>#N/A</v>
      </c>
      <c r="T32" s="239" t="e">
        <f t="shared" si="51"/>
        <v>#N/A</v>
      </c>
      <c r="U32" s="30" t="e">
        <f>INDEX(BI1:BI40,MATCH(C32,$DV1:$DV40,0))</f>
        <v>#N/A</v>
      </c>
      <c r="V32" s="30" t="e">
        <f t="shared" si="52"/>
        <v>#N/A</v>
      </c>
      <c r="W32" s="30" t="e">
        <f t="shared" si="53"/>
        <v>#N/A</v>
      </c>
      <c r="X32" s="30" t="e">
        <f t="shared" si="54"/>
        <v>#N/A</v>
      </c>
      <c r="Y32" s="207" t="e">
        <f t="shared" si="55"/>
        <v>#N/A</v>
      </c>
      <c r="Z32" s="230" t="e">
        <f t="shared" si="56"/>
        <v>#N/A</v>
      </c>
      <c r="AA32" s="240" t="e">
        <f t="shared" si="57"/>
        <v>#N/A</v>
      </c>
      <c r="AB32" s="216" t="e">
        <f t="shared" si="58"/>
        <v>#N/A</v>
      </c>
      <c r="AC32" s="45" t="e">
        <f t="shared" si="59"/>
        <v>#N/A</v>
      </c>
      <c r="AD32" s="46" t="e">
        <f t="shared" si="60"/>
        <v>#N/A</v>
      </c>
      <c r="AE32" s="193" t="e">
        <f t="shared" si="61"/>
        <v>#N/A</v>
      </c>
      <c r="AF32" s="460"/>
      <c r="AG32" s="460"/>
      <c r="AH32" s="460"/>
      <c r="AI32" s="460"/>
      <c r="AJ32" s="460"/>
      <c r="AK32" s="460"/>
      <c r="AL32" s="460"/>
      <c r="AM32" s="460"/>
      <c r="AN32" s="460"/>
      <c r="AO32" s="460"/>
      <c r="AP32" s="460"/>
      <c r="AQ32" s="460"/>
      <c r="AR32" s="460"/>
      <c r="AS32" s="460"/>
      <c r="AT32" s="460"/>
      <c r="AU32" s="460"/>
      <c r="AV32" s="460"/>
      <c r="AW32" s="460"/>
      <c r="AX32" s="460"/>
      <c r="AY32" s="460"/>
      <c r="AZ32" s="460"/>
      <c r="BA32" s="460"/>
      <c r="BB32" s="460"/>
      <c r="BC32" s="460"/>
      <c r="BD32" s="460"/>
      <c r="BE32" s="460"/>
      <c r="BF32" s="460"/>
      <c r="BG32" s="460"/>
      <c r="BH32" s="460"/>
      <c r="BI32" s="460"/>
      <c r="BJ32" s="460"/>
      <c r="BK32" s="460"/>
      <c r="BL32" s="460"/>
      <c r="BM32" s="460"/>
      <c r="BN32" s="460"/>
      <c r="BO32" s="460"/>
      <c r="BP32" s="460"/>
      <c r="BQ32" s="460"/>
      <c r="BR32" s="460"/>
      <c r="BS32" s="460"/>
      <c r="BT32" s="460"/>
      <c r="BU32" s="460"/>
      <c r="BV32" s="460"/>
      <c r="BW32" s="460"/>
      <c r="BX32" s="460"/>
      <c r="BY32" s="460"/>
      <c r="BZ32" s="460"/>
      <c r="CA32" s="460"/>
      <c r="CB32" s="460"/>
      <c r="CC32" s="460"/>
      <c r="CD32" s="460"/>
      <c r="CE32" s="460"/>
      <c r="CF32" s="460"/>
      <c r="CG32" s="460"/>
      <c r="CH32" s="460"/>
      <c r="CI32" s="460"/>
      <c r="CJ32" s="460"/>
      <c r="CK32" s="460"/>
      <c r="CL32" s="460"/>
      <c r="CM32" s="460"/>
      <c r="CN32" s="460"/>
      <c r="CO32" s="460"/>
      <c r="CP32" s="460"/>
      <c r="CQ32" s="460"/>
      <c r="CR32" s="460"/>
      <c r="CS32" s="460"/>
      <c r="CT32" s="460"/>
      <c r="CU32" s="460"/>
      <c r="CV32" s="460"/>
      <c r="CW32" s="460"/>
      <c r="CX32" s="460"/>
      <c r="CY32" s="460"/>
      <c r="CZ32" s="460"/>
      <c r="DA32" s="460"/>
      <c r="DB32" s="460"/>
      <c r="DC32" s="460"/>
      <c r="DD32" s="460"/>
      <c r="DE32" s="460"/>
      <c r="DF32" s="460"/>
      <c r="DG32" s="460"/>
      <c r="DH32" s="460"/>
      <c r="DI32" s="460"/>
      <c r="DJ32" s="460"/>
      <c r="DK32" s="460"/>
      <c r="DL32" s="460"/>
      <c r="DM32" s="460"/>
      <c r="DN32" s="460"/>
      <c r="DO32" s="460"/>
      <c r="DP32" s="460"/>
      <c r="DQ32" s="460"/>
      <c r="DR32" s="460"/>
      <c r="DS32" s="460"/>
      <c r="DT32" s="460"/>
      <c r="DU32" s="460"/>
      <c r="DV32" s="460"/>
      <c r="DW32" s="460"/>
      <c r="DX32" s="460"/>
      <c r="DY32" s="460"/>
      <c r="DZ32" s="460"/>
      <c r="EA32" s="460"/>
      <c r="EB32" s="460"/>
    </row>
    <row r="33" spans="1:132" ht="16.05" customHeight="1" x14ac:dyDescent="0.25">
      <c r="A33" s="12"/>
      <c r="B33" s="12"/>
      <c r="C33" s="160">
        <v>5</v>
      </c>
      <c r="D33" s="85" t="e">
        <f t="shared" si="38"/>
        <v>#N/A</v>
      </c>
      <c r="E33" s="86" t="e">
        <f t="shared" si="39"/>
        <v>#N/A</v>
      </c>
      <c r="F33" s="86" t="e">
        <f t="shared" si="40"/>
        <v>#N/A</v>
      </c>
      <c r="G33" s="86" t="e">
        <f t="shared" si="41"/>
        <v>#N/A</v>
      </c>
      <c r="H33" s="48"/>
      <c r="I33" s="48"/>
      <c r="J33" s="87"/>
      <c r="K33" s="43" t="e">
        <f t="shared" si="42"/>
        <v>#N/A</v>
      </c>
      <c r="L33" s="30" t="e">
        <f t="shared" si="43"/>
        <v>#N/A</v>
      </c>
      <c r="M33" s="30" t="e">
        <f t="shared" si="44"/>
        <v>#N/A</v>
      </c>
      <c r="N33" s="205" t="e">
        <f t="shared" si="45"/>
        <v>#N/A</v>
      </c>
      <c r="O33" s="43" t="e">
        <f t="shared" si="46"/>
        <v>#N/A</v>
      </c>
      <c r="P33" s="30" t="e">
        <f t="shared" si="47"/>
        <v>#N/A</v>
      </c>
      <c r="Q33" s="30" t="e">
        <f t="shared" si="48"/>
        <v>#N/A</v>
      </c>
      <c r="R33" s="207" t="e">
        <f t="shared" si="49"/>
        <v>#N/A</v>
      </c>
      <c r="S33" s="233" t="e">
        <f t="shared" si="50"/>
        <v>#N/A</v>
      </c>
      <c r="T33" s="239" t="e">
        <f t="shared" si="51"/>
        <v>#N/A</v>
      </c>
      <c r="U33" s="30" t="e">
        <f>INDEX(BI1:BI40,MATCH(C33,$DV1:$DV40,0))</f>
        <v>#N/A</v>
      </c>
      <c r="V33" s="30" t="e">
        <f t="shared" si="52"/>
        <v>#N/A</v>
      </c>
      <c r="W33" s="30" t="e">
        <f t="shared" si="53"/>
        <v>#N/A</v>
      </c>
      <c r="X33" s="30" t="e">
        <f t="shared" si="54"/>
        <v>#N/A</v>
      </c>
      <c r="Y33" s="207" t="e">
        <f t="shared" si="55"/>
        <v>#N/A</v>
      </c>
      <c r="Z33" s="230" t="e">
        <f t="shared" si="56"/>
        <v>#N/A</v>
      </c>
      <c r="AA33" s="240" t="e">
        <f t="shared" si="57"/>
        <v>#N/A</v>
      </c>
      <c r="AB33" s="216" t="e">
        <f t="shared" si="58"/>
        <v>#N/A</v>
      </c>
      <c r="AC33" s="45" t="e">
        <f t="shared" si="59"/>
        <v>#N/A</v>
      </c>
      <c r="AD33" s="46" t="e">
        <f t="shared" si="60"/>
        <v>#N/A</v>
      </c>
      <c r="AE33" s="193" t="e">
        <f t="shared" si="61"/>
        <v>#N/A</v>
      </c>
      <c r="AF33" s="460"/>
      <c r="AG33" s="460"/>
      <c r="AH33" s="460"/>
      <c r="AI33" s="460"/>
      <c r="AJ33" s="460"/>
      <c r="AK33" s="460"/>
      <c r="AL33" s="460"/>
      <c r="AM33" s="460"/>
      <c r="AN33" s="460"/>
      <c r="AO33" s="460"/>
      <c r="AP33" s="460"/>
      <c r="AQ33" s="460"/>
      <c r="AR33" s="460"/>
      <c r="AS33" s="460"/>
      <c r="AT33" s="460"/>
      <c r="AU33" s="460"/>
      <c r="AV33" s="460"/>
      <c r="AW33" s="460"/>
      <c r="AX33" s="460"/>
      <c r="AY33" s="460"/>
      <c r="AZ33" s="460"/>
      <c r="BA33" s="460"/>
      <c r="BB33" s="460"/>
      <c r="BC33" s="460"/>
      <c r="BD33" s="460"/>
      <c r="BE33" s="460"/>
      <c r="BF33" s="460"/>
      <c r="BG33" s="460"/>
      <c r="BH33" s="460"/>
      <c r="BI33" s="460"/>
      <c r="BJ33" s="460"/>
      <c r="BK33" s="460"/>
      <c r="BL33" s="460"/>
      <c r="BM33" s="460"/>
      <c r="BN33" s="460"/>
      <c r="BO33" s="460"/>
      <c r="BP33" s="460"/>
      <c r="BQ33" s="460"/>
      <c r="BR33" s="460"/>
      <c r="BS33" s="460"/>
      <c r="BT33" s="460"/>
      <c r="BU33" s="460"/>
      <c r="BV33" s="460"/>
      <c r="BW33" s="460"/>
      <c r="BX33" s="460"/>
      <c r="BY33" s="460"/>
      <c r="BZ33" s="460"/>
      <c r="CA33" s="460"/>
      <c r="CB33" s="460"/>
      <c r="CC33" s="460"/>
      <c r="CD33" s="460"/>
      <c r="CE33" s="460"/>
      <c r="CF33" s="460"/>
      <c r="CG33" s="460"/>
      <c r="CH33" s="460"/>
      <c r="CI33" s="460"/>
      <c r="CJ33" s="460"/>
      <c r="CK33" s="460"/>
      <c r="CL33" s="460"/>
      <c r="CM33" s="460"/>
      <c r="CN33" s="460"/>
      <c r="CO33" s="460"/>
      <c r="CP33" s="460"/>
      <c r="CQ33" s="460"/>
      <c r="CR33" s="460"/>
      <c r="CS33" s="460"/>
      <c r="CT33" s="460"/>
      <c r="CU33" s="460"/>
      <c r="CV33" s="460"/>
      <c r="CW33" s="460"/>
      <c r="CX33" s="460"/>
      <c r="CY33" s="460"/>
      <c r="CZ33" s="460"/>
      <c r="DA33" s="460"/>
      <c r="DB33" s="460"/>
      <c r="DC33" s="460"/>
      <c r="DD33" s="460"/>
      <c r="DE33" s="460"/>
      <c r="DF33" s="460"/>
      <c r="DG33" s="460"/>
      <c r="DH33" s="460"/>
      <c r="DI33" s="460"/>
      <c r="DJ33" s="460"/>
      <c r="DK33" s="460"/>
      <c r="DL33" s="460"/>
      <c r="DM33" s="460"/>
      <c r="DN33" s="460"/>
      <c r="DO33" s="460"/>
      <c r="DP33" s="460"/>
      <c r="DQ33" s="460"/>
      <c r="DR33" s="460"/>
      <c r="DS33" s="460"/>
      <c r="DT33" s="460"/>
      <c r="DU33" s="460"/>
      <c r="DV33" s="460"/>
      <c r="DW33" s="460"/>
      <c r="DX33" s="460"/>
      <c r="DY33" s="460"/>
      <c r="DZ33" s="460"/>
      <c r="EA33" s="460"/>
      <c r="EB33" s="460"/>
    </row>
    <row r="34" spans="1:132" ht="16.05" customHeight="1" x14ac:dyDescent="0.25">
      <c r="A34" s="12"/>
      <c r="B34" s="12"/>
      <c r="C34" s="160">
        <v>6</v>
      </c>
      <c r="D34" s="85" t="e">
        <f t="shared" si="38"/>
        <v>#N/A</v>
      </c>
      <c r="E34" s="86" t="e">
        <f t="shared" si="39"/>
        <v>#N/A</v>
      </c>
      <c r="F34" s="86" t="e">
        <f t="shared" si="40"/>
        <v>#N/A</v>
      </c>
      <c r="G34" s="86" t="e">
        <f t="shared" si="41"/>
        <v>#N/A</v>
      </c>
      <c r="H34" s="48"/>
      <c r="I34" s="48"/>
      <c r="J34" s="87"/>
      <c r="K34" s="43" t="e">
        <f t="shared" si="42"/>
        <v>#N/A</v>
      </c>
      <c r="L34" s="30" t="e">
        <f t="shared" si="43"/>
        <v>#N/A</v>
      </c>
      <c r="M34" s="30" t="e">
        <f t="shared" si="44"/>
        <v>#N/A</v>
      </c>
      <c r="N34" s="203" t="e">
        <f t="shared" si="45"/>
        <v>#N/A</v>
      </c>
      <c r="O34" s="43" t="e">
        <f t="shared" si="46"/>
        <v>#N/A</v>
      </c>
      <c r="P34" s="30" t="e">
        <f t="shared" si="47"/>
        <v>#N/A</v>
      </c>
      <c r="Q34" s="30" t="e">
        <f t="shared" si="48"/>
        <v>#N/A</v>
      </c>
      <c r="R34" s="207" t="e">
        <f t="shared" si="49"/>
        <v>#N/A</v>
      </c>
      <c r="S34" s="233" t="e">
        <f t="shared" si="50"/>
        <v>#N/A</v>
      </c>
      <c r="T34" s="239" t="e">
        <f t="shared" si="51"/>
        <v>#N/A</v>
      </c>
      <c r="U34" s="30" t="e">
        <f>INDEX(BI1:BI40,MATCH(C34,$DV1:$DV40,0))</f>
        <v>#N/A</v>
      </c>
      <c r="V34" s="30" t="e">
        <f t="shared" si="52"/>
        <v>#N/A</v>
      </c>
      <c r="W34" s="30" t="e">
        <f t="shared" si="53"/>
        <v>#N/A</v>
      </c>
      <c r="X34" s="30" t="e">
        <f t="shared" si="54"/>
        <v>#N/A</v>
      </c>
      <c r="Y34" s="207" t="e">
        <f t="shared" si="55"/>
        <v>#N/A</v>
      </c>
      <c r="Z34" s="230" t="e">
        <f t="shared" si="56"/>
        <v>#N/A</v>
      </c>
      <c r="AA34" s="240" t="e">
        <f t="shared" si="57"/>
        <v>#N/A</v>
      </c>
      <c r="AB34" s="216" t="e">
        <f t="shared" si="58"/>
        <v>#N/A</v>
      </c>
      <c r="AC34" s="45" t="e">
        <f t="shared" si="59"/>
        <v>#N/A</v>
      </c>
      <c r="AD34" s="46" t="e">
        <f t="shared" si="60"/>
        <v>#N/A</v>
      </c>
      <c r="AE34" s="193" t="e">
        <f t="shared" si="61"/>
        <v>#N/A</v>
      </c>
      <c r="AF34" s="460"/>
      <c r="AG34" s="460"/>
      <c r="AH34" s="460"/>
      <c r="AI34" s="460"/>
      <c r="AJ34" s="460"/>
      <c r="AK34" s="460"/>
      <c r="AL34" s="460"/>
      <c r="AM34" s="460"/>
      <c r="AN34" s="460"/>
      <c r="AO34" s="460"/>
      <c r="AP34" s="460"/>
      <c r="AQ34" s="460"/>
      <c r="AR34" s="460"/>
      <c r="AS34" s="460"/>
      <c r="AT34" s="460"/>
      <c r="AU34" s="460"/>
      <c r="AV34" s="460"/>
      <c r="AW34" s="460"/>
      <c r="AX34" s="460"/>
      <c r="AY34" s="460"/>
      <c r="AZ34" s="460"/>
      <c r="BA34" s="460"/>
      <c r="BB34" s="460"/>
      <c r="BC34" s="460"/>
      <c r="BD34" s="460"/>
      <c r="BE34" s="460"/>
      <c r="BF34" s="460"/>
      <c r="BG34" s="460"/>
      <c r="BH34" s="460"/>
      <c r="BI34" s="460"/>
      <c r="BJ34" s="460"/>
      <c r="BK34" s="460"/>
      <c r="BL34" s="460"/>
      <c r="BM34" s="460"/>
      <c r="BN34" s="460"/>
      <c r="BO34" s="460"/>
      <c r="BP34" s="460"/>
      <c r="BQ34" s="460"/>
      <c r="BR34" s="460"/>
      <c r="BS34" s="460"/>
      <c r="BT34" s="460"/>
      <c r="BU34" s="460"/>
      <c r="BV34" s="460"/>
      <c r="BW34" s="460"/>
      <c r="BX34" s="460"/>
      <c r="BY34" s="460"/>
      <c r="BZ34" s="460"/>
      <c r="CA34" s="460"/>
      <c r="CB34" s="460"/>
      <c r="CC34" s="460"/>
      <c r="CD34" s="460"/>
      <c r="CE34" s="460"/>
      <c r="CF34" s="460"/>
      <c r="CG34" s="460"/>
      <c r="CH34" s="460"/>
      <c r="CI34" s="460"/>
      <c r="CJ34" s="460"/>
      <c r="CK34" s="460"/>
      <c r="CL34" s="460"/>
      <c r="CM34" s="460"/>
      <c r="CN34" s="460"/>
      <c r="CO34" s="460"/>
      <c r="CP34" s="460"/>
      <c r="CQ34" s="460"/>
      <c r="CR34" s="460"/>
      <c r="CS34" s="460"/>
      <c r="CT34" s="460"/>
      <c r="CU34" s="460"/>
      <c r="CV34" s="460"/>
      <c r="CW34" s="460"/>
      <c r="CX34" s="460"/>
      <c r="CY34" s="460"/>
      <c r="CZ34" s="460"/>
      <c r="DA34" s="460"/>
      <c r="DB34" s="460"/>
      <c r="DC34" s="460"/>
      <c r="DD34" s="460"/>
      <c r="DE34" s="460"/>
      <c r="DF34" s="460"/>
      <c r="DG34" s="460"/>
      <c r="DH34" s="460"/>
      <c r="DI34" s="460"/>
      <c r="DJ34" s="460"/>
      <c r="DK34" s="460"/>
      <c r="DL34" s="460"/>
      <c r="DM34" s="460"/>
      <c r="DN34" s="460"/>
      <c r="DO34" s="460"/>
      <c r="DP34" s="460"/>
      <c r="DQ34" s="460"/>
      <c r="DR34" s="460"/>
      <c r="DS34" s="460"/>
      <c r="DT34" s="460"/>
      <c r="DU34" s="460"/>
      <c r="DV34" s="460"/>
      <c r="DW34" s="460"/>
      <c r="DX34" s="460"/>
      <c r="DY34" s="460"/>
      <c r="DZ34" s="460"/>
      <c r="EA34" s="460"/>
      <c r="EB34" s="460"/>
    </row>
    <row r="35" spans="1:132" ht="16.05" customHeight="1" x14ac:dyDescent="0.25">
      <c r="A35" s="12"/>
      <c r="B35" s="12"/>
      <c r="C35" s="160">
        <v>7</v>
      </c>
      <c r="D35" s="85" t="e">
        <f t="shared" si="38"/>
        <v>#N/A</v>
      </c>
      <c r="E35" s="86" t="e">
        <f t="shared" si="39"/>
        <v>#N/A</v>
      </c>
      <c r="F35" s="86" t="e">
        <f t="shared" si="40"/>
        <v>#N/A</v>
      </c>
      <c r="G35" s="86" t="e">
        <f t="shared" si="41"/>
        <v>#N/A</v>
      </c>
      <c r="H35" s="48"/>
      <c r="I35" s="48"/>
      <c r="J35" s="87"/>
      <c r="K35" s="43" t="e">
        <f t="shared" si="42"/>
        <v>#N/A</v>
      </c>
      <c r="L35" s="30" t="e">
        <f t="shared" si="43"/>
        <v>#N/A</v>
      </c>
      <c r="M35" s="30" t="e">
        <f t="shared" si="44"/>
        <v>#N/A</v>
      </c>
      <c r="N35" s="42" t="e">
        <f t="shared" si="45"/>
        <v>#N/A</v>
      </c>
      <c r="O35" s="43" t="e">
        <f t="shared" si="46"/>
        <v>#N/A</v>
      </c>
      <c r="P35" s="30" t="e">
        <f t="shared" si="47"/>
        <v>#N/A</v>
      </c>
      <c r="Q35" s="30" t="e">
        <f t="shared" si="48"/>
        <v>#N/A</v>
      </c>
      <c r="R35" s="207" t="e">
        <f t="shared" si="49"/>
        <v>#N/A</v>
      </c>
      <c r="S35" s="233" t="e">
        <f t="shared" si="50"/>
        <v>#N/A</v>
      </c>
      <c r="T35" s="239" t="e">
        <f t="shared" si="51"/>
        <v>#N/A</v>
      </c>
      <c r="U35" s="30" t="e">
        <f>INDEX(BI1:BI40,MATCH(C35,$DV1:$DV40,0))</f>
        <v>#N/A</v>
      </c>
      <c r="V35" s="30" t="e">
        <f t="shared" si="52"/>
        <v>#N/A</v>
      </c>
      <c r="W35" s="30" t="e">
        <f t="shared" si="53"/>
        <v>#N/A</v>
      </c>
      <c r="X35" s="30" t="e">
        <f t="shared" si="54"/>
        <v>#N/A</v>
      </c>
      <c r="Y35" s="207" t="e">
        <f t="shared" si="55"/>
        <v>#N/A</v>
      </c>
      <c r="Z35" s="230" t="e">
        <f t="shared" si="56"/>
        <v>#N/A</v>
      </c>
      <c r="AA35" s="240" t="e">
        <f t="shared" si="57"/>
        <v>#N/A</v>
      </c>
      <c r="AB35" s="216" t="e">
        <f t="shared" si="58"/>
        <v>#N/A</v>
      </c>
      <c r="AC35" s="45" t="e">
        <f t="shared" si="59"/>
        <v>#N/A</v>
      </c>
      <c r="AD35" s="46" t="e">
        <f t="shared" si="60"/>
        <v>#N/A</v>
      </c>
      <c r="AE35" s="193" t="e">
        <f t="shared" si="61"/>
        <v>#N/A</v>
      </c>
      <c r="AF35" s="460"/>
      <c r="AG35" s="460"/>
      <c r="AH35" s="460"/>
      <c r="AI35" s="460"/>
      <c r="AJ35" s="460"/>
      <c r="AK35" s="460"/>
      <c r="AL35" s="460"/>
      <c r="AM35" s="460"/>
      <c r="AN35" s="460"/>
      <c r="AO35" s="460"/>
      <c r="AP35" s="460"/>
      <c r="AQ35" s="460"/>
      <c r="AR35" s="460"/>
      <c r="AS35" s="460"/>
      <c r="AT35" s="460"/>
      <c r="AU35" s="460"/>
      <c r="AV35" s="460"/>
      <c r="AW35" s="460"/>
      <c r="AX35" s="460"/>
      <c r="AY35" s="460"/>
      <c r="AZ35" s="460"/>
      <c r="BA35" s="460"/>
      <c r="BB35" s="460"/>
      <c r="BC35" s="460"/>
      <c r="BD35" s="460"/>
      <c r="BE35" s="460"/>
      <c r="BF35" s="460"/>
      <c r="BG35" s="460"/>
      <c r="BH35" s="460"/>
      <c r="BI35" s="460"/>
      <c r="BJ35" s="460"/>
      <c r="BK35" s="460"/>
      <c r="BL35" s="460"/>
      <c r="BM35" s="460"/>
      <c r="BN35" s="460"/>
      <c r="BO35" s="460"/>
      <c r="BP35" s="460"/>
      <c r="BQ35" s="460"/>
      <c r="BR35" s="460"/>
      <c r="BS35" s="460"/>
      <c r="BT35" s="460"/>
      <c r="BU35" s="460"/>
      <c r="BV35" s="460"/>
      <c r="BW35" s="460"/>
      <c r="BX35" s="460"/>
      <c r="BY35" s="460"/>
      <c r="BZ35" s="460"/>
      <c r="CA35" s="460"/>
      <c r="CB35" s="460"/>
      <c r="CC35" s="460"/>
      <c r="CD35" s="460"/>
      <c r="CE35" s="460"/>
      <c r="CF35" s="460"/>
      <c r="CG35" s="460"/>
      <c r="CH35" s="460"/>
      <c r="CI35" s="460"/>
      <c r="CJ35" s="460"/>
      <c r="CK35" s="460"/>
      <c r="CL35" s="460"/>
      <c r="CM35" s="460"/>
      <c r="CN35" s="460"/>
      <c r="CO35" s="460"/>
      <c r="CP35" s="460"/>
      <c r="CQ35" s="460"/>
      <c r="CR35" s="460"/>
      <c r="CS35" s="460"/>
      <c r="CT35" s="460"/>
      <c r="CU35" s="460"/>
      <c r="CV35" s="460"/>
      <c r="CW35" s="460"/>
      <c r="CX35" s="460"/>
      <c r="CY35" s="460"/>
      <c r="CZ35" s="460"/>
      <c r="DA35" s="460"/>
      <c r="DB35" s="460"/>
      <c r="DC35" s="460"/>
      <c r="DD35" s="460"/>
      <c r="DE35" s="460"/>
      <c r="DF35" s="460"/>
      <c r="DG35" s="460"/>
      <c r="DH35" s="460"/>
      <c r="DI35" s="460"/>
      <c r="DJ35" s="460"/>
      <c r="DK35" s="460"/>
      <c r="DL35" s="460"/>
      <c r="DM35" s="460"/>
      <c r="DN35" s="460"/>
      <c r="DO35" s="460"/>
      <c r="DP35" s="460"/>
      <c r="DQ35" s="460"/>
      <c r="DR35" s="460"/>
      <c r="DS35" s="460"/>
      <c r="DT35" s="460"/>
      <c r="DU35" s="460"/>
      <c r="DV35" s="460"/>
      <c r="DW35" s="460"/>
      <c r="DX35" s="460"/>
      <c r="DY35" s="460"/>
      <c r="DZ35" s="460"/>
      <c r="EA35" s="460"/>
      <c r="EB35" s="460"/>
    </row>
    <row r="36" spans="1:132" ht="16.05" customHeight="1" x14ac:dyDescent="0.25">
      <c r="A36" s="12"/>
      <c r="B36" s="12"/>
      <c r="C36" s="160">
        <v>8</v>
      </c>
      <c r="D36" s="85" t="e">
        <f t="shared" si="38"/>
        <v>#N/A</v>
      </c>
      <c r="E36" s="86" t="e">
        <f t="shared" si="39"/>
        <v>#N/A</v>
      </c>
      <c r="F36" s="86" t="e">
        <f t="shared" si="40"/>
        <v>#N/A</v>
      </c>
      <c r="G36" s="86" t="e">
        <f t="shared" si="41"/>
        <v>#N/A</v>
      </c>
      <c r="H36" s="48"/>
      <c r="I36" s="48"/>
      <c r="J36" s="87"/>
      <c r="K36" s="43" t="e">
        <f t="shared" si="42"/>
        <v>#N/A</v>
      </c>
      <c r="L36" s="30" t="e">
        <f t="shared" si="43"/>
        <v>#N/A</v>
      </c>
      <c r="M36" s="30" t="e">
        <f t="shared" si="44"/>
        <v>#N/A</v>
      </c>
      <c r="N36" s="42" t="e">
        <f t="shared" si="45"/>
        <v>#N/A</v>
      </c>
      <c r="O36" s="43" t="e">
        <f t="shared" si="46"/>
        <v>#N/A</v>
      </c>
      <c r="P36" s="30" t="e">
        <f t="shared" si="47"/>
        <v>#N/A</v>
      </c>
      <c r="Q36" s="30" t="e">
        <f t="shared" si="48"/>
        <v>#N/A</v>
      </c>
      <c r="R36" s="207" t="e">
        <f t="shared" si="49"/>
        <v>#N/A</v>
      </c>
      <c r="S36" s="233" t="e">
        <f t="shared" si="50"/>
        <v>#N/A</v>
      </c>
      <c r="T36" s="239" t="e">
        <f t="shared" si="51"/>
        <v>#N/A</v>
      </c>
      <c r="U36" s="30" t="e">
        <f>INDEX(BI1:BI40,MATCH(C36,$DV1:$DV40,0))</f>
        <v>#N/A</v>
      </c>
      <c r="V36" s="30" t="e">
        <f t="shared" si="52"/>
        <v>#N/A</v>
      </c>
      <c r="W36" s="30" t="e">
        <f t="shared" si="53"/>
        <v>#N/A</v>
      </c>
      <c r="X36" s="30" t="e">
        <f t="shared" si="54"/>
        <v>#N/A</v>
      </c>
      <c r="Y36" s="207" t="e">
        <f t="shared" si="55"/>
        <v>#N/A</v>
      </c>
      <c r="Z36" s="230" t="e">
        <f t="shared" si="56"/>
        <v>#N/A</v>
      </c>
      <c r="AA36" s="240" t="e">
        <f t="shared" si="57"/>
        <v>#N/A</v>
      </c>
      <c r="AB36" s="216" t="e">
        <f t="shared" si="58"/>
        <v>#N/A</v>
      </c>
      <c r="AC36" s="45" t="e">
        <f t="shared" si="59"/>
        <v>#N/A</v>
      </c>
      <c r="AD36" s="46" t="e">
        <f t="shared" si="60"/>
        <v>#N/A</v>
      </c>
      <c r="AE36" s="193" t="e">
        <f t="shared" si="61"/>
        <v>#N/A</v>
      </c>
      <c r="AF36" s="460"/>
      <c r="AG36" s="460"/>
      <c r="AH36" s="460"/>
      <c r="AI36" s="460"/>
      <c r="AJ36" s="460"/>
      <c r="AK36" s="460"/>
      <c r="AL36" s="460"/>
      <c r="AM36" s="460"/>
      <c r="AN36" s="460"/>
      <c r="AO36" s="460"/>
      <c r="AP36" s="460"/>
      <c r="AQ36" s="460"/>
      <c r="AR36" s="460"/>
      <c r="AS36" s="460"/>
      <c r="AT36" s="460"/>
      <c r="AU36" s="460"/>
      <c r="AV36" s="460"/>
      <c r="AW36" s="460"/>
      <c r="AX36" s="460"/>
      <c r="AY36" s="460"/>
      <c r="AZ36" s="460"/>
      <c r="BA36" s="460"/>
      <c r="BB36" s="460"/>
      <c r="BC36" s="460"/>
      <c r="BD36" s="460"/>
      <c r="BE36" s="460"/>
      <c r="BF36" s="460"/>
      <c r="BG36" s="460"/>
      <c r="BH36" s="460"/>
      <c r="BI36" s="460"/>
      <c r="BJ36" s="460"/>
      <c r="BK36" s="460"/>
      <c r="BL36" s="460"/>
      <c r="BM36" s="460"/>
      <c r="BN36" s="460"/>
      <c r="BO36" s="460"/>
      <c r="BP36" s="460"/>
      <c r="BQ36" s="460"/>
      <c r="BR36" s="460"/>
      <c r="BS36" s="460"/>
      <c r="BT36" s="460"/>
      <c r="BU36" s="460"/>
      <c r="BV36" s="460"/>
      <c r="BW36" s="460"/>
      <c r="BX36" s="460"/>
      <c r="BY36" s="460"/>
      <c r="BZ36" s="460"/>
      <c r="CA36" s="460"/>
      <c r="CB36" s="460"/>
      <c r="CC36" s="460"/>
      <c r="CD36" s="460"/>
      <c r="CE36" s="460"/>
      <c r="CF36" s="460"/>
      <c r="CG36" s="460"/>
      <c r="CH36" s="460"/>
      <c r="CI36" s="460"/>
      <c r="CJ36" s="460"/>
      <c r="CK36" s="460"/>
      <c r="CL36" s="460"/>
      <c r="CM36" s="460"/>
      <c r="CN36" s="460"/>
      <c r="CO36" s="460"/>
      <c r="CP36" s="460"/>
      <c r="CQ36" s="460"/>
      <c r="CR36" s="460"/>
      <c r="CS36" s="460"/>
      <c r="CT36" s="460"/>
      <c r="CU36" s="460"/>
      <c r="CV36" s="460"/>
      <c r="CW36" s="460"/>
      <c r="CX36" s="460"/>
      <c r="CY36" s="460"/>
      <c r="CZ36" s="460"/>
      <c r="DA36" s="460"/>
      <c r="DB36" s="460"/>
      <c r="DC36" s="460"/>
      <c r="DD36" s="460"/>
      <c r="DE36" s="460"/>
      <c r="DF36" s="460"/>
      <c r="DG36" s="460"/>
      <c r="DH36" s="460"/>
      <c r="DI36" s="460"/>
      <c r="DJ36" s="460"/>
      <c r="DK36" s="460"/>
      <c r="DL36" s="460"/>
      <c r="DM36" s="460"/>
      <c r="DN36" s="460"/>
      <c r="DO36" s="460"/>
      <c r="DP36" s="460"/>
      <c r="DQ36" s="460"/>
      <c r="DR36" s="460"/>
      <c r="DS36" s="460"/>
      <c r="DT36" s="460"/>
      <c r="DU36" s="460"/>
      <c r="DV36" s="460"/>
      <c r="DW36" s="460"/>
      <c r="DX36" s="460"/>
      <c r="DY36" s="460"/>
      <c r="DZ36" s="460"/>
      <c r="EA36" s="460"/>
      <c r="EB36" s="460"/>
    </row>
    <row r="37" spans="1:132" ht="16.5" customHeight="1" thickBot="1" x14ac:dyDescent="0.3">
      <c r="A37" s="12"/>
      <c r="B37" s="12"/>
      <c r="C37" s="160">
        <v>9</v>
      </c>
      <c r="D37" s="88" t="e">
        <f t="shared" si="38"/>
        <v>#N/A</v>
      </c>
      <c r="E37" s="89" t="e">
        <f t="shared" si="39"/>
        <v>#N/A</v>
      </c>
      <c r="F37" s="89" t="e">
        <f t="shared" si="40"/>
        <v>#N/A</v>
      </c>
      <c r="G37" s="89" t="e">
        <f t="shared" si="41"/>
        <v>#N/A</v>
      </c>
      <c r="H37" s="49"/>
      <c r="I37" s="49"/>
      <c r="J37" s="90"/>
      <c r="K37" s="53" t="e">
        <f t="shared" si="42"/>
        <v>#N/A</v>
      </c>
      <c r="L37" s="51" t="e">
        <f t="shared" si="43"/>
        <v>#N/A</v>
      </c>
      <c r="M37" s="51" t="e">
        <f t="shared" si="44"/>
        <v>#N/A</v>
      </c>
      <c r="N37" s="52" t="e">
        <f t="shared" si="45"/>
        <v>#N/A</v>
      </c>
      <c r="O37" s="53" t="e">
        <f t="shared" si="46"/>
        <v>#N/A</v>
      </c>
      <c r="P37" s="51" t="e">
        <f t="shared" si="47"/>
        <v>#N/A</v>
      </c>
      <c r="Q37" s="51" t="e">
        <f t="shared" si="48"/>
        <v>#N/A</v>
      </c>
      <c r="R37" s="208" t="e">
        <f t="shared" si="49"/>
        <v>#N/A</v>
      </c>
      <c r="S37" s="234" t="e">
        <f t="shared" si="50"/>
        <v>#N/A</v>
      </c>
      <c r="T37" s="241" t="e">
        <f t="shared" si="51"/>
        <v>#N/A</v>
      </c>
      <c r="U37" s="111" t="e">
        <f>INDEX(BI1:BI40,MATCH(C37,$DV1:$DV40,0))</f>
        <v>#N/A</v>
      </c>
      <c r="V37" s="111" t="e">
        <f t="shared" si="52"/>
        <v>#N/A</v>
      </c>
      <c r="W37" s="111" t="e">
        <f t="shared" si="53"/>
        <v>#N/A</v>
      </c>
      <c r="X37" s="111" t="e">
        <f t="shared" si="54"/>
        <v>#N/A</v>
      </c>
      <c r="Y37" s="242" t="e">
        <f t="shared" si="55"/>
        <v>#N/A</v>
      </c>
      <c r="Z37" s="243" t="e">
        <f t="shared" si="56"/>
        <v>#N/A</v>
      </c>
      <c r="AA37" s="244" t="e">
        <f t="shared" si="57"/>
        <v>#N/A</v>
      </c>
      <c r="AB37" s="217" t="e">
        <f t="shared" si="58"/>
        <v>#N/A</v>
      </c>
      <c r="AC37" s="55" t="e">
        <f t="shared" si="59"/>
        <v>#N/A</v>
      </c>
      <c r="AD37" s="56" t="e">
        <f t="shared" si="60"/>
        <v>#N/A</v>
      </c>
      <c r="AE37" s="193" t="e">
        <f t="shared" si="61"/>
        <v>#N/A</v>
      </c>
      <c r="AF37" s="460"/>
      <c r="AG37" s="460"/>
      <c r="AH37" s="460"/>
      <c r="AI37" s="460"/>
      <c r="AJ37" s="460"/>
      <c r="AK37" s="460"/>
      <c r="AL37" s="460"/>
      <c r="AM37" s="460"/>
      <c r="AN37" s="460"/>
      <c r="AO37" s="460"/>
      <c r="AP37" s="460"/>
      <c r="AQ37" s="460"/>
      <c r="AR37" s="460"/>
      <c r="AS37" s="460"/>
      <c r="AT37" s="460"/>
      <c r="AU37" s="460"/>
      <c r="AV37" s="460"/>
      <c r="AW37" s="460"/>
      <c r="AX37" s="460"/>
      <c r="AY37" s="460"/>
      <c r="AZ37" s="460"/>
      <c r="BA37" s="460"/>
      <c r="BB37" s="460"/>
      <c r="BC37" s="460"/>
      <c r="BD37" s="460"/>
      <c r="BE37" s="460"/>
      <c r="BF37" s="460"/>
      <c r="BG37" s="460"/>
      <c r="BH37" s="460"/>
      <c r="BI37" s="460"/>
      <c r="BJ37" s="460"/>
      <c r="BK37" s="460"/>
      <c r="BL37" s="460"/>
      <c r="BM37" s="460"/>
      <c r="BN37" s="460"/>
      <c r="BO37" s="460"/>
      <c r="BP37" s="460"/>
      <c r="BQ37" s="460"/>
      <c r="BR37" s="460"/>
      <c r="BS37" s="460"/>
      <c r="BT37" s="460"/>
      <c r="BU37" s="460"/>
      <c r="BV37" s="460"/>
      <c r="BW37" s="460"/>
      <c r="BX37" s="460"/>
      <c r="BY37" s="460"/>
      <c r="BZ37" s="460"/>
      <c r="CA37" s="460"/>
      <c r="CB37" s="460"/>
      <c r="CC37" s="460"/>
      <c r="CD37" s="460"/>
      <c r="CE37" s="460"/>
      <c r="CF37" s="460"/>
      <c r="CG37" s="460"/>
      <c r="CH37" s="460"/>
      <c r="CI37" s="460"/>
      <c r="CJ37" s="460"/>
      <c r="CK37" s="460"/>
      <c r="CL37" s="460"/>
      <c r="CM37" s="460"/>
      <c r="CN37" s="460"/>
      <c r="CO37" s="460"/>
      <c r="CP37" s="460"/>
      <c r="CQ37" s="460"/>
      <c r="CR37" s="460"/>
      <c r="CS37" s="460"/>
      <c r="CT37" s="460"/>
      <c r="CU37" s="460"/>
      <c r="CV37" s="460"/>
      <c r="CW37" s="460"/>
      <c r="CX37" s="460"/>
      <c r="CY37" s="460"/>
      <c r="CZ37" s="460"/>
      <c r="DA37" s="460"/>
      <c r="DB37" s="460"/>
      <c r="DC37" s="460"/>
      <c r="DD37" s="460"/>
      <c r="DE37" s="460"/>
      <c r="DF37" s="460"/>
      <c r="DG37" s="460"/>
      <c r="DH37" s="460"/>
      <c r="DI37" s="460"/>
      <c r="DJ37" s="460"/>
      <c r="DK37" s="460"/>
      <c r="DL37" s="460"/>
      <c r="DM37" s="460"/>
      <c r="DN37" s="460"/>
      <c r="DO37" s="460"/>
      <c r="DP37" s="460"/>
      <c r="DQ37" s="460"/>
      <c r="DR37" s="460"/>
      <c r="DS37" s="460"/>
      <c r="DT37" s="460"/>
      <c r="DU37" s="460"/>
      <c r="DV37" s="460"/>
      <c r="DW37" s="460"/>
      <c r="DX37" s="460"/>
      <c r="DY37" s="460"/>
      <c r="DZ37" s="460"/>
      <c r="EA37" s="460"/>
      <c r="EB37" s="460"/>
    </row>
    <row r="38" spans="1:132" ht="16.5" customHeight="1" x14ac:dyDescent="0.25">
      <c r="A38" s="12"/>
      <c r="B38" s="12"/>
      <c r="C38" s="161"/>
      <c r="D38" s="162"/>
      <c r="E38" s="162"/>
      <c r="F38" s="162"/>
      <c r="G38" s="162"/>
      <c r="H38" s="162"/>
      <c r="I38" s="162"/>
      <c r="J38" s="162"/>
      <c r="K38" s="162"/>
      <c r="L38" s="162"/>
      <c r="M38" s="162"/>
      <c r="N38" s="162"/>
      <c r="O38" s="162"/>
      <c r="P38" s="162"/>
      <c r="Q38" s="162"/>
      <c r="R38" s="162"/>
      <c r="S38" s="162"/>
      <c r="T38" s="162"/>
      <c r="U38" s="162"/>
      <c r="V38" s="162"/>
      <c r="W38" s="162"/>
      <c r="X38" s="162"/>
      <c r="Y38" s="162"/>
      <c r="Z38" s="162"/>
      <c r="AA38" s="162"/>
      <c r="AB38" s="162"/>
      <c r="AC38" s="162"/>
      <c r="AD38" s="162"/>
      <c r="AE38" s="162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460"/>
      <c r="CR38" s="460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</row>
    <row r="39" spans="1:132" ht="16.05" customHeight="1" x14ac:dyDescent="0.25">
      <c r="A39" s="12"/>
      <c r="B39" s="12"/>
      <c r="C39" s="161"/>
      <c r="D39" s="162"/>
      <c r="E39" s="162"/>
      <c r="F39" s="162"/>
      <c r="G39" s="162"/>
      <c r="H39" s="162"/>
      <c r="I39" s="162"/>
      <c r="J39" s="162"/>
      <c r="K39" s="162"/>
      <c r="L39" s="162"/>
      <c r="M39" s="162"/>
      <c r="N39" s="162"/>
      <c r="O39" s="162"/>
      <c r="P39" s="162"/>
      <c r="Q39" s="162"/>
      <c r="R39" s="162"/>
      <c r="S39" s="162"/>
      <c r="T39" s="162"/>
      <c r="U39" s="162"/>
      <c r="V39" s="162"/>
      <c r="W39" s="162"/>
      <c r="X39" s="162"/>
      <c r="Y39" s="162"/>
      <c r="Z39" s="162"/>
      <c r="AA39" s="162"/>
      <c r="AB39" s="162"/>
      <c r="AC39" s="162"/>
      <c r="AD39" s="162"/>
      <c r="AE39" s="162"/>
      <c r="AF39" s="460"/>
      <c r="AG39" s="460"/>
      <c r="AH39" s="460"/>
      <c r="AI39" s="460"/>
      <c r="AJ39" s="460"/>
      <c r="AK39" s="460"/>
      <c r="AL39" s="460"/>
      <c r="AM39" s="460"/>
      <c r="AN39" s="460"/>
      <c r="AO39" s="460"/>
      <c r="AP39" s="460"/>
      <c r="AQ39" s="460"/>
      <c r="AR39" s="460"/>
      <c r="AS39" s="460"/>
      <c r="AT39" s="460"/>
      <c r="AU39" s="460"/>
      <c r="AV39" s="460"/>
      <c r="AW39" s="460"/>
      <c r="AX39" s="460"/>
      <c r="AY39" s="460"/>
      <c r="AZ39" s="460"/>
      <c r="BA39" s="460"/>
      <c r="BB39" s="460"/>
      <c r="BC39" s="460"/>
      <c r="BD39" s="460"/>
      <c r="BE39" s="460"/>
      <c r="BF39" s="460"/>
      <c r="BG39" s="460"/>
      <c r="BH39" s="460"/>
      <c r="BI39" s="460"/>
      <c r="BJ39" s="460"/>
      <c r="BK39" s="460"/>
      <c r="BL39" s="460"/>
      <c r="BM39" s="460"/>
      <c r="BN39" s="460"/>
      <c r="BO39" s="460"/>
      <c r="BP39" s="460"/>
      <c r="BQ39" s="460"/>
      <c r="BR39" s="460"/>
      <c r="BS39" s="460"/>
      <c r="BT39" s="460"/>
      <c r="BU39" s="460"/>
      <c r="BV39" s="460"/>
      <c r="BW39" s="460"/>
      <c r="BX39" s="460"/>
      <c r="BY39" s="460"/>
      <c r="BZ39" s="460"/>
      <c r="CA39" s="460"/>
      <c r="CB39" s="460"/>
      <c r="CC39" s="460"/>
      <c r="CD39" s="460"/>
      <c r="CE39" s="460"/>
      <c r="CF39" s="460"/>
      <c r="CG39" s="460"/>
      <c r="CH39" s="460"/>
      <c r="CI39" s="460"/>
      <c r="CJ39" s="460"/>
      <c r="CK39" s="460"/>
      <c r="CL39" s="460"/>
      <c r="CM39" s="460"/>
      <c r="CN39" s="460"/>
      <c r="CO39" s="460"/>
      <c r="CP39" s="460"/>
      <c r="CQ39" s="460"/>
      <c r="CR39" s="460"/>
      <c r="CS39" s="460"/>
      <c r="CT39" s="460"/>
      <c r="CU39" s="460"/>
      <c r="CV39" s="460"/>
      <c r="CW39" s="460"/>
      <c r="CX39" s="460"/>
      <c r="CY39" s="460"/>
      <c r="CZ39" s="460"/>
      <c r="DA39" s="460"/>
      <c r="DB39" s="460"/>
      <c r="DC39" s="460"/>
      <c r="DD39" s="460"/>
      <c r="DE39" s="460"/>
      <c r="DF39" s="460"/>
      <c r="DG39" s="460"/>
      <c r="DH39" s="460"/>
      <c r="DI39" s="460"/>
      <c r="DJ39" s="460"/>
      <c r="DK39" s="460"/>
      <c r="DL39" s="460"/>
      <c r="DM39" s="460"/>
      <c r="DN39" s="460"/>
      <c r="DO39" s="460"/>
      <c r="DP39" s="460"/>
      <c r="DQ39" s="460"/>
      <c r="DR39" s="460"/>
      <c r="DS39" s="460"/>
      <c r="DT39" s="460"/>
      <c r="DU39" s="460"/>
      <c r="DV39" s="460"/>
      <c r="DW39" s="460"/>
      <c r="DX39" s="460"/>
      <c r="DY39" s="460"/>
      <c r="DZ39" s="460"/>
      <c r="EA39" s="460"/>
      <c r="EB39" s="460"/>
    </row>
    <row r="40" spans="1:132" ht="16.05" customHeight="1" x14ac:dyDescent="0.25">
      <c r="A40" s="12"/>
      <c r="B40" s="12"/>
      <c r="C40" s="161"/>
      <c r="D40" s="162"/>
      <c r="E40" s="162"/>
      <c r="F40" s="162"/>
      <c r="G40" s="162"/>
      <c r="H40" s="162"/>
      <c r="I40" s="162"/>
      <c r="J40" s="162"/>
      <c r="K40" s="162"/>
      <c r="L40" s="162"/>
      <c r="M40" s="162"/>
      <c r="N40" s="162"/>
      <c r="O40" s="162"/>
      <c r="P40" s="162"/>
      <c r="Q40" s="162"/>
      <c r="R40" s="162"/>
      <c r="S40" s="162"/>
      <c r="T40" s="162"/>
      <c r="U40" s="162"/>
      <c r="V40" s="162"/>
      <c r="W40" s="162"/>
      <c r="X40" s="162"/>
      <c r="Y40" s="162"/>
      <c r="Z40" s="162"/>
      <c r="AA40" s="162"/>
      <c r="AB40" s="162"/>
      <c r="AC40" s="162"/>
      <c r="AD40" s="162"/>
      <c r="AE40" s="162"/>
      <c r="AF40" s="460"/>
      <c r="AG40" s="460"/>
      <c r="AH40" s="460"/>
      <c r="AI40" s="460"/>
      <c r="AJ40" s="460"/>
      <c r="AK40" s="460"/>
      <c r="AL40" s="460"/>
      <c r="AM40" s="460"/>
      <c r="AN40" s="460"/>
      <c r="AO40" s="460"/>
      <c r="AP40" s="460"/>
      <c r="AQ40" s="460"/>
      <c r="AR40" s="460"/>
      <c r="AS40" s="460"/>
      <c r="AT40" s="460"/>
      <c r="AU40" s="460"/>
      <c r="AV40" s="460"/>
      <c r="AW40" s="460"/>
      <c r="AX40" s="460"/>
      <c r="AY40" s="460"/>
      <c r="AZ40" s="460"/>
      <c r="BA40" s="460"/>
      <c r="BB40" s="460"/>
      <c r="BC40" s="460"/>
      <c r="BD40" s="460"/>
      <c r="BE40" s="460"/>
      <c r="BF40" s="460"/>
      <c r="BG40" s="460"/>
      <c r="BH40" s="460"/>
      <c r="BI40" s="460"/>
      <c r="BJ40" s="460"/>
      <c r="BK40" s="460"/>
      <c r="BL40" s="460"/>
      <c r="BM40" s="460"/>
      <c r="BN40" s="460"/>
      <c r="BO40" s="460"/>
      <c r="BP40" s="460"/>
      <c r="BQ40" s="460"/>
      <c r="BR40" s="460"/>
      <c r="BS40" s="460"/>
      <c r="BT40" s="460"/>
      <c r="BU40" s="460"/>
      <c r="BV40" s="460"/>
      <c r="BW40" s="460"/>
      <c r="BX40" s="460"/>
      <c r="BY40" s="460"/>
      <c r="BZ40" s="460"/>
      <c r="CA40" s="460"/>
      <c r="CB40" s="460"/>
      <c r="CC40" s="460"/>
      <c r="CD40" s="460"/>
      <c r="CE40" s="460"/>
      <c r="CF40" s="460"/>
      <c r="CG40" s="460"/>
      <c r="CH40" s="460"/>
      <c r="CI40" s="460"/>
      <c r="CJ40" s="460"/>
      <c r="CK40" s="460"/>
      <c r="CL40" s="460"/>
      <c r="CM40" s="460"/>
      <c r="CN40" s="460"/>
      <c r="CO40" s="460"/>
      <c r="CP40" s="460"/>
      <c r="CQ40" s="460"/>
      <c r="CR40" s="460"/>
      <c r="CS40" s="460"/>
      <c r="CT40" s="460"/>
      <c r="CU40" s="460"/>
      <c r="CV40" s="460"/>
      <c r="CW40" s="460"/>
      <c r="CX40" s="460"/>
      <c r="CY40" s="460"/>
      <c r="CZ40" s="460"/>
      <c r="DA40" s="460"/>
      <c r="DB40" s="460"/>
      <c r="DC40" s="460"/>
      <c r="DD40" s="460"/>
      <c r="DE40" s="460"/>
      <c r="DF40" s="460"/>
      <c r="DG40" s="460"/>
      <c r="DH40" s="460"/>
      <c r="DI40" s="460"/>
      <c r="DJ40" s="460"/>
      <c r="DK40" s="460"/>
      <c r="DL40" s="460"/>
      <c r="DM40" s="460"/>
      <c r="DN40" s="460"/>
      <c r="DO40" s="460"/>
      <c r="DP40" s="460"/>
      <c r="DQ40" s="460"/>
      <c r="DR40" s="460"/>
      <c r="DS40" s="460"/>
      <c r="DT40" s="460"/>
      <c r="DU40" s="460"/>
      <c r="DV40" s="460"/>
      <c r="DW40" s="460"/>
      <c r="DX40" s="460"/>
      <c r="DY40" s="460"/>
      <c r="DZ40" s="460"/>
      <c r="EA40" s="460"/>
      <c r="EB40" s="460"/>
    </row>
    <row r="41" spans="1:132" ht="12.75" customHeight="1" x14ac:dyDescent="0.25">
      <c r="D41" s="149"/>
      <c r="E41" s="149"/>
    </row>
  </sheetData>
  <mergeCells count="33">
    <mergeCell ref="CT3:CW3"/>
    <mergeCell ref="CX3:DA3"/>
    <mergeCell ref="DC3:DF3"/>
    <mergeCell ref="D24:EA26"/>
    <mergeCell ref="K27:N27"/>
    <mergeCell ref="O27:S27"/>
    <mergeCell ref="AB27:AE27"/>
    <mergeCell ref="AF27:EB40"/>
    <mergeCell ref="BT3:BX3"/>
    <mergeCell ref="BY3:CC3"/>
    <mergeCell ref="CD3:CG3"/>
    <mergeCell ref="CH3:CK3"/>
    <mergeCell ref="CL3:CO3"/>
    <mergeCell ref="CP3:CS3"/>
    <mergeCell ref="AO3:AS3"/>
    <mergeCell ref="AT3:AX3"/>
    <mergeCell ref="AZ3:BD3"/>
    <mergeCell ref="BE3:BI3"/>
    <mergeCell ref="BJ3:BN3"/>
    <mergeCell ref="BO3:BS3"/>
    <mergeCell ref="K3:O3"/>
    <mergeCell ref="P3:T3"/>
    <mergeCell ref="U3:Y3"/>
    <mergeCell ref="Z3:AD3"/>
    <mergeCell ref="AE3:AI3"/>
    <mergeCell ref="AJ3:AN3"/>
    <mergeCell ref="D1:EA1"/>
    <mergeCell ref="D2:G2"/>
    <mergeCell ref="K2:AD2"/>
    <mergeCell ref="AE2:AX2"/>
    <mergeCell ref="AZ2:DG2"/>
    <mergeCell ref="DH2:DI2"/>
    <mergeCell ref="DZ2:EB2"/>
  </mergeCells>
  <pageMargins left="0.75" right="0.75" top="1" bottom="1" header="0.5" footer="0.5"/>
  <pageSetup orientation="portrait"/>
  <headerFooter>
    <oddHeader>&amp;C&amp;"Arial,Regular"&amp;10&amp;K000000HTM 1</oddHeader>
    <oddFooter>&amp;C&amp;"Arial,Regular"&amp;10&amp;K000000Pagina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43"/>
  <sheetViews>
    <sheetView showGridLines="0" topLeftCell="C1" zoomScale="90" zoomScaleNormal="90" workbookViewId="0">
      <selection activeCell="E4" sqref="E4"/>
    </sheetView>
  </sheetViews>
  <sheetFormatPr defaultColWidth="8.61328125" defaultRowHeight="12.75" customHeight="1" x14ac:dyDescent="0.25"/>
  <cols>
    <col min="1" max="2" width="8.61328125" style="98" hidden="1" customWidth="1"/>
    <col min="3" max="3" width="2.23046875" style="98" customWidth="1"/>
    <col min="4" max="5" width="8.61328125" style="98" customWidth="1"/>
    <col min="6" max="6" width="11.15234375" style="98" customWidth="1"/>
    <col min="7" max="7" width="8.61328125" style="98" customWidth="1"/>
    <col min="8" max="8" width="8.61328125" style="98" hidden="1" customWidth="1"/>
    <col min="9" max="10" width="4.4609375" style="98" customWidth="1"/>
    <col min="11" max="11" width="4.23046875" style="98" customWidth="1"/>
    <col min="12" max="12" width="3.61328125" style="98" customWidth="1"/>
    <col min="13" max="13" width="4" style="98" customWidth="1"/>
    <col min="14" max="14" width="5.765625" style="98" customWidth="1"/>
    <col min="15" max="16" width="4" style="98" customWidth="1"/>
    <col min="17" max="17" width="3.61328125" style="98" customWidth="1"/>
    <col min="18" max="18" width="4.15234375" style="98" customWidth="1"/>
    <col min="19" max="19" width="4.61328125" style="98" customWidth="1"/>
    <col min="20" max="20" width="4.23046875" style="98" customWidth="1"/>
    <col min="21" max="21" width="4.15234375" style="98" customWidth="1"/>
    <col min="22" max="22" width="3.61328125" style="98" customWidth="1"/>
    <col min="23" max="25" width="4" style="98" customWidth="1"/>
    <col min="26" max="26" width="5.15234375" style="98" customWidth="1"/>
    <col min="27" max="29" width="6" style="98" customWidth="1"/>
    <col min="30" max="30" width="4.4609375" style="98" customWidth="1"/>
    <col min="31" max="44" width="4.23046875" style="98" customWidth="1"/>
    <col min="45" max="48" width="4.4609375" style="98" customWidth="1"/>
    <col min="49" max="49" width="4.84375" style="98" customWidth="1"/>
    <col min="50" max="64" width="4.15234375" style="98" customWidth="1"/>
    <col min="65" max="67" width="3.765625" style="98" customWidth="1"/>
    <col min="68" max="68" width="3.4609375" style="98" customWidth="1"/>
    <col min="69" max="69" width="3.61328125" style="98" customWidth="1"/>
    <col min="70" max="72" width="3.765625" style="98" customWidth="1"/>
    <col min="73" max="74" width="3.61328125" style="98" customWidth="1"/>
    <col min="75" max="79" width="4" style="98" customWidth="1"/>
    <col min="80" max="104" width="2.61328125" style="98" customWidth="1"/>
    <col min="105" max="106" width="4" style="98" customWidth="1"/>
    <col min="107" max="107" width="4.3828125" style="98" customWidth="1"/>
    <col min="108" max="108" width="3.61328125" style="98" customWidth="1"/>
    <col min="109" max="109" width="4" style="98" customWidth="1"/>
    <col min="110" max="110" width="5" style="98" customWidth="1"/>
    <col min="111" max="111" width="5.61328125" style="98" customWidth="1"/>
    <col min="112" max="127" width="8.61328125" style="98" hidden="1" customWidth="1"/>
    <col min="128" max="253" width="8.61328125" style="98" customWidth="1"/>
  </cols>
  <sheetData>
    <row r="1" spans="1:130" ht="16.95" customHeight="1" thickBot="1" x14ac:dyDescent="0.3">
      <c r="A1" s="12"/>
      <c r="B1" s="12"/>
      <c r="C1" s="158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69"/>
      <c r="R1" s="469"/>
      <c r="S1" s="469"/>
      <c r="T1" s="469"/>
      <c r="U1" s="469"/>
      <c r="V1" s="469"/>
      <c r="W1" s="469"/>
      <c r="X1" s="469"/>
      <c r="Y1" s="469"/>
      <c r="Z1" s="469"/>
      <c r="AA1" s="469"/>
      <c r="AB1" s="469"/>
      <c r="AC1" s="469"/>
      <c r="AD1" s="469"/>
      <c r="AE1" s="469"/>
      <c r="AF1" s="469"/>
      <c r="AG1" s="469"/>
      <c r="AH1" s="469"/>
      <c r="AI1" s="469"/>
      <c r="AJ1" s="469"/>
      <c r="AK1" s="469"/>
      <c r="AL1" s="469"/>
      <c r="AM1" s="469"/>
      <c r="AN1" s="469"/>
      <c r="AO1" s="469"/>
      <c r="AP1" s="469"/>
      <c r="AQ1" s="469"/>
      <c r="AR1" s="469"/>
      <c r="AS1" s="469"/>
      <c r="AT1" s="469"/>
      <c r="AU1" s="469"/>
      <c r="AV1" s="469"/>
      <c r="AW1" s="469"/>
      <c r="AX1" s="469"/>
      <c r="AY1" s="469"/>
      <c r="AZ1" s="469"/>
      <c r="BA1" s="469"/>
      <c r="BB1" s="469"/>
      <c r="BC1" s="469"/>
      <c r="BD1" s="469"/>
      <c r="BE1" s="469"/>
      <c r="BF1" s="469"/>
      <c r="BG1" s="469"/>
      <c r="BH1" s="469"/>
      <c r="BI1" s="469"/>
      <c r="BJ1" s="469"/>
      <c r="BK1" s="469"/>
      <c r="BL1" s="469"/>
      <c r="BM1" s="469"/>
      <c r="BN1" s="469"/>
      <c r="BO1" s="469"/>
      <c r="BP1" s="469"/>
      <c r="BQ1" s="469"/>
      <c r="BR1" s="469"/>
      <c r="BS1" s="469"/>
      <c r="BT1" s="469"/>
      <c r="BU1" s="469"/>
      <c r="BV1" s="469"/>
      <c r="BW1" s="469"/>
      <c r="BX1" s="469"/>
      <c r="BY1" s="469"/>
      <c r="BZ1" s="469"/>
      <c r="CA1" s="469"/>
      <c r="CB1" s="469"/>
      <c r="CC1" s="469"/>
      <c r="CD1" s="469"/>
      <c r="CE1" s="469"/>
      <c r="CF1" s="469"/>
      <c r="CG1" s="469"/>
      <c r="CH1" s="469"/>
      <c r="CI1" s="469"/>
      <c r="CJ1" s="469"/>
      <c r="CK1" s="469"/>
      <c r="CL1" s="469"/>
      <c r="CM1" s="469"/>
      <c r="CN1" s="469"/>
      <c r="CO1" s="469"/>
      <c r="CP1" s="469"/>
      <c r="CQ1" s="469"/>
      <c r="CR1" s="469"/>
      <c r="CS1" s="469"/>
      <c r="CT1" s="469"/>
      <c r="CU1" s="469"/>
      <c r="CV1" s="469"/>
      <c r="CW1" s="469"/>
      <c r="CX1" s="469"/>
      <c r="CY1" s="469"/>
      <c r="CZ1" s="469"/>
      <c r="DA1" s="469"/>
      <c r="DB1" s="469"/>
      <c r="DC1" s="469"/>
      <c r="DD1" s="469"/>
      <c r="DE1" s="469"/>
      <c r="DF1" s="469"/>
      <c r="DG1" s="469"/>
      <c r="DH1" s="469"/>
      <c r="DI1" s="469"/>
      <c r="DJ1" s="469"/>
      <c r="DK1" s="469"/>
      <c r="DL1" s="469"/>
      <c r="DM1" s="469"/>
      <c r="DN1" s="469"/>
      <c r="DO1" s="469"/>
      <c r="DP1" s="469"/>
      <c r="DQ1" s="469"/>
      <c r="DR1" s="469"/>
      <c r="DS1" s="469"/>
      <c r="DT1" s="469"/>
      <c r="DU1" s="469"/>
      <c r="DV1" s="469"/>
      <c r="DW1" s="469"/>
      <c r="DX1" s="469"/>
      <c r="DY1" s="469"/>
      <c r="DZ1" s="245"/>
    </row>
    <row r="2" spans="1:130" ht="16.95" customHeight="1" thickBot="1" x14ac:dyDescent="0.3">
      <c r="A2" s="12"/>
      <c r="B2" s="12"/>
      <c r="C2" s="161"/>
      <c r="D2" s="492" t="s">
        <v>120</v>
      </c>
      <c r="E2" s="493"/>
      <c r="F2" s="493"/>
      <c r="G2" s="494"/>
      <c r="H2" s="400"/>
      <c r="I2" s="473" t="s">
        <v>32</v>
      </c>
      <c r="J2" s="474"/>
      <c r="K2" s="474"/>
      <c r="L2" s="474"/>
      <c r="M2" s="474"/>
      <c r="N2" s="474"/>
      <c r="O2" s="474"/>
      <c r="P2" s="474"/>
      <c r="Q2" s="474"/>
      <c r="R2" s="474"/>
      <c r="S2" s="474"/>
      <c r="T2" s="474"/>
      <c r="U2" s="474"/>
      <c r="V2" s="474"/>
      <c r="W2" s="474"/>
      <c r="X2" s="474"/>
      <c r="Y2" s="474"/>
      <c r="Z2" s="474"/>
      <c r="AA2" s="474"/>
      <c r="AB2" s="475"/>
      <c r="AC2" s="489" t="s">
        <v>33</v>
      </c>
      <c r="AD2" s="490"/>
      <c r="AE2" s="490"/>
      <c r="AF2" s="490"/>
      <c r="AG2" s="490"/>
      <c r="AH2" s="490"/>
      <c r="AI2" s="490"/>
      <c r="AJ2" s="490"/>
      <c r="AK2" s="490"/>
      <c r="AL2" s="490"/>
      <c r="AM2" s="490"/>
      <c r="AN2" s="490"/>
      <c r="AO2" s="490"/>
      <c r="AP2" s="490"/>
      <c r="AQ2" s="490"/>
      <c r="AR2" s="490"/>
      <c r="AS2" s="490"/>
      <c r="AT2" s="490"/>
      <c r="AU2" s="490"/>
      <c r="AV2" s="491"/>
      <c r="AW2" s="188" t="s">
        <v>109</v>
      </c>
      <c r="AX2" s="479" t="s">
        <v>34</v>
      </c>
      <c r="AY2" s="480"/>
      <c r="AZ2" s="480"/>
      <c r="BA2" s="480"/>
      <c r="BB2" s="480"/>
      <c r="BC2" s="480"/>
      <c r="BD2" s="480"/>
      <c r="BE2" s="480"/>
      <c r="BF2" s="480"/>
      <c r="BG2" s="480"/>
      <c r="BH2" s="480"/>
      <c r="BI2" s="480"/>
      <c r="BJ2" s="480"/>
      <c r="BK2" s="480"/>
      <c r="BL2" s="480"/>
      <c r="BM2" s="480"/>
      <c r="BN2" s="480"/>
      <c r="BO2" s="480"/>
      <c r="BP2" s="480"/>
      <c r="BQ2" s="480"/>
      <c r="BR2" s="480"/>
      <c r="BS2" s="480"/>
      <c r="BT2" s="480"/>
      <c r="BU2" s="480"/>
      <c r="BV2" s="480"/>
      <c r="BW2" s="480"/>
      <c r="BX2" s="480"/>
      <c r="BY2" s="480"/>
      <c r="BZ2" s="480"/>
      <c r="CA2" s="480"/>
      <c r="CB2" s="480"/>
      <c r="CC2" s="480"/>
      <c r="CD2" s="480"/>
      <c r="CE2" s="480"/>
      <c r="CF2" s="480"/>
      <c r="CG2" s="480"/>
      <c r="CH2" s="480"/>
      <c r="CI2" s="480"/>
      <c r="CJ2" s="480"/>
      <c r="CK2" s="480"/>
      <c r="CL2" s="480"/>
      <c r="CM2" s="480"/>
      <c r="CN2" s="480"/>
      <c r="CO2" s="480"/>
      <c r="CP2" s="480"/>
      <c r="CQ2" s="480"/>
      <c r="CR2" s="480"/>
      <c r="CS2" s="480"/>
      <c r="CT2" s="480"/>
      <c r="CU2" s="480"/>
      <c r="CV2" s="480"/>
      <c r="CW2" s="480"/>
      <c r="CX2" s="480"/>
      <c r="CY2" s="480"/>
      <c r="CZ2" s="480"/>
      <c r="DA2" s="480"/>
      <c r="DB2" s="480"/>
      <c r="DC2" s="480"/>
      <c r="DD2" s="480"/>
      <c r="DE2" s="481"/>
      <c r="DF2" s="482" t="s">
        <v>116</v>
      </c>
      <c r="DG2" s="483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0"/>
      <c r="DX2" s="484" t="s">
        <v>111</v>
      </c>
      <c r="DY2" s="484"/>
      <c r="DZ2" s="484"/>
    </row>
    <row r="3" spans="1:130" ht="81.75" customHeight="1" x14ac:dyDescent="0.25">
      <c r="A3" s="12"/>
      <c r="B3" s="12"/>
      <c r="C3" s="161"/>
      <c r="D3" s="398" t="s">
        <v>1</v>
      </c>
      <c r="E3" s="16" t="s">
        <v>2</v>
      </c>
      <c r="F3" s="16" t="s">
        <v>3</v>
      </c>
      <c r="G3" s="399" t="s">
        <v>4</v>
      </c>
      <c r="H3" s="401"/>
      <c r="I3" s="464" t="s">
        <v>35</v>
      </c>
      <c r="J3" s="465"/>
      <c r="K3" s="465"/>
      <c r="L3" s="465"/>
      <c r="M3" s="466"/>
      <c r="N3" s="467" t="s">
        <v>36</v>
      </c>
      <c r="O3" s="465"/>
      <c r="P3" s="465"/>
      <c r="Q3" s="465"/>
      <c r="R3" s="466"/>
      <c r="S3" s="467" t="s">
        <v>37</v>
      </c>
      <c r="T3" s="465"/>
      <c r="U3" s="465"/>
      <c r="V3" s="465"/>
      <c r="W3" s="466"/>
      <c r="X3" s="467" t="s">
        <v>38</v>
      </c>
      <c r="Y3" s="465"/>
      <c r="Z3" s="465"/>
      <c r="AA3" s="465"/>
      <c r="AB3" s="468"/>
      <c r="AC3" s="463" t="s">
        <v>39</v>
      </c>
      <c r="AD3" s="446"/>
      <c r="AE3" s="446"/>
      <c r="AF3" s="446"/>
      <c r="AG3" s="449"/>
      <c r="AH3" s="445" t="s">
        <v>40</v>
      </c>
      <c r="AI3" s="446"/>
      <c r="AJ3" s="446"/>
      <c r="AK3" s="446"/>
      <c r="AL3" s="449"/>
      <c r="AM3" s="445" t="s">
        <v>41</v>
      </c>
      <c r="AN3" s="446"/>
      <c r="AO3" s="446"/>
      <c r="AP3" s="446"/>
      <c r="AQ3" s="449"/>
      <c r="AR3" s="445" t="s">
        <v>42</v>
      </c>
      <c r="AS3" s="446"/>
      <c r="AT3" s="446"/>
      <c r="AU3" s="446"/>
      <c r="AV3" s="462"/>
      <c r="AW3" s="406" t="s">
        <v>126</v>
      </c>
      <c r="AX3" s="463" t="s">
        <v>43</v>
      </c>
      <c r="AY3" s="446"/>
      <c r="AZ3" s="446"/>
      <c r="BA3" s="446"/>
      <c r="BB3" s="449"/>
      <c r="BC3" s="445" t="s">
        <v>44</v>
      </c>
      <c r="BD3" s="446"/>
      <c r="BE3" s="446"/>
      <c r="BF3" s="446"/>
      <c r="BG3" s="449"/>
      <c r="BH3" s="461" t="s">
        <v>125</v>
      </c>
      <c r="BI3" s="446"/>
      <c r="BJ3" s="446"/>
      <c r="BK3" s="446"/>
      <c r="BL3" s="449"/>
      <c r="BM3" s="445" t="s">
        <v>45</v>
      </c>
      <c r="BN3" s="446"/>
      <c r="BO3" s="446"/>
      <c r="BP3" s="446"/>
      <c r="BQ3" s="449"/>
      <c r="BR3" s="445" t="s">
        <v>46</v>
      </c>
      <c r="BS3" s="446"/>
      <c r="BT3" s="446"/>
      <c r="BU3" s="446"/>
      <c r="BV3" s="449"/>
      <c r="BW3" s="461" t="s">
        <v>123</v>
      </c>
      <c r="BX3" s="446"/>
      <c r="BY3" s="446"/>
      <c r="BZ3" s="446"/>
      <c r="CA3" s="447"/>
      <c r="CB3" s="448" t="s">
        <v>47</v>
      </c>
      <c r="CC3" s="446"/>
      <c r="CD3" s="446"/>
      <c r="CE3" s="449"/>
      <c r="CF3" s="445" t="s">
        <v>48</v>
      </c>
      <c r="CG3" s="446"/>
      <c r="CH3" s="446"/>
      <c r="CI3" s="449"/>
      <c r="CJ3" s="445" t="s">
        <v>49</v>
      </c>
      <c r="CK3" s="446"/>
      <c r="CL3" s="446"/>
      <c r="CM3" s="449"/>
      <c r="CN3" s="445" t="s">
        <v>50</v>
      </c>
      <c r="CO3" s="446"/>
      <c r="CP3" s="446"/>
      <c r="CQ3" s="449"/>
      <c r="CR3" s="488" t="s">
        <v>51</v>
      </c>
      <c r="CS3" s="443"/>
      <c r="CT3" s="443"/>
      <c r="CU3" s="444"/>
      <c r="CV3" s="445" t="s">
        <v>52</v>
      </c>
      <c r="CW3" s="446"/>
      <c r="CX3" s="446"/>
      <c r="CY3" s="447"/>
      <c r="CZ3" s="426" t="s">
        <v>124</v>
      </c>
      <c r="DA3" s="448" t="s">
        <v>53</v>
      </c>
      <c r="DB3" s="446"/>
      <c r="DC3" s="446"/>
      <c r="DD3" s="449"/>
      <c r="DE3" s="393" t="s">
        <v>54</v>
      </c>
      <c r="DF3" s="409" t="s">
        <v>110</v>
      </c>
      <c r="DG3" s="18" t="s">
        <v>56</v>
      </c>
      <c r="DH3" s="19" t="s">
        <v>35</v>
      </c>
      <c r="DI3" s="20" t="s">
        <v>57</v>
      </c>
      <c r="DJ3" s="20" t="s">
        <v>58</v>
      </c>
      <c r="DK3" s="21" t="s">
        <v>59</v>
      </c>
      <c r="DL3" s="22" t="s">
        <v>60</v>
      </c>
      <c r="DM3" s="21" t="s">
        <v>58</v>
      </c>
      <c r="DN3" s="20" t="s">
        <v>61</v>
      </c>
      <c r="DO3" s="20" t="s">
        <v>62</v>
      </c>
      <c r="DP3" s="20" t="s">
        <v>58</v>
      </c>
      <c r="DQ3" s="22" t="s">
        <v>63</v>
      </c>
      <c r="DR3" s="22" t="s">
        <v>64</v>
      </c>
      <c r="DS3" s="23" t="s">
        <v>65</v>
      </c>
      <c r="DT3" s="22" t="s">
        <v>66</v>
      </c>
      <c r="DU3" s="24">
        <f>LARGE(DF4:DF23,1)</f>
        <v>0</v>
      </c>
      <c r="DV3" s="25" t="s">
        <v>67</v>
      </c>
      <c r="DW3" s="26"/>
      <c r="DX3" s="189" t="s">
        <v>112</v>
      </c>
      <c r="DY3" s="189" t="s">
        <v>113</v>
      </c>
      <c r="DZ3" s="189" t="s">
        <v>114</v>
      </c>
    </row>
    <row r="4" spans="1:130" ht="16.05" customHeight="1" x14ac:dyDescent="0.25">
      <c r="A4" s="12"/>
      <c r="B4" s="12"/>
      <c r="C4" s="161"/>
      <c r="D4" s="373" t="str">
        <f>classi!B58</f>
        <v>HTM3_1</v>
      </c>
      <c r="E4" s="27"/>
      <c r="F4" s="27"/>
      <c r="G4" s="374"/>
      <c r="H4" s="402"/>
      <c r="I4" s="382">
        <v>0</v>
      </c>
      <c r="J4" s="122">
        <v>0</v>
      </c>
      <c r="K4" s="122">
        <v>0</v>
      </c>
      <c r="L4" s="29"/>
      <c r="M4" s="30">
        <f t="shared" ref="M4:M23" si="0">AVERAGE(I4:L4)</f>
        <v>0</v>
      </c>
      <c r="N4" s="122">
        <v>0</v>
      </c>
      <c r="O4" s="122">
        <v>0</v>
      </c>
      <c r="P4" s="122">
        <v>0</v>
      </c>
      <c r="Q4" s="29"/>
      <c r="R4" s="30">
        <f t="shared" ref="R4:R23" si="1">AVERAGE(N4:Q4)</f>
        <v>0</v>
      </c>
      <c r="S4" s="122">
        <v>0</v>
      </c>
      <c r="T4" s="122">
        <v>0</v>
      </c>
      <c r="U4" s="122">
        <v>0</v>
      </c>
      <c r="V4" s="29"/>
      <c r="W4" s="30">
        <f t="shared" ref="W4:W23" si="2">AVERAGE(S4:V4)</f>
        <v>0</v>
      </c>
      <c r="X4" s="122">
        <v>0</v>
      </c>
      <c r="Y4" s="122">
        <v>0</v>
      </c>
      <c r="Z4" s="122">
        <v>0</v>
      </c>
      <c r="AA4" s="29"/>
      <c r="AB4" s="383">
        <f t="shared" ref="AB4:AB23" si="3">AVERAGE(X4:AA4)</f>
        <v>0</v>
      </c>
      <c r="AC4" s="386">
        <v>0</v>
      </c>
      <c r="AD4" s="124">
        <v>0</v>
      </c>
      <c r="AE4" s="124">
        <v>0</v>
      </c>
      <c r="AF4" s="29"/>
      <c r="AG4" s="30">
        <f t="shared" ref="AG4:AG23" si="4">AVERAGE(AC4:AF4)</f>
        <v>0</v>
      </c>
      <c r="AH4" s="124">
        <v>0</v>
      </c>
      <c r="AI4" s="124">
        <v>0</v>
      </c>
      <c r="AJ4" s="124">
        <v>0</v>
      </c>
      <c r="AK4" s="29"/>
      <c r="AL4" s="30">
        <f t="shared" ref="AL4:AL23" si="5">AVERAGE(AH4:AK4)</f>
        <v>0</v>
      </c>
      <c r="AM4" s="124">
        <v>0</v>
      </c>
      <c r="AN4" s="124">
        <v>0</v>
      </c>
      <c r="AO4" s="124">
        <v>0</v>
      </c>
      <c r="AP4" s="29"/>
      <c r="AQ4" s="30">
        <f t="shared" ref="AQ4:AQ23" si="6">AVERAGE(AM4:AP4)</f>
        <v>0</v>
      </c>
      <c r="AR4" s="124">
        <v>0</v>
      </c>
      <c r="AS4" s="124">
        <v>0</v>
      </c>
      <c r="AT4" s="124">
        <v>0</v>
      </c>
      <c r="AU4" s="29"/>
      <c r="AV4" s="383">
        <f t="shared" ref="AV4:AV23" si="7">AVERAGE(AR4:AU4)</f>
        <v>0</v>
      </c>
      <c r="AW4" s="407">
        <f t="shared" ref="AW4:AW23" si="8">M4+R4+W4+AB4+AG4+AL4+AQ4+AV4</f>
        <v>0</v>
      </c>
      <c r="AX4" s="394">
        <v>0</v>
      </c>
      <c r="AY4" s="31">
        <v>0</v>
      </c>
      <c r="AZ4" s="31">
        <v>0</v>
      </c>
      <c r="BA4" s="32"/>
      <c r="BB4" s="30">
        <f t="shared" ref="BB4:BB23" si="9">AVERAGE(AX4:BA4)</f>
        <v>0</v>
      </c>
      <c r="BC4" s="31">
        <v>0</v>
      </c>
      <c r="BD4" s="31">
        <v>0</v>
      </c>
      <c r="BE4" s="31">
        <v>0</v>
      </c>
      <c r="BF4" s="32"/>
      <c r="BG4" s="30">
        <f t="shared" ref="BG4:BG23" si="10">AVERAGE(BC4:BF4)</f>
        <v>0</v>
      </c>
      <c r="BH4" s="31">
        <v>0</v>
      </c>
      <c r="BI4" s="31">
        <v>0</v>
      </c>
      <c r="BJ4" s="31">
        <v>0</v>
      </c>
      <c r="BK4" s="32"/>
      <c r="BL4" s="30">
        <f>AVERAGE(BH4:BK4)</f>
        <v>0</v>
      </c>
      <c r="BM4" s="31">
        <v>0</v>
      </c>
      <c r="BN4" s="31">
        <v>0</v>
      </c>
      <c r="BO4" s="31">
        <v>0</v>
      </c>
      <c r="BP4" s="32"/>
      <c r="BQ4" s="30">
        <f t="shared" ref="BQ4:BQ23" si="11">AVERAGE(BM4:BP4)</f>
        <v>0</v>
      </c>
      <c r="BR4" s="33">
        <v>0</v>
      </c>
      <c r="BS4" s="33">
        <v>0</v>
      </c>
      <c r="BT4" s="33">
        <v>0</v>
      </c>
      <c r="BU4" s="32"/>
      <c r="BV4" s="30">
        <f t="shared" ref="BV4:BV23" si="12">AVERAGE(BR4:BU4)</f>
        <v>0</v>
      </c>
      <c r="BW4" s="33">
        <v>0</v>
      </c>
      <c r="BX4" s="33">
        <v>0</v>
      </c>
      <c r="BY4" s="33">
        <v>0</v>
      </c>
      <c r="BZ4" s="34"/>
      <c r="CA4" s="35">
        <f t="shared" ref="CA4:CA23" si="13">AVERAGE(BW4:BZ4)</f>
        <v>0</v>
      </c>
      <c r="CB4" s="36"/>
      <c r="CC4" s="37"/>
      <c r="CD4" s="37"/>
      <c r="CE4" s="32"/>
      <c r="CF4" s="37"/>
      <c r="CG4" s="37"/>
      <c r="CH4" s="37"/>
      <c r="CI4" s="32"/>
      <c r="CJ4" s="37"/>
      <c r="CK4" s="37"/>
      <c r="CL4" s="37"/>
      <c r="CM4" s="32"/>
      <c r="CN4" s="37"/>
      <c r="CO4" s="37"/>
      <c r="CP4" s="37"/>
      <c r="CQ4" s="32"/>
      <c r="CR4" s="37"/>
      <c r="CS4" s="37"/>
      <c r="CT4" s="37"/>
      <c r="CU4" s="32"/>
      <c r="CV4" s="37"/>
      <c r="CW4" s="37"/>
      <c r="CX4" s="37"/>
      <c r="CY4" s="38"/>
      <c r="CZ4" s="39"/>
      <c r="DA4" s="40">
        <f>SUM(AX4,BC4,BH4,BM4,BR4,BW4)</f>
        <v>0</v>
      </c>
      <c r="DB4" s="41">
        <f>SUM(AY4,BD4,BI4,BN4,BS4,BX4)</f>
        <v>0</v>
      </c>
      <c r="DC4" s="41">
        <f>SUM(AZ4+BE4+BJ4+BO4+BT4+BY4)</f>
        <v>0</v>
      </c>
      <c r="DD4" s="29"/>
      <c r="DE4" s="395">
        <f t="shared" ref="DE4:DE23" si="14">BB4+BG4+BQ4+BL4+BV4+CA4</f>
        <v>0</v>
      </c>
      <c r="DF4" s="201">
        <f t="shared" ref="DF4:DF23" si="15">AW4-DE4</f>
        <v>0</v>
      </c>
      <c r="DG4" s="151">
        <f t="shared" ref="DG4:DG23" si="16">RANK(DF4,$DF$4:$DF$23,0)</f>
        <v>1</v>
      </c>
      <c r="DH4" s="43">
        <f t="shared" ref="DH4:DH23" si="17">M4</f>
        <v>0</v>
      </c>
      <c r="DI4" s="30">
        <f t="shared" ref="DI4:DI23" si="18">DF4*10^3+DH4</f>
        <v>0</v>
      </c>
      <c r="DJ4" s="30">
        <f t="shared" ref="DJ4:DJ23" si="19">RANK(DI4,$DI$4:$DI$23,0)</f>
        <v>1</v>
      </c>
      <c r="DK4" s="30">
        <f t="shared" ref="DK4:DK23" si="20">AG4</f>
        <v>0</v>
      </c>
      <c r="DL4" s="30">
        <f t="shared" ref="DL4:DL23" si="21">(DF4*10^3+DH4)*10^3+DK4</f>
        <v>0</v>
      </c>
      <c r="DM4" s="30">
        <f t="shared" ref="DM4:DM23" si="22">RANK(DL4,$DL$4:$DL$23,0)</f>
        <v>1</v>
      </c>
      <c r="DN4" s="44">
        <f t="shared" ref="DN4:DN23" si="23">R4</f>
        <v>0</v>
      </c>
      <c r="DO4" s="44">
        <f t="shared" ref="DO4:DO24" si="24">((DF4*10^3+DH4)*10^3+DK4)*10^3+DN4</f>
        <v>0</v>
      </c>
      <c r="DP4" s="44">
        <f t="shared" ref="DP4:DP23" si="25">RANK(DO4,$DO$4:$DO$23,0)</f>
        <v>1</v>
      </c>
      <c r="DQ4" s="44">
        <f t="shared" ref="DQ4:DQ23" si="26">AL4</f>
        <v>0</v>
      </c>
      <c r="DR4" s="44">
        <f t="shared" ref="DR4:DR23" si="27">(((DF4*10^3+DH4)*10^3+DK4)*10^3+DN4)*10^3+DQ4</f>
        <v>0</v>
      </c>
      <c r="DS4" s="45">
        <f t="shared" ref="DS4:DS23" si="28">IF(E4&gt;0,RANK(DR4,$DR$4:$DR$23,0),20)</f>
        <v>20</v>
      </c>
      <c r="DT4" s="44">
        <f>IF(DS4&lt;&gt;20,RANK(DS4,$DS$4:$DS$23,1)+COUNTIF(DS$4:DS4,DS4)-1,20)</f>
        <v>20</v>
      </c>
      <c r="DU4" s="46" t="e">
        <f t="shared" ref="DU4:DU23" si="29">DF4/$DU$3</f>
        <v>#DIV/0!</v>
      </c>
      <c r="DV4" s="47" t="str">
        <f t="shared" ref="DV4:DV23" si="30">IF(COUNTIF(CB4:CY4,"x")&gt;0,"Dis",IF(COUNTIF(CZ4,"x")&gt;0,"Abbruch","-"))</f>
        <v>-</v>
      </c>
      <c r="DW4" s="112"/>
      <c r="DX4" s="120">
        <f>I4+N4+S4+X4+AC4+AH4+AM4+AR4-DA4</f>
        <v>0</v>
      </c>
      <c r="DY4" s="120">
        <f>J4+O4+T4+Y4+AD4+AI4+AN4+AS4-DB4</f>
        <v>0</v>
      </c>
      <c r="DZ4" s="120">
        <f>SUM(K4+P4+U4+Z4+AE4+AJ4+AO4+AT4)-DC4</f>
        <v>0</v>
      </c>
    </row>
    <row r="5" spans="1:130" ht="16.05" customHeight="1" x14ac:dyDescent="0.25">
      <c r="A5" s="12"/>
      <c r="B5" s="12"/>
      <c r="C5" s="161"/>
      <c r="D5" s="373" t="s">
        <v>131</v>
      </c>
      <c r="E5" s="27"/>
      <c r="F5" s="27"/>
      <c r="G5" s="374"/>
      <c r="H5" s="403"/>
      <c r="I5" s="382">
        <v>0</v>
      </c>
      <c r="J5" s="122">
        <v>0</v>
      </c>
      <c r="K5" s="122">
        <v>0</v>
      </c>
      <c r="L5" s="29"/>
      <c r="M5" s="30">
        <f t="shared" si="0"/>
        <v>0</v>
      </c>
      <c r="N5" s="122">
        <v>0</v>
      </c>
      <c r="O5" s="122">
        <v>0</v>
      </c>
      <c r="P5" s="122">
        <v>0</v>
      </c>
      <c r="Q5" s="29"/>
      <c r="R5" s="30">
        <f t="shared" si="1"/>
        <v>0</v>
      </c>
      <c r="S5" s="122">
        <v>0</v>
      </c>
      <c r="T5" s="122">
        <v>0</v>
      </c>
      <c r="U5" s="122">
        <v>0</v>
      </c>
      <c r="V5" s="29"/>
      <c r="W5" s="30">
        <f t="shared" si="2"/>
        <v>0</v>
      </c>
      <c r="X5" s="122">
        <v>0</v>
      </c>
      <c r="Y5" s="122">
        <v>0</v>
      </c>
      <c r="Z5" s="122">
        <v>0</v>
      </c>
      <c r="AA5" s="29"/>
      <c r="AB5" s="383">
        <f t="shared" si="3"/>
        <v>0</v>
      </c>
      <c r="AC5" s="386">
        <v>0</v>
      </c>
      <c r="AD5" s="124">
        <v>0</v>
      </c>
      <c r="AE5" s="124">
        <v>0</v>
      </c>
      <c r="AF5" s="29"/>
      <c r="AG5" s="30">
        <f t="shared" si="4"/>
        <v>0</v>
      </c>
      <c r="AH5" s="124">
        <v>0</v>
      </c>
      <c r="AI5" s="124">
        <v>0</v>
      </c>
      <c r="AJ5" s="124">
        <v>0</v>
      </c>
      <c r="AK5" s="29"/>
      <c r="AL5" s="30">
        <f t="shared" si="5"/>
        <v>0</v>
      </c>
      <c r="AM5" s="124">
        <v>0</v>
      </c>
      <c r="AN5" s="124">
        <v>0</v>
      </c>
      <c r="AO5" s="124">
        <v>0</v>
      </c>
      <c r="AP5" s="29"/>
      <c r="AQ5" s="30">
        <f t="shared" si="6"/>
        <v>0</v>
      </c>
      <c r="AR5" s="124">
        <v>0</v>
      </c>
      <c r="AS5" s="124">
        <v>0</v>
      </c>
      <c r="AT5" s="124">
        <v>0</v>
      </c>
      <c r="AU5" s="29"/>
      <c r="AV5" s="383">
        <f t="shared" si="7"/>
        <v>0</v>
      </c>
      <c r="AW5" s="407">
        <f t="shared" si="8"/>
        <v>0</v>
      </c>
      <c r="AX5" s="394">
        <v>0</v>
      </c>
      <c r="AY5" s="31">
        <v>0</v>
      </c>
      <c r="AZ5" s="31">
        <v>0</v>
      </c>
      <c r="BA5" s="32"/>
      <c r="BB5" s="30">
        <f t="shared" si="9"/>
        <v>0</v>
      </c>
      <c r="BC5" s="31">
        <v>0</v>
      </c>
      <c r="BD5" s="31">
        <v>0</v>
      </c>
      <c r="BE5" s="31">
        <v>0</v>
      </c>
      <c r="BF5" s="32"/>
      <c r="BG5" s="30">
        <f t="shared" si="10"/>
        <v>0</v>
      </c>
      <c r="BH5" s="31">
        <v>0</v>
      </c>
      <c r="BI5" s="31">
        <v>0</v>
      </c>
      <c r="BJ5" s="31">
        <v>0</v>
      </c>
      <c r="BK5" s="32"/>
      <c r="BL5" s="30">
        <f t="shared" ref="BL5:BL23" si="31">AVERAGE(BH5:BK5)</f>
        <v>0</v>
      </c>
      <c r="BM5" s="31">
        <v>0</v>
      </c>
      <c r="BN5" s="31">
        <v>0</v>
      </c>
      <c r="BO5" s="31">
        <v>0</v>
      </c>
      <c r="BP5" s="32"/>
      <c r="BQ5" s="30">
        <f t="shared" si="11"/>
        <v>0</v>
      </c>
      <c r="BR5" s="33">
        <v>0</v>
      </c>
      <c r="BS5" s="33">
        <v>0</v>
      </c>
      <c r="BT5" s="33">
        <v>0</v>
      </c>
      <c r="BU5" s="32"/>
      <c r="BV5" s="30">
        <f t="shared" si="12"/>
        <v>0</v>
      </c>
      <c r="BW5" s="33">
        <v>0</v>
      </c>
      <c r="BX5" s="33">
        <v>0</v>
      </c>
      <c r="BY5" s="33">
        <v>0</v>
      </c>
      <c r="BZ5" s="34"/>
      <c r="CA5" s="35">
        <f t="shared" si="13"/>
        <v>0</v>
      </c>
      <c r="CB5" s="36"/>
      <c r="CC5" s="37"/>
      <c r="CD5" s="37"/>
      <c r="CE5" s="32"/>
      <c r="CF5" s="37"/>
      <c r="CG5" s="37"/>
      <c r="CH5" s="37"/>
      <c r="CI5" s="32"/>
      <c r="CJ5" s="37"/>
      <c r="CK5" s="37"/>
      <c r="CL5" s="37"/>
      <c r="CM5" s="32"/>
      <c r="CN5" s="37"/>
      <c r="CO5" s="37"/>
      <c r="CP5" s="37"/>
      <c r="CQ5" s="32"/>
      <c r="CR5" s="37"/>
      <c r="CS5" s="37"/>
      <c r="CT5" s="37"/>
      <c r="CU5" s="32"/>
      <c r="CV5" s="37"/>
      <c r="CW5" s="37"/>
      <c r="CX5" s="37"/>
      <c r="CY5" s="38"/>
      <c r="CZ5" s="39"/>
      <c r="DA5" s="40">
        <v>0</v>
      </c>
      <c r="DB5" s="41">
        <v>0</v>
      </c>
      <c r="DC5" s="41">
        <f t="shared" ref="DC5:DC23" si="32">SUM(AZ5+BE5+BJ5+BO5+BT5+BY5)</f>
        <v>0</v>
      </c>
      <c r="DD5" s="29"/>
      <c r="DE5" s="395">
        <f t="shared" si="14"/>
        <v>0</v>
      </c>
      <c r="DF5" s="201">
        <f t="shared" si="15"/>
        <v>0</v>
      </c>
      <c r="DG5" s="151">
        <f t="shared" si="16"/>
        <v>1</v>
      </c>
      <c r="DH5" s="43">
        <f t="shared" si="17"/>
        <v>0</v>
      </c>
      <c r="DI5" s="30">
        <f t="shared" si="18"/>
        <v>0</v>
      </c>
      <c r="DJ5" s="30">
        <f t="shared" si="19"/>
        <v>1</v>
      </c>
      <c r="DK5" s="30">
        <f t="shared" si="20"/>
        <v>0</v>
      </c>
      <c r="DL5" s="30">
        <f t="shared" si="21"/>
        <v>0</v>
      </c>
      <c r="DM5" s="30">
        <f t="shared" si="22"/>
        <v>1</v>
      </c>
      <c r="DN5" s="44">
        <f t="shared" si="23"/>
        <v>0</v>
      </c>
      <c r="DO5" s="44">
        <f t="shared" si="24"/>
        <v>0</v>
      </c>
      <c r="DP5" s="44">
        <f t="shared" si="25"/>
        <v>1</v>
      </c>
      <c r="DQ5" s="44">
        <f t="shared" si="26"/>
        <v>0</v>
      </c>
      <c r="DR5" s="44">
        <f t="shared" si="27"/>
        <v>0</v>
      </c>
      <c r="DS5" s="45">
        <f t="shared" si="28"/>
        <v>20</v>
      </c>
      <c r="DT5" s="44">
        <f>IF(DS5&lt;&gt;20,RANK(DS5,$DS$4:$DS$23,1)+COUNTIF(DS$4:DS5,DS5)-1,20)</f>
        <v>20</v>
      </c>
      <c r="DU5" s="46" t="e">
        <f t="shared" si="29"/>
        <v>#DIV/0!</v>
      </c>
      <c r="DV5" s="47" t="str">
        <f t="shared" si="30"/>
        <v>-</v>
      </c>
      <c r="DW5" s="112"/>
      <c r="DX5" s="120">
        <f t="shared" ref="DX5:DX23" si="33">I5+N5+S5+X5+AC5+AH5+AM5+AR5-DA5</f>
        <v>0</v>
      </c>
      <c r="DY5" s="120">
        <f t="shared" ref="DY5:DY23" si="34">J5+O5+T5+Y5+AD5+AI5+AN5+AS5-DB5</f>
        <v>0</v>
      </c>
      <c r="DZ5" s="120">
        <f t="shared" ref="DZ5:DZ23" si="35">SUM(K5+P5+U5+Z5+AE5+AJ5+AO5+AT5)-DC5</f>
        <v>0</v>
      </c>
    </row>
    <row r="6" spans="1:130" ht="16.05" customHeight="1" x14ac:dyDescent="0.25">
      <c r="A6" s="12"/>
      <c r="B6" s="12"/>
      <c r="C6" s="161"/>
      <c r="D6" s="373" t="s">
        <v>132</v>
      </c>
      <c r="E6" s="27"/>
      <c r="F6" s="27"/>
      <c r="G6" s="374"/>
      <c r="H6" s="403"/>
      <c r="I6" s="382">
        <v>0</v>
      </c>
      <c r="J6" s="122">
        <v>0</v>
      </c>
      <c r="K6" s="122">
        <v>0</v>
      </c>
      <c r="L6" s="29"/>
      <c r="M6" s="30">
        <f t="shared" si="0"/>
        <v>0</v>
      </c>
      <c r="N6" s="122">
        <v>0</v>
      </c>
      <c r="O6" s="122">
        <v>0</v>
      </c>
      <c r="P6" s="122">
        <v>0</v>
      </c>
      <c r="Q6" s="29"/>
      <c r="R6" s="30">
        <f t="shared" si="1"/>
        <v>0</v>
      </c>
      <c r="S6" s="122">
        <v>0</v>
      </c>
      <c r="T6" s="122">
        <v>0</v>
      </c>
      <c r="U6" s="122">
        <v>0</v>
      </c>
      <c r="V6" s="29"/>
      <c r="W6" s="30">
        <f t="shared" si="2"/>
        <v>0</v>
      </c>
      <c r="X6" s="122">
        <v>0</v>
      </c>
      <c r="Y6" s="122">
        <v>0</v>
      </c>
      <c r="Z6" s="122">
        <v>0</v>
      </c>
      <c r="AA6" s="29"/>
      <c r="AB6" s="383">
        <f t="shared" si="3"/>
        <v>0</v>
      </c>
      <c r="AC6" s="386">
        <v>0</v>
      </c>
      <c r="AD6" s="124">
        <v>0</v>
      </c>
      <c r="AE6" s="124">
        <v>0</v>
      </c>
      <c r="AF6" s="29"/>
      <c r="AG6" s="30">
        <f t="shared" si="4"/>
        <v>0</v>
      </c>
      <c r="AH6" s="124">
        <v>0</v>
      </c>
      <c r="AI6" s="124">
        <v>0</v>
      </c>
      <c r="AJ6" s="124">
        <v>0</v>
      </c>
      <c r="AK6" s="29"/>
      <c r="AL6" s="30">
        <f t="shared" si="5"/>
        <v>0</v>
      </c>
      <c r="AM6" s="124">
        <v>0</v>
      </c>
      <c r="AN6" s="124">
        <v>0</v>
      </c>
      <c r="AO6" s="124">
        <v>0</v>
      </c>
      <c r="AP6" s="29"/>
      <c r="AQ6" s="30">
        <f t="shared" si="6"/>
        <v>0</v>
      </c>
      <c r="AR6" s="124">
        <v>0</v>
      </c>
      <c r="AS6" s="124">
        <v>0</v>
      </c>
      <c r="AT6" s="124">
        <v>0</v>
      </c>
      <c r="AU6" s="29"/>
      <c r="AV6" s="383">
        <f t="shared" si="7"/>
        <v>0</v>
      </c>
      <c r="AW6" s="407">
        <f t="shared" si="8"/>
        <v>0</v>
      </c>
      <c r="AX6" s="394">
        <v>0</v>
      </c>
      <c r="AY6" s="31">
        <v>0</v>
      </c>
      <c r="AZ6" s="31">
        <v>0</v>
      </c>
      <c r="BA6" s="32"/>
      <c r="BB6" s="30">
        <f t="shared" si="9"/>
        <v>0</v>
      </c>
      <c r="BC6" s="31">
        <v>0</v>
      </c>
      <c r="BD6" s="31">
        <v>0</v>
      </c>
      <c r="BE6" s="31">
        <v>0</v>
      </c>
      <c r="BF6" s="32"/>
      <c r="BG6" s="30">
        <f t="shared" si="10"/>
        <v>0</v>
      </c>
      <c r="BH6" s="31">
        <v>0</v>
      </c>
      <c r="BI6" s="31">
        <v>0</v>
      </c>
      <c r="BJ6" s="31">
        <v>0</v>
      </c>
      <c r="BK6" s="32"/>
      <c r="BL6" s="30">
        <f t="shared" si="31"/>
        <v>0</v>
      </c>
      <c r="BM6" s="31">
        <v>0</v>
      </c>
      <c r="BN6" s="31">
        <v>0</v>
      </c>
      <c r="BO6" s="31">
        <v>0</v>
      </c>
      <c r="BP6" s="32"/>
      <c r="BQ6" s="30">
        <f t="shared" si="11"/>
        <v>0</v>
      </c>
      <c r="BR6" s="33">
        <v>0</v>
      </c>
      <c r="BS6" s="33">
        <v>0</v>
      </c>
      <c r="BT6" s="33">
        <v>0</v>
      </c>
      <c r="BU6" s="32"/>
      <c r="BV6" s="30">
        <f t="shared" si="12"/>
        <v>0</v>
      </c>
      <c r="BW6" s="33">
        <v>0</v>
      </c>
      <c r="BX6" s="33">
        <v>0</v>
      </c>
      <c r="BY6" s="33">
        <v>0</v>
      </c>
      <c r="BZ6" s="34"/>
      <c r="CA6" s="35">
        <f t="shared" si="13"/>
        <v>0</v>
      </c>
      <c r="CB6" s="36"/>
      <c r="CC6" s="37"/>
      <c r="CD6" s="37"/>
      <c r="CE6" s="32"/>
      <c r="CF6" s="37"/>
      <c r="CG6" s="37"/>
      <c r="CH6" s="37"/>
      <c r="CI6" s="32"/>
      <c r="CJ6" s="37"/>
      <c r="CK6" s="37"/>
      <c r="CL6" s="37"/>
      <c r="CM6" s="32"/>
      <c r="CN6" s="37"/>
      <c r="CO6" s="37"/>
      <c r="CP6" s="37"/>
      <c r="CQ6" s="32"/>
      <c r="CR6" s="37"/>
      <c r="CS6" s="37"/>
      <c r="CT6" s="37"/>
      <c r="CU6" s="32"/>
      <c r="CV6" s="37"/>
      <c r="CW6" s="37"/>
      <c r="CX6" s="37"/>
      <c r="CY6" s="38"/>
      <c r="CZ6" s="39"/>
      <c r="DA6" s="40">
        <f t="shared" ref="DA6:DB23" si="36">SUM(AX6,BC6,BH6,BM6,BR6,BW6)</f>
        <v>0</v>
      </c>
      <c r="DB6" s="41">
        <f t="shared" si="36"/>
        <v>0</v>
      </c>
      <c r="DC6" s="41">
        <f t="shared" si="32"/>
        <v>0</v>
      </c>
      <c r="DD6" s="29"/>
      <c r="DE6" s="395">
        <f t="shared" si="14"/>
        <v>0</v>
      </c>
      <c r="DF6" s="201">
        <f t="shared" si="15"/>
        <v>0</v>
      </c>
      <c r="DG6" s="151">
        <f t="shared" si="16"/>
        <v>1</v>
      </c>
      <c r="DH6" s="43">
        <f t="shared" si="17"/>
        <v>0</v>
      </c>
      <c r="DI6" s="30">
        <f t="shared" si="18"/>
        <v>0</v>
      </c>
      <c r="DJ6" s="30">
        <f t="shared" si="19"/>
        <v>1</v>
      </c>
      <c r="DK6" s="30">
        <f t="shared" si="20"/>
        <v>0</v>
      </c>
      <c r="DL6" s="30">
        <f t="shared" si="21"/>
        <v>0</v>
      </c>
      <c r="DM6" s="30">
        <f t="shared" si="22"/>
        <v>1</v>
      </c>
      <c r="DN6" s="44">
        <f t="shared" si="23"/>
        <v>0</v>
      </c>
      <c r="DO6" s="44">
        <f t="shared" si="24"/>
        <v>0</v>
      </c>
      <c r="DP6" s="44">
        <f t="shared" si="25"/>
        <v>1</v>
      </c>
      <c r="DQ6" s="44">
        <f t="shared" si="26"/>
        <v>0</v>
      </c>
      <c r="DR6" s="44">
        <f t="shared" si="27"/>
        <v>0</v>
      </c>
      <c r="DS6" s="45">
        <f t="shared" si="28"/>
        <v>20</v>
      </c>
      <c r="DT6" s="44">
        <f>IF(DS6&lt;&gt;20,RANK(DS6,$DS$4:$DS$23,1)+COUNTIF(DS$4:DS6,DS6)-1,20)</f>
        <v>20</v>
      </c>
      <c r="DU6" s="46" t="e">
        <f t="shared" si="29"/>
        <v>#DIV/0!</v>
      </c>
      <c r="DV6" s="47" t="str">
        <f t="shared" si="30"/>
        <v>-</v>
      </c>
      <c r="DW6" s="112"/>
      <c r="DX6" s="120">
        <f t="shared" si="33"/>
        <v>0</v>
      </c>
      <c r="DY6" s="120">
        <f t="shared" si="34"/>
        <v>0</v>
      </c>
      <c r="DZ6" s="120">
        <f t="shared" si="35"/>
        <v>0</v>
      </c>
    </row>
    <row r="7" spans="1:130" ht="16.05" customHeight="1" x14ac:dyDescent="0.25">
      <c r="A7" s="12"/>
      <c r="B7" s="12"/>
      <c r="C7" s="161"/>
      <c r="D7" s="373" t="str">
        <f>classi!B61</f>
        <v>-</v>
      </c>
      <c r="E7" s="27">
        <f>classi!C61</f>
        <v>0</v>
      </c>
      <c r="F7" s="27">
        <f>classi!D61</f>
        <v>0</v>
      </c>
      <c r="G7" s="374">
        <f>classi!G61</f>
        <v>0</v>
      </c>
      <c r="H7" s="403"/>
      <c r="I7" s="382">
        <v>0</v>
      </c>
      <c r="J7" s="122">
        <v>0</v>
      </c>
      <c r="K7" s="122">
        <v>0</v>
      </c>
      <c r="L7" s="29"/>
      <c r="M7" s="30">
        <f t="shared" si="0"/>
        <v>0</v>
      </c>
      <c r="N7" s="122">
        <v>0</v>
      </c>
      <c r="O7" s="122">
        <v>0</v>
      </c>
      <c r="P7" s="122">
        <v>0</v>
      </c>
      <c r="Q7" s="29"/>
      <c r="R7" s="30">
        <f t="shared" si="1"/>
        <v>0</v>
      </c>
      <c r="S7" s="122">
        <v>0</v>
      </c>
      <c r="T7" s="122">
        <v>0</v>
      </c>
      <c r="U7" s="122">
        <v>0</v>
      </c>
      <c r="V7" s="29"/>
      <c r="W7" s="30">
        <f t="shared" si="2"/>
        <v>0</v>
      </c>
      <c r="X7" s="122">
        <v>0</v>
      </c>
      <c r="Y7" s="122">
        <v>0</v>
      </c>
      <c r="Z7" s="122">
        <v>0</v>
      </c>
      <c r="AA7" s="29"/>
      <c r="AB7" s="383">
        <f t="shared" si="3"/>
        <v>0</v>
      </c>
      <c r="AC7" s="386">
        <v>0</v>
      </c>
      <c r="AD7" s="124">
        <v>0</v>
      </c>
      <c r="AE7" s="124">
        <v>0</v>
      </c>
      <c r="AF7" s="29"/>
      <c r="AG7" s="30">
        <f t="shared" si="4"/>
        <v>0</v>
      </c>
      <c r="AH7" s="124">
        <v>0</v>
      </c>
      <c r="AI7" s="124">
        <v>0</v>
      </c>
      <c r="AJ7" s="124">
        <v>0</v>
      </c>
      <c r="AK7" s="29"/>
      <c r="AL7" s="30">
        <f t="shared" si="5"/>
        <v>0</v>
      </c>
      <c r="AM7" s="124">
        <v>0</v>
      </c>
      <c r="AN7" s="124">
        <v>0</v>
      </c>
      <c r="AO7" s="124">
        <v>0</v>
      </c>
      <c r="AP7" s="29"/>
      <c r="AQ7" s="30">
        <f t="shared" si="6"/>
        <v>0</v>
      </c>
      <c r="AR7" s="124">
        <v>0</v>
      </c>
      <c r="AS7" s="124">
        <v>0</v>
      </c>
      <c r="AT7" s="124">
        <v>0</v>
      </c>
      <c r="AU7" s="29"/>
      <c r="AV7" s="383">
        <f t="shared" si="7"/>
        <v>0</v>
      </c>
      <c r="AW7" s="407">
        <f t="shared" si="8"/>
        <v>0</v>
      </c>
      <c r="AX7" s="394">
        <v>0</v>
      </c>
      <c r="AY7" s="31">
        <v>0</v>
      </c>
      <c r="AZ7" s="31">
        <v>0</v>
      </c>
      <c r="BA7" s="32"/>
      <c r="BB7" s="30">
        <f t="shared" si="9"/>
        <v>0</v>
      </c>
      <c r="BC7" s="31">
        <v>0</v>
      </c>
      <c r="BD7" s="31">
        <v>0</v>
      </c>
      <c r="BE7" s="31">
        <v>0</v>
      </c>
      <c r="BF7" s="32"/>
      <c r="BG7" s="30">
        <f t="shared" si="10"/>
        <v>0</v>
      </c>
      <c r="BH7" s="31">
        <v>0</v>
      </c>
      <c r="BI7" s="31">
        <v>0</v>
      </c>
      <c r="BJ7" s="31">
        <v>0</v>
      </c>
      <c r="BK7" s="32"/>
      <c r="BL7" s="30">
        <f t="shared" si="31"/>
        <v>0</v>
      </c>
      <c r="BM7" s="31">
        <v>0</v>
      </c>
      <c r="BN7" s="31">
        <v>0</v>
      </c>
      <c r="BO7" s="31">
        <v>0</v>
      </c>
      <c r="BP7" s="32"/>
      <c r="BQ7" s="30">
        <f t="shared" si="11"/>
        <v>0</v>
      </c>
      <c r="BR7" s="33">
        <v>0</v>
      </c>
      <c r="BS7" s="33">
        <v>0</v>
      </c>
      <c r="BT7" s="33">
        <v>0</v>
      </c>
      <c r="BU7" s="32"/>
      <c r="BV7" s="30">
        <f t="shared" si="12"/>
        <v>0</v>
      </c>
      <c r="BW7" s="33">
        <v>0</v>
      </c>
      <c r="BX7" s="33">
        <v>0</v>
      </c>
      <c r="BY7" s="33">
        <v>0</v>
      </c>
      <c r="BZ7" s="34"/>
      <c r="CA7" s="35">
        <f t="shared" si="13"/>
        <v>0</v>
      </c>
      <c r="CB7" s="36"/>
      <c r="CC7" s="37"/>
      <c r="CD7" s="37"/>
      <c r="CE7" s="32"/>
      <c r="CF7" s="37"/>
      <c r="CG7" s="37"/>
      <c r="CH7" s="37"/>
      <c r="CI7" s="32"/>
      <c r="CJ7" s="37"/>
      <c r="CK7" s="37"/>
      <c r="CL7" s="37"/>
      <c r="CM7" s="32"/>
      <c r="CN7" s="37"/>
      <c r="CO7" s="37"/>
      <c r="CP7" s="37"/>
      <c r="CQ7" s="32"/>
      <c r="CR7" s="37"/>
      <c r="CS7" s="37"/>
      <c r="CT7" s="37"/>
      <c r="CU7" s="32"/>
      <c r="CV7" s="37"/>
      <c r="CW7" s="37"/>
      <c r="CX7" s="37"/>
      <c r="CY7" s="38"/>
      <c r="CZ7" s="39"/>
      <c r="DA7" s="40">
        <f t="shared" si="36"/>
        <v>0</v>
      </c>
      <c r="DB7" s="41">
        <f t="shared" si="36"/>
        <v>0</v>
      </c>
      <c r="DC7" s="41">
        <f t="shared" si="32"/>
        <v>0</v>
      </c>
      <c r="DD7" s="29"/>
      <c r="DE7" s="395">
        <f t="shared" si="14"/>
        <v>0</v>
      </c>
      <c r="DF7" s="201">
        <f t="shared" si="15"/>
        <v>0</v>
      </c>
      <c r="DG7" s="151">
        <f t="shared" si="16"/>
        <v>1</v>
      </c>
      <c r="DH7" s="43">
        <f t="shared" si="17"/>
        <v>0</v>
      </c>
      <c r="DI7" s="30">
        <f t="shared" si="18"/>
        <v>0</v>
      </c>
      <c r="DJ7" s="30">
        <f t="shared" si="19"/>
        <v>1</v>
      </c>
      <c r="DK7" s="30">
        <f t="shared" si="20"/>
        <v>0</v>
      </c>
      <c r="DL7" s="30">
        <f t="shared" si="21"/>
        <v>0</v>
      </c>
      <c r="DM7" s="30">
        <f t="shared" si="22"/>
        <v>1</v>
      </c>
      <c r="DN7" s="44">
        <f t="shared" si="23"/>
        <v>0</v>
      </c>
      <c r="DO7" s="44">
        <f t="shared" si="24"/>
        <v>0</v>
      </c>
      <c r="DP7" s="44">
        <f t="shared" si="25"/>
        <v>1</v>
      </c>
      <c r="DQ7" s="44">
        <f t="shared" si="26"/>
        <v>0</v>
      </c>
      <c r="DR7" s="44">
        <f t="shared" si="27"/>
        <v>0</v>
      </c>
      <c r="DS7" s="45">
        <f t="shared" si="28"/>
        <v>20</v>
      </c>
      <c r="DT7" s="44">
        <f>IF(DS7&lt;&gt;20,RANK(DS7,$DS$4:$DS$23,1)+COUNTIF(DS$4:DS7,DS7)-1,20)</f>
        <v>20</v>
      </c>
      <c r="DU7" s="46" t="e">
        <f t="shared" si="29"/>
        <v>#DIV/0!</v>
      </c>
      <c r="DV7" s="47" t="str">
        <f t="shared" si="30"/>
        <v>-</v>
      </c>
      <c r="DW7" s="112"/>
      <c r="DX7" s="120">
        <f t="shared" si="33"/>
        <v>0</v>
      </c>
      <c r="DY7" s="120">
        <f t="shared" si="34"/>
        <v>0</v>
      </c>
      <c r="DZ7" s="120">
        <f t="shared" si="35"/>
        <v>0</v>
      </c>
    </row>
    <row r="8" spans="1:130" ht="16.05" customHeight="1" x14ac:dyDescent="0.25">
      <c r="A8" s="12"/>
      <c r="B8" s="12"/>
      <c r="C8" s="161"/>
      <c r="D8" s="373" t="str">
        <f>classi!B62</f>
        <v>-</v>
      </c>
      <c r="E8" s="27">
        <f>classi!C62</f>
        <v>0</v>
      </c>
      <c r="F8" s="27">
        <f>classi!D62</f>
        <v>0</v>
      </c>
      <c r="G8" s="374">
        <f>classi!G62</f>
        <v>0</v>
      </c>
      <c r="H8" s="403"/>
      <c r="I8" s="382">
        <v>0</v>
      </c>
      <c r="J8" s="122">
        <v>0</v>
      </c>
      <c r="K8" s="122">
        <v>0</v>
      </c>
      <c r="L8" s="29"/>
      <c r="M8" s="30">
        <f t="shared" si="0"/>
        <v>0</v>
      </c>
      <c r="N8" s="122">
        <v>0</v>
      </c>
      <c r="O8" s="122">
        <v>0</v>
      </c>
      <c r="P8" s="122">
        <v>0</v>
      </c>
      <c r="Q8" s="29"/>
      <c r="R8" s="30">
        <f t="shared" si="1"/>
        <v>0</v>
      </c>
      <c r="S8" s="122">
        <v>0</v>
      </c>
      <c r="T8" s="122">
        <v>0</v>
      </c>
      <c r="U8" s="122">
        <v>0</v>
      </c>
      <c r="V8" s="29"/>
      <c r="W8" s="30">
        <f t="shared" si="2"/>
        <v>0</v>
      </c>
      <c r="X8" s="122">
        <v>0</v>
      </c>
      <c r="Y8" s="122">
        <v>0</v>
      </c>
      <c r="Z8" s="122">
        <v>0</v>
      </c>
      <c r="AA8" s="29"/>
      <c r="AB8" s="383">
        <f t="shared" si="3"/>
        <v>0</v>
      </c>
      <c r="AC8" s="386">
        <v>0</v>
      </c>
      <c r="AD8" s="124">
        <v>0</v>
      </c>
      <c r="AE8" s="124">
        <v>0</v>
      </c>
      <c r="AF8" s="29"/>
      <c r="AG8" s="30">
        <f t="shared" si="4"/>
        <v>0</v>
      </c>
      <c r="AH8" s="124">
        <v>0</v>
      </c>
      <c r="AI8" s="124">
        <v>0</v>
      </c>
      <c r="AJ8" s="124">
        <v>0</v>
      </c>
      <c r="AK8" s="29"/>
      <c r="AL8" s="30">
        <f t="shared" si="5"/>
        <v>0</v>
      </c>
      <c r="AM8" s="124">
        <v>0</v>
      </c>
      <c r="AN8" s="124">
        <v>0</v>
      </c>
      <c r="AO8" s="124">
        <v>0</v>
      </c>
      <c r="AP8" s="29"/>
      <c r="AQ8" s="30">
        <f t="shared" si="6"/>
        <v>0</v>
      </c>
      <c r="AR8" s="124">
        <v>0</v>
      </c>
      <c r="AS8" s="124">
        <v>0</v>
      </c>
      <c r="AT8" s="124">
        <v>0</v>
      </c>
      <c r="AU8" s="29"/>
      <c r="AV8" s="383">
        <f t="shared" si="7"/>
        <v>0</v>
      </c>
      <c r="AW8" s="407">
        <f t="shared" si="8"/>
        <v>0</v>
      </c>
      <c r="AX8" s="394">
        <v>0</v>
      </c>
      <c r="AY8" s="31">
        <v>0</v>
      </c>
      <c r="AZ8" s="31">
        <v>0</v>
      </c>
      <c r="BA8" s="32"/>
      <c r="BB8" s="30">
        <f t="shared" si="9"/>
        <v>0</v>
      </c>
      <c r="BC8" s="31">
        <v>0</v>
      </c>
      <c r="BD8" s="31">
        <v>0</v>
      </c>
      <c r="BE8" s="31">
        <v>0</v>
      </c>
      <c r="BF8" s="32"/>
      <c r="BG8" s="30">
        <f t="shared" si="10"/>
        <v>0</v>
      </c>
      <c r="BH8" s="31">
        <v>0</v>
      </c>
      <c r="BI8" s="31">
        <v>0</v>
      </c>
      <c r="BJ8" s="31">
        <v>0</v>
      </c>
      <c r="BK8" s="32"/>
      <c r="BL8" s="30">
        <f t="shared" si="31"/>
        <v>0</v>
      </c>
      <c r="BM8" s="31">
        <v>0</v>
      </c>
      <c r="BN8" s="31">
        <v>0</v>
      </c>
      <c r="BO8" s="31">
        <v>0</v>
      </c>
      <c r="BP8" s="32"/>
      <c r="BQ8" s="30">
        <f t="shared" si="11"/>
        <v>0</v>
      </c>
      <c r="BR8" s="33">
        <v>0</v>
      </c>
      <c r="BS8" s="33">
        <v>0</v>
      </c>
      <c r="BT8" s="33">
        <v>0</v>
      </c>
      <c r="BU8" s="32"/>
      <c r="BV8" s="30">
        <f t="shared" si="12"/>
        <v>0</v>
      </c>
      <c r="BW8" s="33">
        <v>0</v>
      </c>
      <c r="BX8" s="33">
        <v>0</v>
      </c>
      <c r="BY8" s="33">
        <v>0</v>
      </c>
      <c r="BZ8" s="34"/>
      <c r="CA8" s="35">
        <f t="shared" si="13"/>
        <v>0</v>
      </c>
      <c r="CB8" s="36"/>
      <c r="CC8" s="37"/>
      <c r="CD8" s="37"/>
      <c r="CE8" s="32"/>
      <c r="CF8" s="37"/>
      <c r="CG8" s="37"/>
      <c r="CH8" s="37"/>
      <c r="CI8" s="32"/>
      <c r="CJ8" s="37"/>
      <c r="CK8" s="37"/>
      <c r="CL8" s="37"/>
      <c r="CM8" s="32"/>
      <c r="CN8" s="37"/>
      <c r="CO8" s="37"/>
      <c r="CP8" s="37"/>
      <c r="CQ8" s="32"/>
      <c r="CR8" s="37"/>
      <c r="CS8" s="37"/>
      <c r="CT8" s="37"/>
      <c r="CU8" s="32"/>
      <c r="CV8" s="37"/>
      <c r="CW8" s="37"/>
      <c r="CX8" s="37"/>
      <c r="CY8" s="38"/>
      <c r="CZ8" s="39"/>
      <c r="DA8" s="40">
        <f t="shared" si="36"/>
        <v>0</v>
      </c>
      <c r="DB8" s="41">
        <f t="shared" si="36"/>
        <v>0</v>
      </c>
      <c r="DC8" s="41">
        <f t="shared" si="32"/>
        <v>0</v>
      </c>
      <c r="DD8" s="29"/>
      <c r="DE8" s="395">
        <f t="shared" si="14"/>
        <v>0</v>
      </c>
      <c r="DF8" s="201">
        <f t="shared" si="15"/>
        <v>0</v>
      </c>
      <c r="DG8" s="151">
        <f t="shared" si="16"/>
        <v>1</v>
      </c>
      <c r="DH8" s="43">
        <f t="shared" si="17"/>
        <v>0</v>
      </c>
      <c r="DI8" s="30">
        <f t="shared" si="18"/>
        <v>0</v>
      </c>
      <c r="DJ8" s="30">
        <f t="shared" si="19"/>
        <v>1</v>
      </c>
      <c r="DK8" s="30">
        <f t="shared" si="20"/>
        <v>0</v>
      </c>
      <c r="DL8" s="30">
        <f t="shared" si="21"/>
        <v>0</v>
      </c>
      <c r="DM8" s="30">
        <f t="shared" si="22"/>
        <v>1</v>
      </c>
      <c r="DN8" s="44">
        <f t="shared" si="23"/>
        <v>0</v>
      </c>
      <c r="DO8" s="44">
        <f t="shared" si="24"/>
        <v>0</v>
      </c>
      <c r="DP8" s="44">
        <f t="shared" si="25"/>
        <v>1</v>
      </c>
      <c r="DQ8" s="44">
        <f t="shared" si="26"/>
        <v>0</v>
      </c>
      <c r="DR8" s="44">
        <f t="shared" si="27"/>
        <v>0</v>
      </c>
      <c r="DS8" s="45">
        <f t="shared" si="28"/>
        <v>20</v>
      </c>
      <c r="DT8" s="44">
        <f>IF(DS8&lt;&gt;20,RANK(DS8,$DS$4:$DS$23,1)+COUNTIF(DS$4:DS8,DS8)-1,20)</f>
        <v>20</v>
      </c>
      <c r="DU8" s="46" t="e">
        <f t="shared" si="29"/>
        <v>#DIV/0!</v>
      </c>
      <c r="DV8" s="47" t="str">
        <f t="shared" si="30"/>
        <v>-</v>
      </c>
      <c r="DW8" s="112"/>
      <c r="DX8" s="120">
        <f t="shared" si="33"/>
        <v>0</v>
      </c>
      <c r="DY8" s="120">
        <f t="shared" si="34"/>
        <v>0</v>
      </c>
      <c r="DZ8" s="120">
        <f t="shared" si="35"/>
        <v>0</v>
      </c>
    </row>
    <row r="9" spans="1:130" ht="16.05" customHeight="1" x14ac:dyDescent="0.25">
      <c r="A9" s="12"/>
      <c r="B9" s="12"/>
      <c r="C9" s="161"/>
      <c r="D9" s="373" t="str">
        <f>classi!B63</f>
        <v>-</v>
      </c>
      <c r="E9" s="27">
        <f>classi!C63</f>
        <v>0</v>
      </c>
      <c r="F9" s="27">
        <f>classi!D63</f>
        <v>0</v>
      </c>
      <c r="G9" s="374">
        <f>classi!G63</f>
        <v>0</v>
      </c>
      <c r="H9" s="403"/>
      <c r="I9" s="382">
        <v>0</v>
      </c>
      <c r="J9" s="122">
        <v>0</v>
      </c>
      <c r="K9" s="122">
        <v>0</v>
      </c>
      <c r="L9" s="29"/>
      <c r="M9" s="30">
        <f t="shared" si="0"/>
        <v>0</v>
      </c>
      <c r="N9" s="122">
        <v>0</v>
      </c>
      <c r="O9" s="122">
        <v>0</v>
      </c>
      <c r="P9" s="122">
        <v>0</v>
      </c>
      <c r="Q9" s="29"/>
      <c r="R9" s="30">
        <f t="shared" si="1"/>
        <v>0</v>
      </c>
      <c r="S9" s="122">
        <v>0</v>
      </c>
      <c r="T9" s="122">
        <v>0</v>
      </c>
      <c r="U9" s="122">
        <v>0</v>
      </c>
      <c r="V9" s="29"/>
      <c r="W9" s="30">
        <f t="shared" si="2"/>
        <v>0</v>
      </c>
      <c r="X9" s="122">
        <v>0</v>
      </c>
      <c r="Y9" s="122">
        <v>0</v>
      </c>
      <c r="Z9" s="122">
        <v>0</v>
      </c>
      <c r="AA9" s="29"/>
      <c r="AB9" s="383">
        <f t="shared" si="3"/>
        <v>0</v>
      </c>
      <c r="AC9" s="386">
        <v>0</v>
      </c>
      <c r="AD9" s="124">
        <v>0</v>
      </c>
      <c r="AE9" s="124">
        <v>0</v>
      </c>
      <c r="AF9" s="29"/>
      <c r="AG9" s="30">
        <f t="shared" si="4"/>
        <v>0</v>
      </c>
      <c r="AH9" s="124">
        <v>0</v>
      </c>
      <c r="AI9" s="124">
        <v>0</v>
      </c>
      <c r="AJ9" s="124">
        <v>0</v>
      </c>
      <c r="AK9" s="29"/>
      <c r="AL9" s="30">
        <f t="shared" si="5"/>
        <v>0</v>
      </c>
      <c r="AM9" s="124">
        <v>0</v>
      </c>
      <c r="AN9" s="124">
        <v>0</v>
      </c>
      <c r="AO9" s="124">
        <v>0</v>
      </c>
      <c r="AP9" s="29"/>
      <c r="AQ9" s="30">
        <f t="shared" si="6"/>
        <v>0</v>
      </c>
      <c r="AR9" s="124">
        <v>0</v>
      </c>
      <c r="AS9" s="124">
        <v>0</v>
      </c>
      <c r="AT9" s="124">
        <v>0</v>
      </c>
      <c r="AU9" s="29"/>
      <c r="AV9" s="383">
        <f t="shared" si="7"/>
        <v>0</v>
      </c>
      <c r="AW9" s="407">
        <f t="shared" si="8"/>
        <v>0</v>
      </c>
      <c r="AX9" s="394">
        <v>0</v>
      </c>
      <c r="AY9" s="31">
        <v>0</v>
      </c>
      <c r="AZ9" s="31">
        <v>0</v>
      </c>
      <c r="BA9" s="32"/>
      <c r="BB9" s="30">
        <f t="shared" si="9"/>
        <v>0</v>
      </c>
      <c r="BC9" s="31">
        <v>0</v>
      </c>
      <c r="BD9" s="31">
        <v>0</v>
      </c>
      <c r="BE9" s="31">
        <v>0</v>
      </c>
      <c r="BF9" s="32"/>
      <c r="BG9" s="30">
        <f t="shared" si="10"/>
        <v>0</v>
      </c>
      <c r="BH9" s="31">
        <v>0</v>
      </c>
      <c r="BI9" s="31">
        <v>0</v>
      </c>
      <c r="BJ9" s="31">
        <v>0</v>
      </c>
      <c r="BK9" s="32"/>
      <c r="BL9" s="30">
        <f t="shared" si="31"/>
        <v>0</v>
      </c>
      <c r="BM9" s="31">
        <v>0</v>
      </c>
      <c r="BN9" s="31">
        <v>0</v>
      </c>
      <c r="BO9" s="31">
        <v>0</v>
      </c>
      <c r="BP9" s="32"/>
      <c r="BQ9" s="30">
        <f t="shared" si="11"/>
        <v>0</v>
      </c>
      <c r="BR9" s="33">
        <v>0</v>
      </c>
      <c r="BS9" s="33">
        <v>0</v>
      </c>
      <c r="BT9" s="33">
        <v>0</v>
      </c>
      <c r="BU9" s="32"/>
      <c r="BV9" s="30">
        <f t="shared" si="12"/>
        <v>0</v>
      </c>
      <c r="BW9" s="33">
        <v>0</v>
      </c>
      <c r="BX9" s="33">
        <v>0</v>
      </c>
      <c r="BY9" s="33">
        <v>0</v>
      </c>
      <c r="BZ9" s="34"/>
      <c r="CA9" s="35">
        <f t="shared" si="13"/>
        <v>0</v>
      </c>
      <c r="CB9" s="36"/>
      <c r="CC9" s="37"/>
      <c r="CD9" s="37"/>
      <c r="CE9" s="32"/>
      <c r="CF9" s="37"/>
      <c r="CG9" s="37"/>
      <c r="CH9" s="37"/>
      <c r="CI9" s="32"/>
      <c r="CJ9" s="37"/>
      <c r="CK9" s="37"/>
      <c r="CL9" s="37"/>
      <c r="CM9" s="32"/>
      <c r="CN9" s="37"/>
      <c r="CO9" s="37"/>
      <c r="CP9" s="37"/>
      <c r="CQ9" s="32"/>
      <c r="CR9" s="37"/>
      <c r="CS9" s="37"/>
      <c r="CT9" s="37"/>
      <c r="CU9" s="32"/>
      <c r="CV9" s="37"/>
      <c r="CW9" s="37"/>
      <c r="CX9" s="37"/>
      <c r="CY9" s="38"/>
      <c r="CZ9" s="39"/>
      <c r="DA9" s="40">
        <f t="shared" si="36"/>
        <v>0</v>
      </c>
      <c r="DB9" s="41">
        <f t="shared" si="36"/>
        <v>0</v>
      </c>
      <c r="DC9" s="41">
        <f t="shared" si="32"/>
        <v>0</v>
      </c>
      <c r="DD9" s="29"/>
      <c r="DE9" s="395">
        <f t="shared" si="14"/>
        <v>0</v>
      </c>
      <c r="DF9" s="201">
        <f t="shared" si="15"/>
        <v>0</v>
      </c>
      <c r="DG9" s="151">
        <f t="shared" si="16"/>
        <v>1</v>
      </c>
      <c r="DH9" s="43">
        <f t="shared" si="17"/>
        <v>0</v>
      </c>
      <c r="DI9" s="30">
        <f t="shared" si="18"/>
        <v>0</v>
      </c>
      <c r="DJ9" s="30">
        <f t="shared" si="19"/>
        <v>1</v>
      </c>
      <c r="DK9" s="30">
        <f t="shared" si="20"/>
        <v>0</v>
      </c>
      <c r="DL9" s="30">
        <f t="shared" si="21"/>
        <v>0</v>
      </c>
      <c r="DM9" s="30">
        <f t="shared" si="22"/>
        <v>1</v>
      </c>
      <c r="DN9" s="44">
        <f t="shared" si="23"/>
        <v>0</v>
      </c>
      <c r="DO9" s="44">
        <f t="shared" si="24"/>
        <v>0</v>
      </c>
      <c r="DP9" s="44">
        <f t="shared" si="25"/>
        <v>1</v>
      </c>
      <c r="DQ9" s="44">
        <f t="shared" si="26"/>
        <v>0</v>
      </c>
      <c r="DR9" s="44">
        <f t="shared" si="27"/>
        <v>0</v>
      </c>
      <c r="DS9" s="45">
        <f t="shared" si="28"/>
        <v>20</v>
      </c>
      <c r="DT9" s="44">
        <f>IF(DS9&lt;&gt;20,RANK(DS9,$DS$4:$DS$23,1)+COUNTIF(DS$4:DS9,DS9)-1,20)</f>
        <v>20</v>
      </c>
      <c r="DU9" s="46" t="e">
        <f t="shared" si="29"/>
        <v>#DIV/0!</v>
      </c>
      <c r="DV9" s="47" t="str">
        <f t="shared" si="30"/>
        <v>-</v>
      </c>
      <c r="DW9" s="112"/>
      <c r="DX9" s="120">
        <f t="shared" si="33"/>
        <v>0</v>
      </c>
      <c r="DY9" s="120">
        <f t="shared" si="34"/>
        <v>0</v>
      </c>
      <c r="DZ9" s="120">
        <f t="shared" si="35"/>
        <v>0</v>
      </c>
    </row>
    <row r="10" spans="1:130" ht="16.05" customHeight="1" x14ac:dyDescent="0.25">
      <c r="A10" s="12"/>
      <c r="B10" s="121"/>
      <c r="C10" s="162"/>
      <c r="D10" s="373" t="str">
        <f>classi!B64</f>
        <v>-</v>
      </c>
      <c r="E10" s="27">
        <f>classi!C64</f>
        <v>0</v>
      </c>
      <c r="F10" s="27">
        <f>classi!D64</f>
        <v>0</v>
      </c>
      <c r="G10" s="374">
        <f>classi!G64</f>
        <v>0</v>
      </c>
      <c r="H10" s="403"/>
      <c r="I10" s="382">
        <v>0</v>
      </c>
      <c r="J10" s="122">
        <v>0</v>
      </c>
      <c r="K10" s="122">
        <v>0</v>
      </c>
      <c r="L10" s="29"/>
      <c r="M10" s="30">
        <f t="shared" si="0"/>
        <v>0</v>
      </c>
      <c r="N10" s="122">
        <v>0</v>
      </c>
      <c r="O10" s="122">
        <v>0</v>
      </c>
      <c r="P10" s="122">
        <v>0</v>
      </c>
      <c r="Q10" s="29"/>
      <c r="R10" s="30">
        <f t="shared" si="1"/>
        <v>0</v>
      </c>
      <c r="S10" s="122">
        <v>0</v>
      </c>
      <c r="T10" s="122">
        <v>0</v>
      </c>
      <c r="U10" s="122">
        <v>0</v>
      </c>
      <c r="V10" s="29"/>
      <c r="W10" s="30">
        <f t="shared" si="2"/>
        <v>0</v>
      </c>
      <c r="X10" s="122">
        <v>0</v>
      </c>
      <c r="Y10" s="122">
        <v>0</v>
      </c>
      <c r="Z10" s="122">
        <v>0</v>
      </c>
      <c r="AA10" s="29"/>
      <c r="AB10" s="383">
        <f t="shared" si="3"/>
        <v>0</v>
      </c>
      <c r="AC10" s="386">
        <v>0</v>
      </c>
      <c r="AD10" s="124">
        <v>0</v>
      </c>
      <c r="AE10" s="124">
        <v>0</v>
      </c>
      <c r="AF10" s="29"/>
      <c r="AG10" s="30">
        <f t="shared" si="4"/>
        <v>0</v>
      </c>
      <c r="AH10" s="124">
        <v>0</v>
      </c>
      <c r="AI10" s="124">
        <v>0</v>
      </c>
      <c r="AJ10" s="124">
        <v>0</v>
      </c>
      <c r="AK10" s="29"/>
      <c r="AL10" s="30">
        <f t="shared" si="5"/>
        <v>0</v>
      </c>
      <c r="AM10" s="124">
        <v>0</v>
      </c>
      <c r="AN10" s="124">
        <v>0</v>
      </c>
      <c r="AO10" s="124">
        <v>0</v>
      </c>
      <c r="AP10" s="29"/>
      <c r="AQ10" s="30">
        <f t="shared" si="6"/>
        <v>0</v>
      </c>
      <c r="AR10" s="124">
        <v>0</v>
      </c>
      <c r="AS10" s="124">
        <v>0</v>
      </c>
      <c r="AT10" s="124">
        <v>0</v>
      </c>
      <c r="AU10" s="29"/>
      <c r="AV10" s="383">
        <f t="shared" si="7"/>
        <v>0</v>
      </c>
      <c r="AW10" s="407">
        <f t="shared" si="8"/>
        <v>0</v>
      </c>
      <c r="AX10" s="394">
        <v>0</v>
      </c>
      <c r="AY10" s="31">
        <v>0</v>
      </c>
      <c r="AZ10" s="31">
        <v>0</v>
      </c>
      <c r="BA10" s="32"/>
      <c r="BB10" s="30">
        <f t="shared" si="9"/>
        <v>0</v>
      </c>
      <c r="BC10" s="31">
        <v>0</v>
      </c>
      <c r="BD10" s="31">
        <v>0</v>
      </c>
      <c r="BE10" s="31">
        <v>0</v>
      </c>
      <c r="BF10" s="32"/>
      <c r="BG10" s="30">
        <f t="shared" si="10"/>
        <v>0</v>
      </c>
      <c r="BH10" s="31">
        <v>0</v>
      </c>
      <c r="BI10" s="31">
        <v>0</v>
      </c>
      <c r="BJ10" s="31">
        <v>0</v>
      </c>
      <c r="BK10" s="32"/>
      <c r="BL10" s="30">
        <f t="shared" si="31"/>
        <v>0</v>
      </c>
      <c r="BM10" s="31">
        <v>0</v>
      </c>
      <c r="BN10" s="31">
        <v>0</v>
      </c>
      <c r="BO10" s="31">
        <v>0</v>
      </c>
      <c r="BP10" s="32"/>
      <c r="BQ10" s="30">
        <f t="shared" si="11"/>
        <v>0</v>
      </c>
      <c r="BR10" s="33">
        <v>0</v>
      </c>
      <c r="BS10" s="33">
        <v>0</v>
      </c>
      <c r="BT10" s="33">
        <v>0</v>
      </c>
      <c r="BU10" s="32"/>
      <c r="BV10" s="30">
        <f t="shared" si="12"/>
        <v>0</v>
      </c>
      <c r="BW10" s="33">
        <v>0</v>
      </c>
      <c r="BX10" s="33">
        <v>0</v>
      </c>
      <c r="BY10" s="33">
        <v>0</v>
      </c>
      <c r="BZ10" s="34"/>
      <c r="CA10" s="35">
        <f t="shared" si="13"/>
        <v>0</v>
      </c>
      <c r="CB10" s="36"/>
      <c r="CC10" s="37"/>
      <c r="CD10" s="37"/>
      <c r="CE10" s="32"/>
      <c r="CF10" s="37"/>
      <c r="CG10" s="37"/>
      <c r="CH10" s="37"/>
      <c r="CI10" s="32"/>
      <c r="CJ10" s="37"/>
      <c r="CK10" s="37"/>
      <c r="CL10" s="37"/>
      <c r="CM10" s="32"/>
      <c r="CN10" s="37"/>
      <c r="CO10" s="37"/>
      <c r="CP10" s="37"/>
      <c r="CQ10" s="32"/>
      <c r="CR10" s="37"/>
      <c r="CS10" s="37"/>
      <c r="CT10" s="37"/>
      <c r="CU10" s="32"/>
      <c r="CV10" s="37"/>
      <c r="CW10" s="37"/>
      <c r="CX10" s="37"/>
      <c r="CY10" s="38"/>
      <c r="CZ10" s="39"/>
      <c r="DA10" s="40">
        <f t="shared" si="36"/>
        <v>0</v>
      </c>
      <c r="DB10" s="41">
        <f t="shared" si="36"/>
        <v>0</v>
      </c>
      <c r="DC10" s="41">
        <f t="shared" si="32"/>
        <v>0</v>
      </c>
      <c r="DD10" s="29"/>
      <c r="DE10" s="395">
        <f t="shared" si="14"/>
        <v>0</v>
      </c>
      <c r="DF10" s="201">
        <f t="shared" si="15"/>
        <v>0</v>
      </c>
      <c r="DG10" s="151">
        <f t="shared" si="16"/>
        <v>1</v>
      </c>
      <c r="DH10" s="43">
        <f t="shared" si="17"/>
        <v>0</v>
      </c>
      <c r="DI10" s="30">
        <f t="shared" si="18"/>
        <v>0</v>
      </c>
      <c r="DJ10" s="30">
        <f t="shared" si="19"/>
        <v>1</v>
      </c>
      <c r="DK10" s="30">
        <f t="shared" si="20"/>
        <v>0</v>
      </c>
      <c r="DL10" s="30">
        <f t="shared" si="21"/>
        <v>0</v>
      </c>
      <c r="DM10" s="30">
        <f t="shared" si="22"/>
        <v>1</v>
      </c>
      <c r="DN10" s="44">
        <f t="shared" si="23"/>
        <v>0</v>
      </c>
      <c r="DO10" s="44">
        <f t="shared" si="24"/>
        <v>0</v>
      </c>
      <c r="DP10" s="44">
        <f t="shared" si="25"/>
        <v>1</v>
      </c>
      <c r="DQ10" s="44">
        <f t="shared" si="26"/>
        <v>0</v>
      </c>
      <c r="DR10" s="44">
        <f t="shared" si="27"/>
        <v>0</v>
      </c>
      <c r="DS10" s="45">
        <f t="shared" si="28"/>
        <v>20</v>
      </c>
      <c r="DT10" s="44">
        <f>IF(DS10&lt;&gt;20,RANK(DS10,$DS$4:$DS$23,1)+COUNTIF(DS$4:DS10,DS10)-1,20)</f>
        <v>20</v>
      </c>
      <c r="DU10" s="46" t="e">
        <f t="shared" si="29"/>
        <v>#DIV/0!</v>
      </c>
      <c r="DV10" s="47" t="str">
        <f t="shared" si="30"/>
        <v>-</v>
      </c>
      <c r="DW10" s="112"/>
      <c r="DX10" s="120">
        <f t="shared" si="33"/>
        <v>0</v>
      </c>
      <c r="DY10" s="120">
        <f t="shared" si="34"/>
        <v>0</v>
      </c>
      <c r="DZ10" s="120">
        <f t="shared" si="35"/>
        <v>0</v>
      </c>
    </row>
    <row r="11" spans="1:130" ht="16.05" customHeight="1" x14ac:dyDescent="0.25">
      <c r="A11" s="12"/>
      <c r="B11" s="121"/>
      <c r="C11" s="162"/>
      <c r="D11" s="373" t="str">
        <f>classi!B65</f>
        <v>-</v>
      </c>
      <c r="E11" s="27">
        <f>classi!C65</f>
        <v>0</v>
      </c>
      <c r="F11" s="27">
        <f>classi!D65</f>
        <v>0</v>
      </c>
      <c r="G11" s="374">
        <f>classi!G65</f>
        <v>0</v>
      </c>
      <c r="H11" s="403"/>
      <c r="I11" s="382">
        <v>0</v>
      </c>
      <c r="J11" s="122">
        <v>0</v>
      </c>
      <c r="K11" s="122">
        <v>0</v>
      </c>
      <c r="L11" s="29"/>
      <c r="M11" s="30">
        <f t="shared" si="0"/>
        <v>0</v>
      </c>
      <c r="N11" s="122">
        <v>0</v>
      </c>
      <c r="O11" s="122">
        <v>0</v>
      </c>
      <c r="P11" s="122">
        <v>0</v>
      </c>
      <c r="Q11" s="29"/>
      <c r="R11" s="30">
        <f t="shared" si="1"/>
        <v>0</v>
      </c>
      <c r="S11" s="122">
        <v>0</v>
      </c>
      <c r="T11" s="122">
        <v>0</v>
      </c>
      <c r="U11" s="122">
        <v>0</v>
      </c>
      <c r="V11" s="29"/>
      <c r="W11" s="30">
        <f t="shared" si="2"/>
        <v>0</v>
      </c>
      <c r="X11" s="122">
        <v>0</v>
      </c>
      <c r="Y11" s="122">
        <v>0</v>
      </c>
      <c r="Z11" s="122">
        <v>0</v>
      </c>
      <c r="AA11" s="29"/>
      <c r="AB11" s="383">
        <f t="shared" si="3"/>
        <v>0</v>
      </c>
      <c r="AC11" s="386">
        <v>0</v>
      </c>
      <c r="AD11" s="124">
        <v>0</v>
      </c>
      <c r="AE11" s="124">
        <v>0</v>
      </c>
      <c r="AF11" s="29"/>
      <c r="AG11" s="30">
        <f t="shared" si="4"/>
        <v>0</v>
      </c>
      <c r="AH11" s="124">
        <v>0</v>
      </c>
      <c r="AI11" s="124">
        <v>0</v>
      </c>
      <c r="AJ11" s="124">
        <v>0</v>
      </c>
      <c r="AK11" s="29"/>
      <c r="AL11" s="30">
        <f t="shared" si="5"/>
        <v>0</v>
      </c>
      <c r="AM11" s="124">
        <v>0</v>
      </c>
      <c r="AN11" s="124">
        <v>0</v>
      </c>
      <c r="AO11" s="124">
        <v>0</v>
      </c>
      <c r="AP11" s="29"/>
      <c r="AQ11" s="30">
        <f t="shared" si="6"/>
        <v>0</v>
      </c>
      <c r="AR11" s="124">
        <v>0</v>
      </c>
      <c r="AS11" s="124">
        <v>0</v>
      </c>
      <c r="AT11" s="124">
        <v>0</v>
      </c>
      <c r="AU11" s="29"/>
      <c r="AV11" s="383">
        <f t="shared" si="7"/>
        <v>0</v>
      </c>
      <c r="AW11" s="407">
        <f t="shared" si="8"/>
        <v>0</v>
      </c>
      <c r="AX11" s="394">
        <v>0</v>
      </c>
      <c r="AY11" s="31">
        <v>0</v>
      </c>
      <c r="AZ11" s="31">
        <v>0</v>
      </c>
      <c r="BA11" s="32"/>
      <c r="BB11" s="30">
        <f t="shared" si="9"/>
        <v>0</v>
      </c>
      <c r="BC11" s="31">
        <v>0</v>
      </c>
      <c r="BD11" s="31">
        <v>0</v>
      </c>
      <c r="BE11" s="31">
        <v>0</v>
      </c>
      <c r="BF11" s="32"/>
      <c r="BG11" s="30">
        <f t="shared" si="10"/>
        <v>0</v>
      </c>
      <c r="BH11" s="31">
        <v>0</v>
      </c>
      <c r="BI11" s="31">
        <v>0</v>
      </c>
      <c r="BJ11" s="31">
        <v>0</v>
      </c>
      <c r="BK11" s="32"/>
      <c r="BL11" s="30">
        <f t="shared" si="31"/>
        <v>0</v>
      </c>
      <c r="BM11" s="31">
        <v>0</v>
      </c>
      <c r="BN11" s="31">
        <v>0</v>
      </c>
      <c r="BO11" s="31">
        <v>0</v>
      </c>
      <c r="BP11" s="32"/>
      <c r="BQ11" s="30">
        <f t="shared" si="11"/>
        <v>0</v>
      </c>
      <c r="BR11" s="33">
        <v>0</v>
      </c>
      <c r="BS11" s="33">
        <v>0</v>
      </c>
      <c r="BT11" s="33">
        <v>0</v>
      </c>
      <c r="BU11" s="32"/>
      <c r="BV11" s="30">
        <f t="shared" si="12"/>
        <v>0</v>
      </c>
      <c r="BW11" s="33">
        <v>0</v>
      </c>
      <c r="BX11" s="33">
        <v>0</v>
      </c>
      <c r="BY11" s="33">
        <v>0</v>
      </c>
      <c r="BZ11" s="34"/>
      <c r="CA11" s="35">
        <f t="shared" si="13"/>
        <v>0</v>
      </c>
      <c r="CB11" s="36"/>
      <c r="CC11" s="37"/>
      <c r="CD11" s="37"/>
      <c r="CE11" s="32"/>
      <c r="CF11" s="37"/>
      <c r="CG11" s="37"/>
      <c r="CH11" s="37"/>
      <c r="CI11" s="32"/>
      <c r="CJ11" s="37"/>
      <c r="CK11" s="37"/>
      <c r="CL11" s="37"/>
      <c r="CM11" s="32"/>
      <c r="CN11" s="37"/>
      <c r="CO11" s="37"/>
      <c r="CP11" s="37"/>
      <c r="CQ11" s="32"/>
      <c r="CR11" s="37"/>
      <c r="CS11" s="37"/>
      <c r="CT11" s="37"/>
      <c r="CU11" s="32"/>
      <c r="CV11" s="37"/>
      <c r="CW11" s="37"/>
      <c r="CX11" s="37"/>
      <c r="CY11" s="38"/>
      <c r="CZ11" s="39"/>
      <c r="DA11" s="40">
        <f t="shared" si="36"/>
        <v>0</v>
      </c>
      <c r="DB11" s="41">
        <f t="shared" si="36"/>
        <v>0</v>
      </c>
      <c r="DC11" s="41">
        <f t="shared" si="32"/>
        <v>0</v>
      </c>
      <c r="DD11" s="29"/>
      <c r="DE11" s="395">
        <f t="shared" si="14"/>
        <v>0</v>
      </c>
      <c r="DF11" s="201">
        <f t="shared" si="15"/>
        <v>0</v>
      </c>
      <c r="DG11" s="151">
        <f t="shared" si="16"/>
        <v>1</v>
      </c>
      <c r="DH11" s="43">
        <f t="shared" si="17"/>
        <v>0</v>
      </c>
      <c r="DI11" s="30">
        <f t="shared" si="18"/>
        <v>0</v>
      </c>
      <c r="DJ11" s="30">
        <f t="shared" si="19"/>
        <v>1</v>
      </c>
      <c r="DK11" s="30">
        <f t="shared" si="20"/>
        <v>0</v>
      </c>
      <c r="DL11" s="30">
        <f t="shared" si="21"/>
        <v>0</v>
      </c>
      <c r="DM11" s="30">
        <f t="shared" si="22"/>
        <v>1</v>
      </c>
      <c r="DN11" s="44">
        <f t="shared" si="23"/>
        <v>0</v>
      </c>
      <c r="DO11" s="44">
        <f t="shared" si="24"/>
        <v>0</v>
      </c>
      <c r="DP11" s="44">
        <f t="shared" si="25"/>
        <v>1</v>
      </c>
      <c r="DQ11" s="44">
        <f t="shared" si="26"/>
        <v>0</v>
      </c>
      <c r="DR11" s="44">
        <f t="shared" si="27"/>
        <v>0</v>
      </c>
      <c r="DS11" s="45">
        <f t="shared" si="28"/>
        <v>20</v>
      </c>
      <c r="DT11" s="44">
        <f>IF(DS11&lt;&gt;20,RANK(DS11,$DS$4:$DS$23,1)+COUNTIF(DS$4:DS11,DS11)-1,20)</f>
        <v>20</v>
      </c>
      <c r="DU11" s="46" t="e">
        <f t="shared" si="29"/>
        <v>#DIV/0!</v>
      </c>
      <c r="DV11" s="47" t="str">
        <f t="shared" si="30"/>
        <v>-</v>
      </c>
      <c r="DW11" s="112"/>
      <c r="DX11" s="120">
        <f t="shared" si="33"/>
        <v>0</v>
      </c>
      <c r="DY11" s="120">
        <f t="shared" si="34"/>
        <v>0</v>
      </c>
      <c r="DZ11" s="120">
        <f t="shared" si="35"/>
        <v>0</v>
      </c>
    </row>
    <row r="12" spans="1:130" ht="16.05" customHeight="1" x14ac:dyDescent="0.25">
      <c r="A12" s="12"/>
      <c r="B12" s="121"/>
      <c r="C12" s="162"/>
      <c r="D12" s="373" t="str">
        <f>classi!B66</f>
        <v>-</v>
      </c>
      <c r="E12" s="27">
        <f>classi!C66</f>
        <v>0</v>
      </c>
      <c r="F12" s="27">
        <f>classi!D66</f>
        <v>0</v>
      </c>
      <c r="G12" s="374">
        <f>classi!G66</f>
        <v>0</v>
      </c>
      <c r="H12" s="403"/>
      <c r="I12" s="382">
        <v>0</v>
      </c>
      <c r="J12" s="122">
        <v>0</v>
      </c>
      <c r="K12" s="122">
        <v>0</v>
      </c>
      <c r="L12" s="29"/>
      <c r="M12" s="30">
        <f t="shared" si="0"/>
        <v>0</v>
      </c>
      <c r="N12" s="122">
        <v>0</v>
      </c>
      <c r="O12" s="122">
        <v>0</v>
      </c>
      <c r="P12" s="122">
        <v>0</v>
      </c>
      <c r="Q12" s="29"/>
      <c r="R12" s="30">
        <f t="shared" si="1"/>
        <v>0</v>
      </c>
      <c r="S12" s="122">
        <v>0</v>
      </c>
      <c r="T12" s="122">
        <v>0</v>
      </c>
      <c r="U12" s="122">
        <v>0</v>
      </c>
      <c r="V12" s="29"/>
      <c r="W12" s="30">
        <f t="shared" si="2"/>
        <v>0</v>
      </c>
      <c r="X12" s="122">
        <v>0</v>
      </c>
      <c r="Y12" s="122">
        <v>0</v>
      </c>
      <c r="Z12" s="122">
        <v>0</v>
      </c>
      <c r="AA12" s="29"/>
      <c r="AB12" s="383">
        <f t="shared" si="3"/>
        <v>0</v>
      </c>
      <c r="AC12" s="386">
        <v>0</v>
      </c>
      <c r="AD12" s="124">
        <v>0</v>
      </c>
      <c r="AE12" s="124">
        <v>0</v>
      </c>
      <c r="AF12" s="29"/>
      <c r="AG12" s="30">
        <f t="shared" si="4"/>
        <v>0</v>
      </c>
      <c r="AH12" s="124">
        <v>0</v>
      </c>
      <c r="AI12" s="124">
        <v>0</v>
      </c>
      <c r="AJ12" s="124">
        <v>0</v>
      </c>
      <c r="AK12" s="29"/>
      <c r="AL12" s="30">
        <f t="shared" si="5"/>
        <v>0</v>
      </c>
      <c r="AM12" s="124">
        <v>0</v>
      </c>
      <c r="AN12" s="124">
        <v>0</v>
      </c>
      <c r="AO12" s="124">
        <v>0</v>
      </c>
      <c r="AP12" s="29"/>
      <c r="AQ12" s="30">
        <f t="shared" si="6"/>
        <v>0</v>
      </c>
      <c r="AR12" s="124">
        <v>0</v>
      </c>
      <c r="AS12" s="124">
        <v>0</v>
      </c>
      <c r="AT12" s="124">
        <v>0</v>
      </c>
      <c r="AU12" s="29"/>
      <c r="AV12" s="383">
        <f t="shared" si="7"/>
        <v>0</v>
      </c>
      <c r="AW12" s="407">
        <f t="shared" si="8"/>
        <v>0</v>
      </c>
      <c r="AX12" s="394">
        <v>0</v>
      </c>
      <c r="AY12" s="31">
        <v>0</v>
      </c>
      <c r="AZ12" s="31">
        <v>0</v>
      </c>
      <c r="BA12" s="32"/>
      <c r="BB12" s="30">
        <f t="shared" si="9"/>
        <v>0</v>
      </c>
      <c r="BC12" s="31">
        <v>0</v>
      </c>
      <c r="BD12" s="31">
        <v>0</v>
      </c>
      <c r="BE12" s="31">
        <v>0</v>
      </c>
      <c r="BF12" s="32"/>
      <c r="BG12" s="30">
        <f t="shared" si="10"/>
        <v>0</v>
      </c>
      <c r="BH12" s="31">
        <v>0</v>
      </c>
      <c r="BI12" s="31">
        <v>0</v>
      </c>
      <c r="BJ12" s="31">
        <v>0</v>
      </c>
      <c r="BK12" s="32"/>
      <c r="BL12" s="30">
        <f t="shared" si="31"/>
        <v>0</v>
      </c>
      <c r="BM12" s="31">
        <v>0</v>
      </c>
      <c r="BN12" s="31">
        <v>0</v>
      </c>
      <c r="BO12" s="31">
        <v>0</v>
      </c>
      <c r="BP12" s="32"/>
      <c r="BQ12" s="30">
        <f t="shared" si="11"/>
        <v>0</v>
      </c>
      <c r="BR12" s="33">
        <v>0</v>
      </c>
      <c r="BS12" s="33">
        <v>0</v>
      </c>
      <c r="BT12" s="33">
        <v>0</v>
      </c>
      <c r="BU12" s="32"/>
      <c r="BV12" s="30">
        <f t="shared" si="12"/>
        <v>0</v>
      </c>
      <c r="BW12" s="33">
        <v>0</v>
      </c>
      <c r="BX12" s="33">
        <v>0</v>
      </c>
      <c r="BY12" s="33">
        <v>0</v>
      </c>
      <c r="BZ12" s="34"/>
      <c r="CA12" s="35">
        <f t="shared" si="13"/>
        <v>0</v>
      </c>
      <c r="CB12" s="36"/>
      <c r="CC12" s="37"/>
      <c r="CD12" s="37"/>
      <c r="CE12" s="32"/>
      <c r="CF12" s="37"/>
      <c r="CG12" s="37"/>
      <c r="CH12" s="37"/>
      <c r="CI12" s="32"/>
      <c r="CJ12" s="37"/>
      <c r="CK12" s="37"/>
      <c r="CL12" s="37"/>
      <c r="CM12" s="32"/>
      <c r="CN12" s="37"/>
      <c r="CO12" s="37"/>
      <c r="CP12" s="37"/>
      <c r="CQ12" s="32"/>
      <c r="CR12" s="37"/>
      <c r="CS12" s="37"/>
      <c r="CT12" s="37"/>
      <c r="CU12" s="32"/>
      <c r="CV12" s="37"/>
      <c r="CW12" s="37"/>
      <c r="CX12" s="37"/>
      <c r="CY12" s="38"/>
      <c r="CZ12" s="39"/>
      <c r="DA12" s="40">
        <f t="shared" si="36"/>
        <v>0</v>
      </c>
      <c r="DB12" s="41">
        <f t="shared" si="36"/>
        <v>0</v>
      </c>
      <c r="DC12" s="41">
        <f t="shared" si="32"/>
        <v>0</v>
      </c>
      <c r="DD12" s="29"/>
      <c r="DE12" s="395">
        <f t="shared" si="14"/>
        <v>0</v>
      </c>
      <c r="DF12" s="201">
        <f t="shared" si="15"/>
        <v>0</v>
      </c>
      <c r="DG12" s="151">
        <f t="shared" si="16"/>
        <v>1</v>
      </c>
      <c r="DH12" s="43">
        <f t="shared" si="17"/>
        <v>0</v>
      </c>
      <c r="DI12" s="30">
        <f t="shared" si="18"/>
        <v>0</v>
      </c>
      <c r="DJ12" s="30">
        <f t="shared" si="19"/>
        <v>1</v>
      </c>
      <c r="DK12" s="30">
        <f t="shared" si="20"/>
        <v>0</v>
      </c>
      <c r="DL12" s="30">
        <f t="shared" si="21"/>
        <v>0</v>
      </c>
      <c r="DM12" s="30">
        <f t="shared" si="22"/>
        <v>1</v>
      </c>
      <c r="DN12" s="44">
        <f t="shared" si="23"/>
        <v>0</v>
      </c>
      <c r="DO12" s="44">
        <f t="shared" si="24"/>
        <v>0</v>
      </c>
      <c r="DP12" s="44">
        <f t="shared" si="25"/>
        <v>1</v>
      </c>
      <c r="DQ12" s="44">
        <f t="shared" si="26"/>
        <v>0</v>
      </c>
      <c r="DR12" s="44">
        <f t="shared" si="27"/>
        <v>0</v>
      </c>
      <c r="DS12" s="45">
        <f t="shared" si="28"/>
        <v>20</v>
      </c>
      <c r="DT12" s="44">
        <f>IF(DS12&lt;&gt;20,RANK(DS12,$DS$4:$DS$23,1)+COUNTIF(DS$4:DS12,DS12)-1,20)</f>
        <v>20</v>
      </c>
      <c r="DU12" s="46" t="e">
        <f t="shared" si="29"/>
        <v>#DIV/0!</v>
      </c>
      <c r="DV12" s="47" t="str">
        <f t="shared" si="30"/>
        <v>-</v>
      </c>
      <c r="DW12" s="112"/>
      <c r="DX12" s="120">
        <f t="shared" si="33"/>
        <v>0</v>
      </c>
      <c r="DY12" s="120">
        <f t="shared" si="34"/>
        <v>0</v>
      </c>
      <c r="DZ12" s="120">
        <f t="shared" si="35"/>
        <v>0</v>
      </c>
    </row>
    <row r="13" spans="1:130" ht="16.05" customHeight="1" x14ac:dyDescent="0.25">
      <c r="A13" s="12"/>
      <c r="B13" s="12"/>
      <c r="C13" s="161"/>
      <c r="D13" s="373" t="str">
        <f>classi!B67</f>
        <v>-</v>
      </c>
      <c r="E13" s="27">
        <f>classi!C67</f>
        <v>0</v>
      </c>
      <c r="F13" s="27">
        <f>classi!D67</f>
        <v>0</v>
      </c>
      <c r="G13" s="374">
        <f>classi!G67</f>
        <v>0</v>
      </c>
      <c r="H13" s="403"/>
      <c r="I13" s="382">
        <v>0</v>
      </c>
      <c r="J13" s="122">
        <v>0</v>
      </c>
      <c r="K13" s="122">
        <v>0</v>
      </c>
      <c r="L13" s="29"/>
      <c r="M13" s="30">
        <f t="shared" si="0"/>
        <v>0</v>
      </c>
      <c r="N13" s="122">
        <v>0</v>
      </c>
      <c r="O13" s="122">
        <v>0</v>
      </c>
      <c r="P13" s="122">
        <v>0</v>
      </c>
      <c r="Q13" s="29"/>
      <c r="R13" s="30">
        <f t="shared" si="1"/>
        <v>0</v>
      </c>
      <c r="S13" s="122">
        <v>0</v>
      </c>
      <c r="T13" s="122">
        <v>0</v>
      </c>
      <c r="U13" s="122">
        <v>0</v>
      </c>
      <c r="V13" s="29"/>
      <c r="W13" s="30">
        <f t="shared" si="2"/>
        <v>0</v>
      </c>
      <c r="X13" s="122">
        <v>0</v>
      </c>
      <c r="Y13" s="122">
        <v>0</v>
      </c>
      <c r="Z13" s="122">
        <v>0</v>
      </c>
      <c r="AA13" s="29"/>
      <c r="AB13" s="383">
        <f t="shared" si="3"/>
        <v>0</v>
      </c>
      <c r="AC13" s="386">
        <v>0</v>
      </c>
      <c r="AD13" s="124">
        <v>0</v>
      </c>
      <c r="AE13" s="124">
        <v>0</v>
      </c>
      <c r="AF13" s="29"/>
      <c r="AG13" s="30">
        <f t="shared" si="4"/>
        <v>0</v>
      </c>
      <c r="AH13" s="124">
        <v>0</v>
      </c>
      <c r="AI13" s="124">
        <v>0</v>
      </c>
      <c r="AJ13" s="124">
        <v>0</v>
      </c>
      <c r="AK13" s="29"/>
      <c r="AL13" s="30">
        <f t="shared" si="5"/>
        <v>0</v>
      </c>
      <c r="AM13" s="124">
        <v>0</v>
      </c>
      <c r="AN13" s="124">
        <v>0</v>
      </c>
      <c r="AO13" s="124">
        <v>0</v>
      </c>
      <c r="AP13" s="29"/>
      <c r="AQ13" s="30">
        <f t="shared" si="6"/>
        <v>0</v>
      </c>
      <c r="AR13" s="124">
        <v>0</v>
      </c>
      <c r="AS13" s="124">
        <v>0</v>
      </c>
      <c r="AT13" s="124">
        <v>0</v>
      </c>
      <c r="AU13" s="29"/>
      <c r="AV13" s="383">
        <f t="shared" si="7"/>
        <v>0</v>
      </c>
      <c r="AW13" s="407">
        <f t="shared" si="8"/>
        <v>0</v>
      </c>
      <c r="AX13" s="394">
        <v>0</v>
      </c>
      <c r="AY13" s="31">
        <v>0</v>
      </c>
      <c r="AZ13" s="31">
        <v>0</v>
      </c>
      <c r="BA13" s="32"/>
      <c r="BB13" s="30">
        <f t="shared" si="9"/>
        <v>0</v>
      </c>
      <c r="BC13" s="31">
        <v>0</v>
      </c>
      <c r="BD13" s="31">
        <v>0</v>
      </c>
      <c r="BE13" s="31">
        <v>0</v>
      </c>
      <c r="BF13" s="32"/>
      <c r="BG13" s="30">
        <f t="shared" si="10"/>
        <v>0</v>
      </c>
      <c r="BH13" s="31">
        <v>0</v>
      </c>
      <c r="BI13" s="31">
        <v>0</v>
      </c>
      <c r="BJ13" s="31">
        <v>0</v>
      </c>
      <c r="BK13" s="32"/>
      <c r="BL13" s="30">
        <f t="shared" si="31"/>
        <v>0</v>
      </c>
      <c r="BM13" s="31">
        <v>0</v>
      </c>
      <c r="BN13" s="31">
        <v>0</v>
      </c>
      <c r="BO13" s="31">
        <v>0</v>
      </c>
      <c r="BP13" s="32"/>
      <c r="BQ13" s="30">
        <f t="shared" si="11"/>
        <v>0</v>
      </c>
      <c r="BR13" s="33">
        <v>0</v>
      </c>
      <c r="BS13" s="33">
        <v>0</v>
      </c>
      <c r="BT13" s="33">
        <v>0</v>
      </c>
      <c r="BU13" s="32"/>
      <c r="BV13" s="30">
        <f t="shared" si="12"/>
        <v>0</v>
      </c>
      <c r="BW13" s="33">
        <v>0</v>
      </c>
      <c r="BX13" s="33">
        <v>0</v>
      </c>
      <c r="BY13" s="33">
        <v>0</v>
      </c>
      <c r="BZ13" s="34"/>
      <c r="CA13" s="35">
        <f t="shared" si="13"/>
        <v>0</v>
      </c>
      <c r="CB13" s="36"/>
      <c r="CC13" s="37"/>
      <c r="CD13" s="37"/>
      <c r="CE13" s="32"/>
      <c r="CF13" s="37"/>
      <c r="CG13" s="37"/>
      <c r="CH13" s="37"/>
      <c r="CI13" s="32"/>
      <c r="CJ13" s="37"/>
      <c r="CK13" s="37"/>
      <c r="CL13" s="37"/>
      <c r="CM13" s="32"/>
      <c r="CN13" s="37"/>
      <c r="CO13" s="37"/>
      <c r="CP13" s="37"/>
      <c r="CQ13" s="32"/>
      <c r="CR13" s="37"/>
      <c r="CS13" s="37"/>
      <c r="CT13" s="37"/>
      <c r="CU13" s="32"/>
      <c r="CV13" s="37"/>
      <c r="CW13" s="37"/>
      <c r="CX13" s="37"/>
      <c r="CY13" s="38"/>
      <c r="CZ13" s="39"/>
      <c r="DA13" s="40">
        <f t="shared" si="36"/>
        <v>0</v>
      </c>
      <c r="DB13" s="41">
        <f t="shared" si="36"/>
        <v>0</v>
      </c>
      <c r="DC13" s="41">
        <f t="shared" si="32"/>
        <v>0</v>
      </c>
      <c r="DD13" s="29"/>
      <c r="DE13" s="395">
        <f t="shared" si="14"/>
        <v>0</v>
      </c>
      <c r="DF13" s="201">
        <f t="shared" si="15"/>
        <v>0</v>
      </c>
      <c r="DG13" s="151">
        <f t="shared" si="16"/>
        <v>1</v>
      </c>
      <c r="DH13" s="43">
        <f t="shared" si="17"/>
        <v>0</v>
      </c>
      <c r="DI13" s="30">
        <f t="shared" si="18"/>
        <v>0</v>
      </c>
      <c r="DJ13" s="30">
        <f t="shared" si="19"/>
        <v>1</v>
      </c>
      <c r="DK13" s="30">
        <f t="shared" si="20"/>
        <v>0</v>
      </c>
      <c r="DL13" s="30">
        <f t="shared" si="21"/>
        <v>0</v>
      </c>
      <c r="DM13" s="30">
        <f t="shared" si="22"/>
        <v>1</v>
      </c>
      <c r="DN13" s="44">
        <f t="shared" si="23"/>
        <v>0</v>
      </c>
      <c r="DO13" s="44">
        <f t="shared" si="24"/>
        <v>0</v>
      </c>
      <c r="DP13" s="44">
        <f t="shared" si="25"/>
        <v>1</v>
      </c>
      <c r="DQ13" s="44">
        <f t="shared" si="26"/>
        <v>0</v>
      </c>
      <c r="DR13" s="44">
        <f t="shared" si="27"/>
        <v>0</v>
      </c>
      <c r="DS13" s="45">
        <f t="shared" si="28"/>
        <v>20</v>
      </c>
      <c r="DT13" s="44">
        <f>IF(DS13&lt;&gt;20,RANK(DS13,$DS$4:$DS$23,1)+COUNTIF(DS$4:DS13,DS13)-1,20)</f>
        <v>20</v>
      </c>
      <c r="DU13" s="46" t="e">
        <f t="shared" si="29"/>
        <v>#DIV/0!</v>
      </c>
      <c r="DV13" s="47" t="str">
        <f t="shared" si="30"/>
        <v>-</v>
      </c>
      <c r="DW13" s="112"/>
      <c r="DX13" s="120">
        <f t="shared" si="33"/>
        <v>0</v>
      </c>
      <c r="DY13" s="120">
        <f t="shared" si="34"/>
        <v>0</v>
      </c>
      <c r="DZ13" s="120">
        <f t="shared" si="35"/>
        <v>0</v>
      </c>
    </row>
    <row r="14" spans="1:130" ht="16.05" customHeight="1" x14ac:dyDescent="0.25">
      <c r="A14" s="12"/>
      <c r="B14" s="12"/>
      <c r="C14" s="161"/>
      <c r="D14" s="373" t="str">
        <f>classi!B68</f>
        <v>-</v>
      </c>
      <c r="E14" s="27">
        <f>classi!C68</f>
        <v>0</v>
      </c>
      <c r="F14" s="27">
        <f>classi!D68</f>
        <v>0</v>
      </c>
      <c r="G14" s="374">
        <f>classi!G68</f>
        <v>0</v>
      </c>
      <c r="H14" s="403"/>
      <c r="I14" s="382">
        <v>0</v>
      </c>
      <c r="J14" s="122">
        <v>0</v>
      </c>
      <c r="K14" s="122">
        <v>0</v>
      </c>
      <c r="L14" s="29"/>
      <c r="M14" s="30">
        <f t="shared" si="0"/>
        <v>0</v>
      </c>
      <c r="N14" s="122">
        <v>0</v>
      </c>
      <c r="O14" s="122">
        <v>0</v>
      </c>
      <c r="P14" s="122">
        <v>0</v>
      </c>
      <c r="Q14" s="29"/>
      <c r="R14" s="30">
        <f t="shared" si="1"/>
        <v>0</v>
      </c>
      <c r="S14" s="122">
        <v>0</v>
      </c>
      <c r="T14" s="122">
        <v>0</v>
      </c>
      <c r="U14" s="122">
        <v>0</v>
      </c>
      <c r="V14" s="29"/>
      <c r="W14" s="30">
        <f t="shared" si="2"/>
        <v>0</v>
      </c>
      <c r="X14" s="122">
        <v>0</v>
      </c>
      <c r="Y14" s="122">
        <v>0</v>
      </c>
      <c r="Z14" s="122">
        <v>0</v>
      </c>
      <c r="AA14" s="29"/>
      <c r="AB14" s="383">
        <f t="shared" si="3"/>
        <v>0</v>
      </c>
      <c r="AC14" s="386">
        <v>0</v>
      </c>
      <c r="AD14" s="124">
        <v>0</v>
      </c>
      <c r="AE14" s="124">
        <v>0</v>
      </c>
      <c r="AF14" s="29"/>
      <c r="AG14" s="30">
        <f t="shared" si="4"/>
        <v>0</v>
      </c>
      <c r="AH14" s="124">
        <v>0</v>
      </c>
      <c r="AI14" s="124">
        <v>0</v>
      </c>
      <c r="AJ14" s="124">
        <v>0</v>
      </c>
      <c r="AK14" s="29"/>
      <c r="AL14" s="30">
        <f t="shared" si="5"/>
        <v>0</v>
      </c>
      <c r="AM14" s="124">
        <v>0</v>
      </c>
      <c r="AN14" s="124">
        <v>0</v>
      </c>
      <c r="AO14" s="124">
        <v>0</v>
      </c>
      <c r="AP14" s="29"/>
      <c r="AQ14" s="30">
        <f t="shared" si="6"/>
        <v>0</v>
      </c>
      <c r="AR14" s="124">
        <v>0</v>
      </c>
      <c r="AS14" s="124">
        <v>0</v>
      </c>
      <c r="AT14" s="124">
        <v>0</v>
      </c>
      <c r="AU14" s="29"/>
      <c r="AV14" s="383">
        <f t="shared" si="7"/>
        <v>0</v>
      </c>
      <c r="AW14" s="407">
        <f t="shared" si="8"/>
        <v>0</v>
      </c>
      <c r="AX14" s="394">
        <v>0</v>
      </c>
      <c r="AY14" s="31">
        <v>0</v>
      </c>
      <c r="AZ14" s="31">
        <v>0</v>
      </c>
      <c r="BA14" s="32"/>
      <c r="BB14" s="30">
        <f t="shared" si="9"/>
        <v>0</v>
      </c>
      <c r="BC14" s="31">
        <v>0</v>
      </c>
      <c r="BD14" s="31">
        <v>0</v>
      </c>
      <c r="BE14" s="31">
        <v>0</v>
      </c>
      <c r="BF14" s="32"/>
      <c r="BG14" s="30">
        <f t="shared" si="10"/>
        <v>0</v>
      </c>
      <c r="BH14" s="31">
        <v>0</v>
      </c>
      <c r="BI14" s="31">
        <v>0</v>
      </c>
      <c r="BJ14" s="31">
        <v>0</v>
      </c>
      <c r="BK14" s="32"/>
      <c r="BL14" s="30">
        <f t="shared" si="31"/>
        <v>0</v>
      </c>
      <c r="BM14" s="31">
        <v>0</v>
      </c>
      <c r="BN14" s="31">
        <v>0</v>
      </c>
      <c r="BO14" s="31">
        <v>0</v>
      </c>
      <c r="BP14" s="32"/>
      <c r="BQ14" s="30">
        <f t="shared" si="11"/>
        <v>0</v>
      </c>
      <c r="BR14" s="33">
        <v>0</v>
      </c>
      <c r="BS14" s="33">
        <v>0</v>
      </c>
      <c r="BT14" s="33">
        <v>0</v>
      </c>
      <c r="BU14" s="32"/>
      <c r="BV14" s="30">
        <f t="shared" si="12"/>
        <v>0</v>
      </c>
      <c r="BW14" s="33">
        <v>0</v>
      </c>
      <c r="BX14" s="33">
        <v>0</v>
      </c>
      <c r="BY14" s="33">
        <v>0</v>
      </c>
      <c r="BZ14" s="34"/>
      <c r="CA14" s="35">
        <f t="shared" si="13"/>
        <v>0</v>
      </c>
      <c r="CB14" s="36"/>
      <c r="CC14" s="37"/>
      <c r="CD14" s="37"/>
      <c r="CE14" s="32"/>
      <c r="CF14" s="37"/>
      <c r="CG14" s="37"/>
      <c r="CH14" s="37"/>
      <c r="CI14" s="32"/>
      <c r="CJ14" s="37"/>
      <c r="CK14" s="37"/>
      <c r="CL14" s="37"/>
      <c r="CM14" s="32"/>
      <c r="CN14" s="37"/>
      <c r="CO14" s="37"/>
      <c r="CP14" s="37"/>
      <c r="CQ14" s="32"/>
      <c r="CR14" s="37"/>
      <c r="CS14" s="37"/>
      <c r="CT14" s="37"/>
      <c r="CU14" s="32"/>
      <c r="CV14" s="37"/>
      <c r="CW14" s="37"/>
      <c r="CX14" s="37"/>
      <c r="CY14" s="38"/>
      <c r="CZ14" s="39"/>
      <c r="DA14" s="40">
        <f t="shared" si="36"/>
        <v>0</v>
      </c>
      <c r="DB14" s="41">
        <f t="shared" si="36"/>
        <v>0</v>
      </c>
      <c r="DC14" s="41">
        <f t="shared" si="32"/>
        <v>0</v>
      </c>
      <c r="DD14" s="29"/>
      <c r="DE14" s="395">
        <f t="shared" si="14"/>
        <v>0</v>
      </c>
      <c r="DF14" s="201">
        <f t="shared" si="15"/>
        <v>0</v>
      </c>
      <c r="DG14" s="151">
        <f t="shared" si="16"/>
        <v>1</v>
      </c>
      <c r="DH14" s="43">
        <f t="shared" si="17"/>
        <v>0</v>
      </c>
      <c r="DI14" s="30">
        <f t="shared" si="18"/>
        <v>0</v>
      </c>
      <c r="DJ14" s="30">
        <f t="shared" si="19"/>
        <v>1</v>
      </c>
      <c r="DK14" s="30">
        <f t="shared" si="20"/>
        <v>0</v>
      </c>
      <c r="DL14" s="30">
        <f t="shared" si="21"/>
        <v>0</v>
      </c>
      <c r="DM14" s="30">
        <f t="shared" si="22"/>
        <v>1</v>
      </c>
      <c r="DN14" s="44">
        <f t="shared" si="23"/>
        <v>0</v>
      </c>
      <c r="DO14" s="44">
        <f t="shared" si="24"/>
        <v>0</v>
      </c>
      <c r="DP14" s="44">
        <f t="shared" si="25"/>
        <v>1</v>
      </c>
      <c r="DQ14" s="44">
        <f t="shared" si="26"/>
        <v>0</v>
      </c>
      <c r="DR14" s="44">
        <f t="shared" si="27"/>
        <v>0</v>
      </c>
      <c r="DS14" s="45">
        <f t="shared" si="28"/>
        <v>20</v>
      </c>
      <c r="DT14" s="44">
        <f>IF(DS14&lt;&gt;20,RANK(DS14,$DS$4:$DS$23,1)+COUNTIF(DS$4:DS14,DS14)-1,20)</f>
        <v>20</v>
      </c>
      <c r="DU14" s="46" t="e">
        <f t="shared" si="29"/>
        <v>#DIV/0!</v>
      </c>
      <c r="DV14" s="47" t="str">
        <f t="shared" si="30"/>
        <v>-</v>
      </c>
      <c r="DW14" s="112"/>
      <c r="DX14" s="120">
        <f t="shared" si="33"/>
        <v>0</v>
      </c>
      <c r="DY14" s="120">
        <f t="shared" si="34"/>
        <v>0</v>
      </c>
      <c r="DZ14" s="120">
        <f t="shared" si="35"/>
        <v>0</v>
      </c>
    </row>
    <row r="15" spans="1:130" ht="16.05" customHeight="1" x14ac:dyDescent="0.25">
      <c r="A15" s="12"/>
      <c r="B15" s="12"/>
      <c r="C15" s="161"/>
      <c r="D15" s="373" t="str">
        <f>classi!B69</f>
        <v>-</v>
      </c>
      <c r="E15" s="27">
        <f>classi!C69</f>
        <v>0</v>
      </c>
      <c r="F15" s="27">
        <f>classi!D69</f>
        <v>0</v>
      </c>
      <c r="G15" s="374">
        <f>classi!G69</f>
        <v>0</v>
      </c>
      <c r="H15" s="403"/>
      <c r="I15" s="382">
        <v>0</v>
      </c>
      <c r="J15" s="122">
        <v>0</v>
      </c>
      <c r="K15" s="122">
        <v>0</v>
      </c>
      <c r="L15" s="29"/>
      <c r="M15" s="30">
        <f t="shared" si="0"/>
        <v>0</v>
      </c>
      <c r="N15" s="122">
        <v>0</v>
      </c>
      <c r="O15" s="122">
        <v>0</v>
      </c>
      <c r="P15" s="122">
        <v>0</v>
      </c>
      <c r="Q15" s="29"/>
      <c r="R15" s="30">
        <f t="shared" si="1"/>
        <v>0</v>
      </c>
      <c r="S15" s="122">
        <v>0</v>
      </c>
      <c r="T15" s="122">
        <v>0</v>
      </c>
      <c r="U15" s="122">
        <v>0</v>
      </c>
      <c r="V15" s="29"/>
      <c r="W15" s="30">
        <f t="shared" si="2"/>
        <v>0</v>
      </c>
      <c r="X15" s="122">
        <v>0</v>
      </c>
      <c r="Y15" s="122">
        <v>0</v>
      </c>
      <c r="Z15" s="122">
        <v>0</v>
      </c>
      <c r="AA15" s="29"/>
      <c r="AB15" s="383">
        <f t="shared" si="3"/>
        <v>0</v>
      </c>
      <c r="AC15" s="386">
        <v>0</v>
      </c>
      <c r="AD15" s="124">
        <v>0</v>
      </c>
      <c r="AE15" s="124">
        <v>0</v>
      </c>
      <c r="AF15" s="29"/>
      <c r="AG15" s="30">
        <f t="shared" si="4"/>
        <v>0</v>
      </c>
      <c r="AH15" s="124">
        <v>0</v>
      </c>
      <c r="AI15" s="124">
        <v>0</v>
      </c>
      <c r="AJ15" s="124">
        <v>0</v>
      </c>
      <c r="AK15" s="29"/>
      <c r="AL15" s="30">
        <f t="shared" si="5"/>
        <v>0</v>
      </c>
      <c r="AM15" s="124">
        <v>0</v>
      </c>
      <c r="AN15" s="124">
        <v>0</v>
      </c>
      <c r="AO15" s="124">
        <v>0</v>
      </c>
      <c r="AP15" s="29"/>
      <c r="AQ15" s="30">
        <f t="shared" si="6"/>
        <v>0</v>
      </c>
      <c r="AR15" s="124">
        <v>0</v>
      </c>
      <c r="AS15" s="124">
        <v>0</v>
      </c>
      <c r="AT15" s="124">
        <v>0</v>
      </c>
      <c r="AU15" s="29"/>
      <c r="AV15" s="383">
        <f t="shared" si="7"/>
        <v>0</v>
      </c>
      <c r="AW15" s="407">
        <f t="shared" si="8"/>
        <v>0</v>
      </c>
      <c r="AX15" s="394">
        <v>0</v>
      </c>
      <c r="AY15" s="31">
        <v>0</v>
      </c>
      <c r="AZ15" s="31">
        <v>0</v>
      </c>
      <c r="BA15" s="32"/>
      <c r="BB15" s="30">
        <f t="shared" si="9"/>
        <v>0</v>
      </c>
      <c r="BC15" s="31">
        <v>0</v>
      </c>
      <c r="BD15" s="31">
        <v>0</v>
      </c>
      <c r="BE15" s="31">
        <v>0</v>
      </c>
      <c r="BF15" s="32"/>
      <c r="BG15" s="30">
        <f t="shared" si="10"/>
        <v>0</v>
      </c>
      <c r="BH15" s="31">
        <v>0</v>
      </c>
      <c r="BI15" s="31">
        <v>0</v>
      </c>
      <c r="BJ15" s="31">
        <v>0</v>
      </c>
      <c r="BK15" s="32"/>
      <c r="BL15" s="30">
        <f t="shared" si="31"/>
        <v>0</v>
      </c>
      <c r="BM15" s="31">
        <v>0</v>
      </c>
      <c r="BN15" s="31">
        <v>0</v>
      </c>
      <c r="BO15" s="31">
        <v>0</v>
      </c>
      <c r="BP15" s="32"/>
      <c r="BQ15" s="30">
        <f t="shared" si="11"/>
        <v>0</v>
      </c>
      <c r="BR15" s="33">
        <v>0</v>
      </c>
      <c r="BS15" s="33">
        <v>0</v>
      </c>
      <c r="BT15" s="33">
        <v>0</v>
      </c>
      <c r="BU15" s="32"/>
      <c r="BV15" s="30">
        <f t="shared" si="12"/>
        <v>0</v>
      </c>
      <c r="BW15" s="33">
        <v>0</v>
      </c>
      <c r="BX15" s="33">
        <v>0</v>
      </c>
      <c r="BY15" s="33">
        <v>0</v>
      </c>
      <c r="BZ15" s="34"/>
      <c r="CA15" s="35">
        <f t="shared" si="13"/>
        <v>0</v>
      </c>
      <c r="CB15" s="36"/>
      <c r="CC15" s="37"/>
      <c r="CD15" s="37"/>
      <c r="CE15" s="32"/>
      <c r="CF15" s="37"/>
      <c r="CG15" s="37"/>
      <c r="CH15" s="37"/>
      <c r="CI15" s="32"/>
      <c r="CJ15" s="37"/>
      <c r="CK15" s="37"/>
      <c r="CL15" s="37"/>
      <c r="CM15" s="32"/>
      <c r="CN15" s="37"/>
      <c r="CO15" s="37"/>
      <c r="CP15" s="37"/>
      <c r="CQ15" s="32"/>
      <c r="CR15" s="37"/>
      <c r="CS15" s="37"/>
      <c r="CT15" s="37"/>
      <c r="CU15" s="32"/>
      <c r="CV15" s="37"/>
      <c r="CW15" s="37"/>
      <c r="CX15" s="37"/>
      <c r="CY15" s="38"/>
      <c r="CZ15" s="39"/>
      <c r="DA15" s="40">
        <f t="shared" si="36"/>
        <v>0</v>
      </c>
      <c r="DB15" s="41">
        <f t="shared" si="36"/>
        <v>0</v>
      </c>
      <c r="DC15" s="41">
        <f t="shared" si="32"/>
        <v>0</v>
      </c>
      <c r="DD15" s="29"/>
      <c r="DE15" s="395">
        <f t="shared" si="14"/>
        <v>0</v>
      </c>
      <c r="DF15" s="201">
        <f t="shared" si="15"/>
        <v>0</v>
      </c>
      <c r="DG15" s="151">
        <f t="shared" si="16"/>
        <v>1</v>
      </c>
      <c r="DH15" s="43">
        <f t="shared" si="17"/>
        <v>0</v>
      </c>
      <c r="DI15" s="30">
        <f t="shared" si="18"/>
        <v>0</v>
      </c>
      <c r="DJ15" s="30">
        <f t="shared" si="19"/>
        <v>1</v>
      </c>
      <c r="DK15" s="30">
        <f t="shared" si="20"/>
        <v>0</v>
      </c>
      <c r="DL15" s="30">
        <f t="shared" si="21"/>
        <v>0</v>
      </c>
      <c r="DM15" s="30">
        <f t="shared" si="22"/>
        <v>1</v>
      </c>
      <c r="DN15" s="44">
        <f t="shared" si="23"/>
        <v>0</v>
      </c>
      <c r="DO15" s="44">
        <f t="shared" si="24"/>
        <v>0</v>
      </c>
      <c r="DP15" s="44">
        <f t="shared" si="25"/>
        <v>1</v>
      </c>
      <c r="DQ15" s="44">
        <f t="shared" si="26"/>
        <v>0</v>
      </c>
      <c r="DR15" s="44">
        <f t="shared" si="27"/>
        <v>0</v>
      </c>
      <c r="DS15" s="45">
        <f t="shared" si="28"/>
        <v>20</v>
      </c>
      <c r="DT15" s="44">
        <f>IF(DS15&lt;&gt;20,RANK(DS15,$DS$4:$DS$23,1)+COUNTIF(DS$4:DS15,DS15)-1,20)</f>
        <v>20</v>
      </c>
      <c r="DU15" s="46" t="e">
        <f t="shared" si="29"/>
        <v>#DIV/0!</v>
      </c>
      <c r="DV15" s="47" t="str">
        <f t="shared" si="30"/>
        <v>-</v>
      </c>
      <c r="DW15" s="112"/>
      <c r="DX15" s="120">
        <f t="shared" si="33"/>
        <v>0</v>
      </c>
      <c r="DY15" s="120">
        <f t="shared" si="34"/>
        <v>0</v>
      </c>
      <c r="DZ15" s="120">
        <f t="shared" si="35"/>
        <v>0</v>
      </c>
    </row>
    <row r="16" spans="1:130" ht="16.05" customHeight="1" x14ac:dyDescent="0.25">
      <c r="A16" s="12"/>
      <c r="B16" s="12"/>
      <c r="C16" s="161"/>
      <c r="D16" s="373" t="str">
        <f>classi!B70</f>
        <v>-</v>
      </c>
      <c r="E16" s="27">
        <f>classi!C70</f>
        <v>0</v>
      </c>
      <c r="F16" s="27">
        <f>classi!D70</f>
        <v>0</v>
      </c>
      <c r="G16" s="374">
        <f>classi!G70</f>
        <v>0</v>
      </c>
      <c r="H16" s="403"/>
      <c r="I16" s="382">
        <v>0</v>
      </c>
      <c r="J16" s="122">
        <v>0</v>
      </c>
      <c r="K16" s="122">
        <v>0</v>
      </c>
      <c r="L16" s="29"/>
      <c r="M16" s="30">
        <f t="shared" si="0"/>
        <v>0</v>
      </c>
      <c r="N16" s="122">
        <v>0</v>
      </c>
      <c r="O16" s="122">
        <v>0</v>
      </c>
      <c r="P16" s="122">
        <v>0</v>
      </c>
      <c r="Q16" s="29"/>
      <c r="R16" s="30">
        <f t="shared" si="1"/>
        <v>0</v>
      </c>
      <c r="S16" s="122">
        <v>0</v>
      </c>
      <c r="T16" s="122">
        <v>0</v>
      </c>
      <c r="U16" s="122">
        <v>0</v>
      </c>
      <c r="V16" s="29"/>
      <c r="W16" s="30">
        <f t="shared" si="2"/>
        <v>0</v>
      </c>
      <c r="X16" s="122">
        <v>0</v>
      </c>
      <c r="Y16" s="122">
        <v>0</v>
      </c>
      <c r="Z16" s="122">
        <v>0</v>
      </c>
      <c r="AA16" s="29"/>
      <c r="AB16" s="383">
        <f t="shared" si="3"/>
        <v>0</v>
      </c>
      <c r="AC16" s="386">
        <v>0</v>
      </c>
      <c r="AD16" s="124">
        <v>0</v>
      </c>
      <c r="AE16" s="124">
        <v>0</v>
      </c>
      <c r="AF16" s="29"/>
      <c r="AG16" s="30">
        <f t="shared" si="4"/>
        <v>0</v>
      </c>
      <c r="AH16" s="124">
        <v>0</v>
      </c>
      <c r="AI16" s="124">
        <v>0</v>
      </c>
      <c r="AJ16" s="124">
        <v>0</v>
      </c>
      <c r="AK16" s="29"/>
      <c r="AL16" s="30">
        <f t="shared" si="5"/>
        <v>0</v>
      </c>
      <c r="AM16" s="124">
        <v>0</v>
      </c>
      <c r="AN16" s="124">
        <v>0</v>
      </c>
      <c r="AO16" s="124">
        <v>0</v>
      </c>
      <c r="AP16" s="29"/>
      <c r="AQ16" s="30">
        <f t="shared" si="6"/>
        <v>0</v>
      </c>
      <c r="AR16" s="124">
        <v>0</v>
      </c>
      <c r="AS16" s="124">
        <v>0</v>
      </c>
      <c r="AT16" s="124">
        <v>0</v>
      </c>
      <c r="AU16" s="29"/>
      <c r="AV16" s="383">
        <f t="shared" si="7"/>
        <v>0</v>
      </c>
      <c r="AW16" s="407">
        <f t="shared" si="8"/>
        <v>0</v>
      </c>
      <c r="AX16" s="394">
        <v>0</v>
      </c>
      <c r="AY16" s="31">
        <v>0</v>
      </c>
      <c r="AZ16" s="31">
        <v>0</v>
      </c>
      <c r="BA16" s="32"/>
      <c r="BB16" s="30">
        <f t="shared" si="9"/>
        <v>0</v>
      </c>
      <c r="BC16" s="31">
        <v>0</v>
      </c>
      <c r="BD16" s="31">
        <v>0</v>
      </c>
      <c r="BE16" s="31">
        <v>0</v>
      </c>
      <c r="BF16" s="32"/>
      <c r="BG16" s="30">
        <f t="shared" si="10"/>
        <v>0</v>
      </c>
      <c r="BH16" s="31">
        <v>0</v>
      </c>
      <c r="BI16" s="31">
        <v>0</v>
      </c>
      <c r="BJ16" s="31">
        <v>0</v>
      </c>
      <c r="BK16" s="32"/>
      <c r="BL16" s="30">
        <f t="shared" si="31"/>
        <v>0</v>
      </c>
      <c r="BM16" s="31">
        <v>0</v>
      </c>
      <c r="BN16" s="31">
        <v>0</v>
      </c>
      <c r="BO16" s="31">
        <v>0</v>
      </c>
      <c r="BP16" s="32"/>
      <c r="BQ16" s="30">
        <f t="shared" si="11"/>
        <v>0</v>
      </c>
      <c r="BR16" s="33">
        <v>0</v>
      </c>
      <c r="BS16" s="33">
        <v>0</v>
      </c>
      <c r="BT16" s="33">
        <v>0</v>
      </c>
      <c r="BU16" s="32"/>
      <c r="BV16" s="30">
        <f t="shared" si="12"/>
        <v>0</v>
      </c>
      <c r="BW16" s="33">
        <v>0</v>
      </c>
      <c r="BX16" s="33">
        <v>0</v>
      </c>
      <c r="BY16" s="33">
        <v>0</v>
      </c>
      <c r="BZ16" s="34"/>
      <c r="CA16" s="35">
        <f t="shared" si="13"/>
        <v>0</v>
      </c>
      <c r="CB16" s="36"/>
      <c r="CC16" s="37"/>
      <c r="CD16" s="37"/>
      <c r="CE16" s="32"/>
      <c r="CF16" s="37"/>
      <c r="CG16" s="37"/>
      <c r="CH16" s="37"/>
      <c r="CI16" s="32"/>
      <c r="CJ16" s="37"/>
      <c r="CK16" s="37"/>
      <c r="CL16" s="37"/>
      <c r="CM16" s="32"/>
      <c r="CN16" s="37"/>
      <c r="CO16" s="37"/>
      <c r="CP16" s="37"/>
      <c r="CQ16" s="32"/>
      <c r="CR16" s="37"/>
      <c r="CS16" s="37"/>
      <c r="CT16" s="37"/>
      <c r="CU16" s="32"/>
      <c r="CV16" s="37"/>
      <c r="CW16" s="37"/>
      <c r="CX16" s="37"/>
      <c r="CY16" s="38"/>
      <c r="CZ16" s="39"/>
      <c r="DA16" s="40">
        <f t="shared" si="36"/>
        <v>0</v>
      </c>
      <c r="DB16" s="41">
        <f t="shared" si="36"/>
        <v>0</v>
      </c>
      <c r="DC16" s="41">
        <f t="shared" si="32"/>
        <v>0</v>
      </c>
      <c r="DD16" s="29"/>
      <c r="DE16" s="395">
        <f t="shared" si="14"/>
        <v>0</v>
      </c>
      <c r="DF16" s="201">
        <f t="shared" si="15"/>
        <v>0</v>
      </c>
      <c r="DG16" s="151">
        <f t="shared" si="16"/>
        <v>1</v>
      </c>
      <c r="DH16" s="43">
        <f t="shared" si="17"/>
        <v>0</v>
      </c>
      <c r="DI16" s="30">
        <f t="shared" si="18"/>
        <v>0</v>
      </c>
      <c r="DJ16" s="30">
        <f t="shared" si="19"/>
        <v>1</v>
      </c>
      <c r="DK16" s="30">
        <f t="shared" si="20"/>
        <v>0</v>
      </c>
      <c r="DL16" s="30">
        <f t="shared" si="21"/>
        <v>0</v>
      </c>
      <c r="DM16" s="30">
        <f t="shared" si="22"/>
        <v>1</v>
      </c>
      <c r="DN16" s="44">
        <f t="shared" si="23"/>
        <v>0</v>
      </c>
      <c r="DO16" s="44">
        <f t="shared" si="24"/>
        <v>0</v>
      </c>
      <c r="DP16" s="44">
        <f t="shared" si="25"/>
        <v>1</v>
      </c>
      <c r="DQ16" s="44">
        <f t="shared" si="26"/>
        <v>0</v>
      </c>
      <c r="DR16" s="44">
        <f t="shared" si="27"/>
        <v>0</v>
      </c>
      <c r="DS16" s="45">
        <f t="shared" si="28"/>
        <v>20</v>
      </c>
      <c r="DT16" s="44">
        <f>IF(DS16&lt;&gt;20,RANK(DS16,$DS$4:$DS$23,1)+COUNTIF(DS$4:DS16,DS16)-1,20)</f>
        <v>20</v>
      </c>
      <c r="DU16" s="46" t="e">
        <f t="shared" si="29"/>
        <v>#DIV/0!</v>
      </c>
      <c r="DV16" s="47" t="str">
        <f t="shared" si="30"/>
        <v>-</v>
      </c>
      <c r="DW16" s="112"/>
      <c r="DX16" s="120">
        <f t="shared" si="33"/>
        <v>0</v>
      </c>
      <c r="DY16" s="120">
        <f t="shared" si="34"/>
        <v>0</v>
      </c>
      <c r="DZ16" s="120">
        <f t="shared" si="35"/>
        <v>0</v>
      </c>
    </row>
    <row r="17" spans="1:130" ht="16.05" customHeight="1" x14ac:dyDescent="0.25">
      <c r="A17" s="12"/>
      <c r="B17" s="12"/>
      <c r="C17" s="161"/>
      <c r="D17" s="373" t="str">
        <f>classi!B71</f>
        <v>-</v>
      </c>
      <c r="E17" s="27">
        <f>classi!C71</f>
        <v>0</v>
      </c>
      <c r="F17" s="27">
        <f>classi!D71</f>
        <v>0</v>
      </c>
      <c r="G17" s="374">
        <f>classi!G71</f>
        <v>0</v>
      </c>
      <c r="H17" s="403"/>
      <c r="I17" s="382">
        <v>0</v>
      </c>
      <c r="J17" s="122">
        <v>0</v>
      </c>
      <c r="K17" s="122">
        <v>0</v>
      </c>
      <c r="L17" s="29"/>
      <c r="M17" s="30">
        <f t="shared" si="0"/>
        <v>0</v>
      </c>
      <c r="N17" s="122">
        <v>0</v>
      </c>
      <c r="O17" s="122">
        <v>0</v>
      </c>
      <c r="P17" s="122">
        <v>0</v>
      </c>
      <c r="Q17" s="29"/>
      <c r="R17" s="30">
        <f t="shared" si="1"/>
        <v>0</v>
      </c>
      <c r="S17" s="122">
        <v>0</v>
      </c>
      <c r="T17" s="122">
        <v>0</v>
      </c>
      <c r="U17" s="122">
        <v>0</v>
      </c>
      <c r="V17" s="29"/>
      <c r="W17" s="30">
        <f t="shared" si="2"/>
        <v>0</v>
      </c>
      <c r="X17" s="122">
        <v>0</v>
      </c>
      <c r="Y17" s="122">
        <v>0</v>
      </c>
      <c r="Z17" s="122">
        <v>0</v>
      </c>
      <c r="AA17" s="29"/>
      <c r="AB17" s="383">
        <f t="shared" si="3"/>
        <v>0</v>
      </c>
      <c r="AC17" s="386">
        <v>0</v>
      </c>
      <c r="AD17" s="124">
        <v>0</v>
      </c>
      <c r="AE17" s="124">
        <v>0</v>
      </c>
      <c r="AF17" s="29"/>
      <c r="AG17" s="30">
        <f t="shared" si="4"/>
        <v>0</v>
      </c>
      <c r="AH17" s="124">
        <v>0</v>
      </c>
      <c r="AI17" s="124">
        <v>0</v>
      </c>
      <c r="AJ17" s="124">
        <v>0</v>
      </c>
      <c r="AK17" s="29"/>
      <c r="AL17" s="30">
        <f t="shared" si="5"/>
        <v>0</v>
      </c>
      <c r="AM17" s="124">
        <v>0</v>
      </c>
      <c r="AN17" s="124">
        <v>0</v>
      </c>
      <c r="AO17" s="124">
        <v>0</v>
      </c>
      <c r="AP17" s="29"/>
      <c r="AQ17" s="30">
        <f t="shared" si="6"/>
        <v>0</v>
      </c>
      <c r="AR17" s="124">
        <v>0</v>
      </c>
      <c r="AS17" s="124">
        <v>0</v>
      </c>
      <c r="AT17" s="124">
        <v>0</v>
      </c>
      <c r="AU17" s="29"/>
      <c r="AV17" s="383">
        <f t="shared" si="7"/>
        <v>0</v>
      </c>
      <c r="AW17" s="407">
        <f t="shared" si="8"/>
        <v>0</v>
      </c>
      <c r="AX17" s="394">
        <v>0</v>
      </c>
      <c r="AY17" s="31">
        <v>0</v>
      </c>
      <c r="AZ17" s="31">
        <v>0</v>
      </c>
      <c r="BA17" s="32"/>
      <c r="BB17" s="30">
        <f t="shared" si="9"/>
        <v>0</v>
      </c>
      <c r="BC17" s="31">
        <v>0</v>
      </c>
      <c r="BD17" s="31">
        <v>0</v>
      </c>
      <c r="BE17" s="31">
        <v>0</v>
      </c>
      <c r="BF17" s="32"/>
      <c r="BG17" s="30">
        <f t="shared" si="10"/>
        <v>0</v>
      </c>
      <c r="BH17" s="31">
        <v>0</v>
      </c>
      <c r="BI17" s="31">
        <v>0</v>
      </c>
      <c r="BJ17" s="31">
        <v>0</v>
      </c>
      <c r="BK17" s="32"/>
      <c r="BL17" s="30">
        <f t="shared" si="31"/>
        <v>0</v>
      </c>
      <c r="BM17" s="31">
        <v>0</v>
      </c>
      <c r="BN17" s="31">
        <v>0</v>
      </c>
      <c r="BO17" s="31">
        <v>0</v>
      </c>
      <c r="BP17" s="32"/>
      <c r="BQ17" s="30">
        <f t="shared" si="11"/>
        <v>0</v>
      </c>
      <c r="BR17" s="33">
        <v>0</v>
      </c>
      <c r="BS17" s="33">
        <v>0</v>
      </c>
      <c r="BT17" s="33">
        <v>0</v>
      </c>
      <c r="BU17" s="32"/>
      <c r="BV17" s="30">
        <f t="shared" si="12"/>
        <v>0</v>
      </c>
      <c r="BW17" s="33">
        <v>0</v>
      </c>
      <c r="BX17" s="33">
        <v>0</v>
      </c>
      <c r="BY17" s="33">
        <v>0</v>
      </c>
      <c r="BZ17" s="34"/>
      <c r="CA17" s="35">
        <f t="shared" si="13"/>
        <v>0</v>
      </c>
      <c r="CB17" s="36"/>
      <c r="CC17" s="37"/>
      <c r="CD17" s="37"/>
      <c r="CE17" s="32"/>
      <c r="CF17" s="37"/>
      <c r="CG17" s="37"/>
      <c r="CH17" s="37"/>
      <c r="CI17" s="32"/>
      <c r="CJ17" s="37"/>
      <c r="CK17" s="37"/>
      <c r="CL17" s="37"/>
      <c r="CM17" s="32"/>
      <c r="CN17" s="37"/>
      <c r="CO17" s="37"/>
      <c r="CP17" s="37"/>
      <c r="CQ17" s="32"/>
      <c r="CR17" s="37"/>
      <c r="CS17" s="37"/>
      <c r="CT17" s="37"/>
      <c r="CU17" s="32"/>
      <c r="CV17" s="37"/>
      <c r="CW17" s="37"/>
      <c r="CX17" s="37"/>
      <c r="CY17" s="38"/>
      <c r="CZ17" s="39"/>
      <c r="DA17" s="40">
        <f t="shared" si="36"/>
        <v>0</v>
      </c>
      <c r="DB17" s="41">
        <f t="shared" si="36"/>
        <v>0</v>
      </c>
      <c r="DC17" s="41">
        <f t="shared" si="32"/>
        <v>0</v>
      </c>
      <c r="DD17" s="29"/>
      <c r="DE17" s="395">
        <f t="shared" si="14"/>
        <v>0</v>
      </c>
      <c r="DF17" s="201">
        <f t="shared" si="15"/>
        <v>0</v>
      </c>
      <c r="DG17" s="151">
        <f t="shared" si="16"/>
        <v>1</v>
      </c>
      <c r="DH17" s="43">
        <f t="shared" si="17"/>
        <v>0</v>
      </c>
      <c r="DI17" s="30">
        <f t="shared" si="18"/>
        <v>0</v>
      </c>
      <c r="DJ17" s="30">
        <f t="shared" si="19"/>
        <v>1</v>
      </c>
      <c r="DK17" s="30">
        <f t="shared" si="20"/>
        <v>0</v>
      </c>
      <c r="DL17" s="30">
        <f t="shared" si="21"/>
        <v>0</v>
      </c>
      <c r="DM17" s="30">
        <f t="shared" si="22"/>
        <v>1</v>
      </c>
      <c r="DN17" s="44">
        <f t="shared" si="23"/>
        <v>0</v>
      </c>
      <c r="DO17" s="44">
        <f t="shared" si="24"/>
        <v>0</v>
      </c>
      <c r="DP17" s="44">
        <f t="shared" si="25"/>
        <v>1</v>
      </c>
      <c r="DQ17" s="44">
        <f t="shared" si="26"/>
        <v>0</v>
      </c>
      <c r="DR17" s="44">
        <f t="shared" si="27"/>
        <v>0</v>
      </c>
      <c r="DS17" s="45">
        <f t="shared" si="28"/>
        <v>20</v>
      </c>
      <c r="DT17" s="44">
        <f>IF(DS17&lt;&gt;20,RANK(DS17,$DS$4:$DS$23,1)+COUNTIF(DS$4:DS17,DS17)-1,20)</f>
        <v>20</v>
      </c>
      <c r="DU17" s="46" t="e">
        <f t="shared" si="29"/>
        <v>#DIV/0!</v>
      </c>
      <c r="DV17" s="47" t="str">
        <f t="shared" si="30"/>
        <v>-</v>
      </c>
      <c r="DW17" s="112"/>
      <c r="DX17" s="120">
        <f t="shared" si="33"/>
        <v>0</v>
      </c>
      <c r="DY17" s="120">
        <f t="shared" si="34"/>
        <v>0</v>
      </c>
      <c r="DZ17" s="120">
        <f t="shared" si="35"/>
        <v>0</v>
      </c>
    </row>
    <row r="18" spans="1:130" ht="16.05" customHeight="1" x14ac:dyDescent="0.25">
      <c r="A18" s="12"/>
      <c r="B18" s="12"/>
      <c r="C18" s="161"/>
      <c r="D18" s="373" t="str">
        <f>classi!B72</f>
        <v>-</v>
      </c>
      <c r="E18" s="27">
        <f>classi!C72</f>
        <v>0</v>
      </c>
      <c r="F18" s="27">
        <f>classi!D72</f>
        <v>0</v>
      </c>
      <c r="G18" s="374">
        <f>classi!G72</f>
        <v>0</v>
      </c>
      <c r="H18" s="403"/>
      <c r="I18" s="382">
        <v>0</v>
      </c>
      <c r="J18" s="122">
        <v>0</v>
      </c>
      <c r="K18" s="122">
        <v>0</v>
      </c>
      <c r="L18" s="29"/>
      <c r="M18" s="30">
        <f t="shared" si="0"/>
        <v>0</v>
      </c>
      <c r="N18" s="122">
        <v>0</v>
      </c>
      <c r="O18" s="122">
        <v>0</v>
      </c>
      <c r="P18" s="122">
        <v>0</v>
      </c>
      <c r="Q18" s="29"/>
      <c r="R18" s="30">
        <f t="shared" si="1"/>
        <v>0</v>
      </c>
      <c r="S18" s="122">
        <v>0</v>
      </c>
      <c r="T18" s="122">
        <v>0</v>
      </c>
      <c r="U18" s="122">
        <v>0</v>
      </c>
      <c r="V18" s="29"/>
      <c r="W18" s="30">
        <f t="shared" si="2"/>
        <v>0</v>
      </c>
      <c r="X18" s="122">
        <v>0</v>
      </c>
      <c r="Y18" s="122">
        <v>0</v>
      </c>
      <c r="Z18" s="122">
        <v>0</v>
      </c>
      <c r="AA18" s="29"/>
      <c r="AB18" s="383">
        <f t="shared" si="3"/>
        <v>0</v>
      </c>
      <c r="AC18" s="386">
        <v>0</v>
      </c>
      <c r="AD18" s="124">
        <v>0</v>
      </c>
      <c r="AE18" s="124">
        <v>0</v>
      </c>
      <c r="AF18" s="29"/>
      <c r="AG18" s="30">
        <f t="shared" si="4"/>
        <v>0</v>
      </c>
      <c r="AH18" s="124">
        <v>0</v>
      </c>
      <c r="AI18" s="124">
        <v>0</v>
      </c>
      <c r="AJ18" s="124">
        <v>0</v>
      </c>
      <c r="AK18" s="29"/>
      <c r="AL18" s="30">
        <f t="shared" si="5"/>
        <v>0</v>
      </c>
      <c r="AM18" s="124">
        <v>0</v>
      </c>
      <c r="AN18" s="124">
        <v>0</v>
      </c>
      <c r="AO18" s="124">
        <v>0</v>
      </c>
      <c r="AP18" s="29"/>
      <c r="AQ18" s="30">
        <f t="shared" si="6"/>
        <v>0</v>
      </c>
      <c r="AR18" s="124">
        <v>0</v>
      </c>
      <c r="AS18" s="124">
        <v>0</v>
      </c>
      <c r="AT18" s="124">
        <v>0</v>
      </c>
      <c r="AU18" s="29"/>
      <c r="AV18" s="383">
        <f t="shared" si="7"/>
        <v>0</v>
      </c>
      <c r="AW18" s="407">
        <f t="shared" si="8"/>
        <v>0</v>
      </c>
      <c r="AX18" s="394">
        <v>0</v>
      </c>
      <c r="AY18" s="31">
        <v>0</v>
      </c>
      <c r="AZ18" s="31">
        <v>0</v>
      </c>
      <c r="BA18" s="32"/>
      <c r="BB18" s="30">
        <f t="shared" si="9"/>
        <v>0</v>
      </c>
      <c r="BC18" s="31">
        <v>0</v>
      </c>
      <c r="BD18" s="31">
        <v>0</v>
      </c>
      <c r="BE18" s="31">
        <v>0</v>
      </c>
      <c r="BF18" s="32"/>
      <c r="BG18" s="30">
        <f t="shared" si="10"/>
        <v>0</v>
      </c>
      <c r="BH18" s="31">
        <v>0</v>
      </c>
      <c r="BI18" s="31">
        <v>0</v>
      </c>
      <c r="BJ18" s="31">
        <v>0</v>
      </c>
      <c r="BK18" s="32"/>
      <c r="BL18" s="30">
        <f t="shared" si="31"/>
        <v>0</v>
      </c>
      <c r="BM18" s="31">
        <v>0</v>
      </c>
      <c r="BN18" s="31">
        <v>0</v>
      </c>
      <c r="BO18" s="31">
        <v>0</v>
      </c>
      <c r="BP18" s="32"/>
      <c r="BQ18" s="30">
        <f t="shared" si="11"/>
        <v>0</v>
      </c>
      <c r="BR18" s="33">
        <v>0</v>
      </c>
      <c r="BS18" s="33">
        <v>0</v>
      </c>
      <c r="BT18" s="33">
        <v>0</v>
      </c>
      <c r="BU18" s="32"/>
      <c r="BV18" s="30">
        <f t="shared" si="12"/>
        <v>0</v>
      </c>
      <c r="BW18" s="33">
        <v>0</v>
      </c>
      <c r="BX18" s="33">
        <v>0</v>
      </c>
      <c r="BY18" s="33">
        <v>0</v>
      </c>
      <c r="BZ18" s="34"/>
      <c r="CA18" s="35">
        <f t="shared" si="13"/>
        <v>0</v>
      </c>
      <c r="CB18" s="36"/>
      <c r="CC18" s="37"/>
      <c r="CD18" s="37"/>
      <c r="CE18" s="32"/>
      <c r="CF18" s="37"/>
      <c r="CG18" s="37"/>
      <c r="CH18" s="37"/>
      <c r="CI18" s="32"/>
      <c r="CJ18" s="37"/>
      <c r="CK18" s="37"/>
      <c r="CL18" s="37"/>
      <c r="CM18" s="32"/>
      <c r="CN18" s="37"/>
      <c r="CO18" s="37"/>
      <c r="CP18" s="37"/>
      <c r="CQ18" s="32"/>
      <c r="CR18" s="37"/>
      <c r="CS18" s="37"/>
      <c r="CT18" s="37"/>
      <c r="CU18" s="32"/>
      <c r="CV18" s="37"/>
      <c r="CW18" s="37"/>
      <c r="CX18" s="37"/>
      <c r="CY18" s="38"/>
      <c r="CZ18" s="39"/>
      <c r="DA18" s="40">
        <f t="shared" si="36"/>
        <v>0</v>
      </c>
      <c r="DB18" s="41">
        <f t="shared" si="36"/>
        <v>0</v>
      </c>
      <c r="DC18" s="41">
        <f t="shared" si="32"/>
        <v>0</v>
      </c>
      <c r="DD18" s="29"/>
      <c r="DE18" s="395">
        <f t="shared" si="14"/>
        <v>0</v>
      </c>
      <c r="DF18" s="201">
        <f t="shared" si="15"/>
        <v>0</v>
      </c>
      <c r="DG18" s="151">
        <f t="shared" si="16"/>
        <v>1</v>
      </c>
      <c r="DH18" s="43">
        <f t="shared" si="17"/>
        <v>0</v>
      </c>
      <c r="DI18" s="30">
        <f t="shared" si="18"/>
        <v>0</v>
      </c>
      <c r="DJ18" s="30">
        <f t="shared" si="19"/>
        <v>1</v>
      </c>
      <c r="DK18" s="30">
        <f t="shared" si="20"/>
        <v>0</v>
      </c>
      <c r="DL18" s="30">
        <f t="shared" si="21"/>
        <v>0</v>
      </c>
      <c r="DM18" s="30">
        <f t="shared" si="22"/>
        <v>1</v>
      </c>
      <c r="DN18" s="44">
        <f t="shared" si="23"/>
        <v>0</v>
      </c>
      <c r="DO18" s="44">
        <f t="shared" si="24"/>
        <v>0</v>
      </c>
      <c r="DP18" s="44">
        <f t="shared" si="25"/>
        <v>1</v>
      </c>
      <c r="DQ18" s="44">
        <f t="shared" si="26"/>
        <v>0</v>
      </c>
      <c r="DR18" s="44">
        <f t="shared" si="27"/>
        <v>0</v>
      </c>
      <c r="DS18" s="45">
        <f t="shared" si="28"/>
        <v>20</v>
      </c>
      <c r="DT18" s="44">
        <f>IF(DS18&lt;&gt;20,RANK(DS18,$DS$4:$DS$23,1)+COUNTIF(DS$4:DS18,DS18)-1,20)</f>
        <v>20</v>
      </c>
      <c r="DU18" s="46" t="e">
        <f t="shared" si="29"/>
        <v>#DIV/0!</v>
      </c>
      <c r="DV18" s="47" t="str">
        <f t="shared" si="30"/>
        <v>-</v>
      </c>
      <c r="DW18" s="112"/>
      <c r="DX18" s="120">
        <f t="shared" si="33"/>
        <v>0</v>
      </c>
      <c r="DY18" s="120">
        <f t="shared" si="34"/>
        <v>0</v>
      </c>
      <c r="DZ18" s="120">
        <f t="shared" si="35"/>
        <v>0</v>
      </c>
    </row>
    <row r="19" spans="1:130" ht="16.05" customHeight="1" x14ac:dyDescent="0.25">
      <c r="A19" s="12"/>
      <c r="B19" s="12"/>
      <c r="C19" s="161"/>
      <c r="D19" s="373" t="str">
        <f>classi!B73</f>
        <v>-</v>
      </c>
      <c r="E19" s="27">
        <f>classi!C73</f>
        <v>0</v>
      </c>
      <c r="F19" s="27">
        <f>classi!D73</f>
        <v>0</v>
      </c>
      <c r="G19" s="374">
        <f>classi!G73</f>
        <v>0</v>
      </c>
      <c r="H19" s="403"/>
      <c r="I19" s="382">
        <v>0</v>
      </c>
      <c r="J19" s="122">
        <v>0</v>
      </c>
      <c r="K19" s="122">
        <v>0</v>
      </c>
      <c r="L19" s="29"/>
      <c r="M19" s="30">
        <f t="shared" si="0"/>
        <v>0</v>
      </c>
      <c r="N19" s="122">
        <v>0</v>
      </c>
      <c r="O19" s="122">
        <v>0</v>
      </c>
      <c r="P19" s="122">
        <v>0</v>
      </c>
      <c r="Q19" s="29"/>
      <c r="R19" s="30">
        <f t="shared" si="1"/>
        <v>0</v>
      </c>
      <c r="S19" s="122">
        <v>0</v>
      </c>
      <c r="T19" s="122">
        <v>0</v>
      </c>
      <c r="U19" s="122">
        <v>0</v>
      </c>
      <c r="V19" s="29"/>
      <c r="W19" s="30">
        <f t="shared" si="2"/>
        <v>0</v>
      </c>
      <c r="X19" s="122">
        <v>0</v>
      </c>
      <c r="Y19" s="122">
        <v>0</v>
      </c>
      <c r="Z19" s="122">
        <v>0</v>
      </c>
      <c r="AA19" s="29"/>
      <c r="AB19" s="383">
        <f t="shared" si="3"/>
        <v>0</v>
      </c>
      <c r="AC19" s="386">
        <v>0</v>
      </c>
      <c r="AD19" s="124">
        <v>0</v>
      </c>
      <c r="AE19" s="124">
        <v>0</v>
      </c>
      <c r="AF19" s="29"/>
      <c r="AG19" s="30">
        <f t="shared" si="4"/>
        <v>0</v>
      </c>
      <c r="AH19" s="124">
        <v>0</v>
      </c>
      <c r="AI19" s="124">
        <v>0</v>
      </c>
      <c r="AJ19" s="124">
        <v>0</v>
      </c>
      <c r="AK19" s="29"/>
      <c r="AL19" s="30">
        <f t="shared" si="5"/>
        <v>0</v>
      </c>
      <c r="AM19" s="124">
        <v>0</v>
      </c>
      <c r="AN19" s="124">
        <v>0</v>
      </c>
      <c r="AO19" s="124">
        <v>0</v>
      </c>
      <c r="AP19" s="29"/>
      <c r="AQ19" s="30">
        <f t="shared" si="6"/>
        <v>0</v>
      </c>
      <c r="AR19" s="124">
        <v>0</v>
      </c>
      <c r="AS19" s="124">
        <v>0</v>
      </c>
      <c r="AT19" s="124">
        <v>0</v>
      </c>
      <c r="AU19" s="29"/>
      <c r="AV19" s="383">
        <f t="shared" si="7"/>
        <v>0</v>
      </c>
      <c r="AW19" s="407">
        <f t="shared" si="8"/>
        <v>0</v>
      </c>
      <c r="AX19" s="394">
        <v>0</v>
      </c>
      <c r="AY19" s="31">
        <v>0</v>
      </c>
      <c r="AZ19" s="31">
        <v>0</v>
      </c>
      <c r="BA19" s="32"/>
      <c r="BB19" s="30">
        <f t="shared" si="9"/>
        <v>0</v>
      </c>
      <c r="BC19" s="31">
        <v>0</v>
      </c>
      <c r="BD19" s="31">
        <v>0</v>
      </c>
      <c r="BE19" s="31">
        <v>0</v>
      </c>
      <c r="BF19" s="32"/>
      <c r="BG19" s="30">
        <f t="shared" si="10"/>
        <v>0</v>
      </c>
      <c r="BH19" s="31">
        <v>0</v>
      </c>
      <c r="BI19" s="31">
        <v>0</v>
      </c>
      <c r="BJ19" s="31">
        <v>0</v>
      </c>
      <c r="BK19" s="32"/>
      <c r="BL19" s="30">
        <f t="shared" si="31"/>
        <v>0</v>
      </c>
      <c r="BM19" s="31">
        <v>0</v>
      </c>
      <c r="BN19" s="31">
        <v>0</v>
      </c>
      <c r="BO19" s="31">
        <v>0</v>
      </c>
      <c r="BP19" s="32"/>
      <c r="BQ19" s="30">
        <f t="shared" si="11"/>
        <v>0</v>
      </c>
      <c r="BR19" s="33">
        <v>0</v>
      </c>
      <c r="BS19" s="33">
        <v>0</v>
      </c>
      <c r="BT19" s="33">
        <v>0</v>
      </c>
      <c r="BU19" s="32"/>
      <c r="BV19" s="30">
        <f t="shared" si="12"/>
        <v>0</v>
      </c>
      <c r="BW19" s="33">
        <v>0</v>
      </c>
      <c r="BX19" s="33">
        <v>0</v>
      </c>
      <c r="BY19" s="33">
        <v>0</v>
      </c>
      <c r="BZ19" s="34"/>
      <c r="CA19" s="35">
        <f t="shared" si="13"/>
        <v>0</v>
      </c>
      <c r="CB19" s="36"/>
      <c r="CC19" s="37"/>
      <c r="CD19" s="37"/>
      <c r="CE19" s="32"/>
      <c r="CF19" s="37"/>
      <c r="CG19" s="37"/>
      <c r="CH19" s="37"/>
      <c r="CI19" s="32"/>
      <c r="CJ19" s="37"/>
      <c r="CK19" s="37"/>
      <c r="CL19" s="37"/>
      <c r="CM19" s="32"/>
      <c r="CN19" s="37"/>
      <c r="CO19" s="37"/>
      <c r="CP19" s="37"/>
      <c r="CQ19" s="32"/>
      <c r="CR19" s="37"/>
      <c r="CS19" s="37"/>
      <c r="CT19" s="37"/>
      <c r="CU19" s="32"/>
      <c r="CV19" s="37"/>
      <c r="CW19" s="37"/>
      <c r="CX19" s="37"/>
      <c r="CY19" s="38"/>
      <c r="CZ19" s="39"/>
      <c r="DA19" s="40">
        <f t="shared" si="36"/>
        <v>0</v>
      </c>
      <c r="DB19" s="41">
        <f t="shared" si="36"/>
        <v>0</v>
      </c>
      <c r="DC19" s="41">
        <f t="shared" si="32"/>
        <v>0</v>
      </c>
      <c r="DD19" s="29"/>
      <c r="DE19" s="395">
        <f t="shared" si="14"/>
        <v>0</v>
      </c>
      <c r="DF19" s="201">
        <f t="shared" si="15"/>
        <v>0</v>
      </c>
      <c r="DG19" s="151">
        <f t="shared" si="16"/>
        <v>1</v>
      </c>
      <c r="DH19" s="43">
        <f t="shared" si="17"/>
        <v>0</v>
      </c>
      <c r="DI19" s="30">
        <f t="shared" si="18"/>
        <v>0</v>
      </c>
      <c r="DJ19" s="30">
        <f t="shared" si="19"/>
        <v>1</v>
      </c>
      <c r="DK19" s="30">
        <f t="shared" si="20"/>
        <v>0</v>
      </c>
      <c r="DL19" s="30">
        <f t="shared" si="21"/>
        <v>0</v>
      </c>
      <c r="DM19" s="30">
        <f t="shared" si="22"/>
        <v>1</v>
      </c>
      <c r="DN19" s="44">
        <f t="shared" si="23"/>
        <v>0</v>
      </c>
      <c r="DO19" s="44">
        <f t="shared" si="24"/>
        <v>0</v>
      </c>
      <c r="DP19" s="44">
        <f t="shared" si="25"/>
        <v>1</v>
      </c>
      <c r="DQ19" s="44">
        <f t="shared" si="26"/>
        <v>0</v>
      </c>
      <c r="DR19" s="44">
        <f t="shared" si="27"/>
        <v>0</v>
      </c>
      <c r="DS19" s="45">
        <f t="shared" si="28"/>
        <v>20</v>
      </c>
      <c r="DT19" s="44">
        <f>IF(DS19&lt;&gt;20,RANK(DS19,$DS$4:$DS$23,1)+COUNTIF(DS$4:DS19,DS19)-1,20)</f>
        <v>20</v>
      </c>
      <c r="DU19" s="46" t="e">
        <f t="shared" si="29"/>
        <v>#DIV/0!</v>
      </c>
      <c r="DV19" s="47" t="str">
        <f t="shared" si="30"/>
        <v>-</v>
      </c>
      <c r="DW19" s="112"/>
      <c r="DX19" s="120">
        <f t="shared" si="33"/>
        <v>0</v>
      </c>
      <c r="DY19" s="120">
        <f t="shared" si="34"/>
        <v>0</v>
      </c>
      <c r="DZ19" s="120">
        <f t="shared" si="35"/>
        <v>0</v>
      </c>
    </row>
    <row r="20" spans="1:130" ht="16.05" customHeight="1" x14ac:dyDescent="0.25">
      <c r="A20" s="12"/>
      <c r="B20" s="12"/>
      <c r="C20" s="161"/>
      <c r="D20" s="373" t="str">
        <f>classi!B74</f>
        <v>-</v>
      </c>
      <c r="E20" s="27">
        <f>classi!C74</f>
        <v>0</v>
      </c>
      <c r="F20" s="27">
        <f>classi!D74</f>
        <v>0</v>
      </c>
      <c r="G20" s="374">
        <f>classi!G74</f>
        <v>0</v>
      </c>
      <c r="H20" s="403"/>
      <c r="I20" s="382">
        <v>0</v>
      </c>
      <c r="J20" s="122">
        <v>0</v>
      </c>
      <c r="K20" s="122">
        <v>0</v>
      </c>
      <c r="L20" s="29"/>
      <c r="M20" s="30">
        <f t="shared" si="0"/>
        <v>0</v>
      </c>
      <c r="N20" s="122">
        <v>0</v>
      </c>
      <c r="O20" s="122">
        <v>0</v>
      </c>
      <c r="P20" s="122">
        <v>0</v>
      </c>
      <c r="Q20" s="29"/>
      <c r="R20" s="30">
        <f t="shared" si="1"/>
        <v>0</v>
      </c>
      <c r="S20" s="122">
        <v>0</v>
      </c>
      <c r="T20" s="122">
        <v>0</v>
      </c>
      <c r="U20" s="122">
        <v>0</v>
      </c>
      <c r="V20" s="29"/>
      <c r="W20" s="30">
        <f t="shared" si="2"/>
        <v>0</v>
      </c>
      <c r="X20" s="122">
        <v>0</v>
      </c>
      <c r="Y20" s="122">
        <v>0</v>
      </c>
      <c r="Z20" s="122">
        <v>0</v>
      </c>
      <c r="AA20" s="29"/>
      <c r="AB20" s="383">
        <f t="shared" si="3"/>
        <v>0</v>
      </c>
      <c r="AC20" s="386">
        <v>0</v>
      </c>
      <c r="AD20" s="124">
        <v>0</v>
      </c>
      <c r="AE20" s="124">
        <v>0</v>
      </c>
      <c r="AF20" s="29"/>
      <c r="AG20" s="30">
        <f t="shared" si="4"/>
        <v>0</v>
      </c>
      <c r="AH20" s="124">
        <v>0</v>
      </c>
      <c r="AI20" s="124">
        <v>0</v>
      </c>
      <c r="AJ20" s="124">
        <v>0</v>
      </c>
      <c r="AK20" s="29"/>
      <c r="AL20" s="30">
        <f t="shared" si="5"/>
        <v>0</v>
      </c>
      <c r="AM20" s="124">
        <v>0</v>
      </c>
      <c r="AN20" s="124">
        <v>0</v>
      </c>
      <c r="AO20" s="124">
        <v>0</v>
      </c>
      <c r="AP20" s="29"/>
      <c r="AQ20" s="30">
        <f t="shared" si="6"/>
        <v>0</v>
      </c>
      <c r="AR20" s="124">
        <v>0</v>
      </c>
      <c r="AS20" s="124">
        <v>0</v>
      </c>
      <c r="AT20" s="124">
        <v>0</v>
      </c>
      <c r="AU20" s="29"/>
      <c r="AV20" s="383">
        <f t="shared" si="7"/>
        <v>0</v>
      </c>
      <c r="AW20" s="407">
        <f t="shared" si="8"/>
        <v>0</v>
      </c>
      <c r="AX20" s="394">
        <v>0</v>
      </c>
      <c r="AY20" s="31">
        <v>0</v>
      </c>
      <c r="AZ20" s="31">
        <v>0</v>
      </c>
      <c r="BA20" s="32"/>
      <c r="BB20" s="30">
        <f t="shared" si="9"/>
        <v>0</v>
      </c>
      <c r="BC20" s="31">
        <v>0</v>
      </c>
      <c r="BD20" s="31">
        <v>0</v>
      </c>
      <c r="BE20" s="31">
        <v>0</v>
      </c>
      <c r="BF20" s="32"/>
      <c r="BG20" s="30">
        <f t="shared" si="10"/>
        <v>0</v>
      </c>
      <c r="BH20" s="31">
        <v>0</v>
      </c>
      <c r="BI20" s="31">
        <v>0</v>
      </c>
      <c r="BJ20" s="31">
        <v>0</v>
      </c>
      <c r="BK20" s="32"/>
      <c r="BL20" s="30">
        <f t="shared" si="31"/>
        <v>0</v>
      </c>
      <c r="BM20" s="31">
        <v>0</v>
      </c>
      <c r="BN20" s="31">
        <v>0</v>
      </c>
      <c r="BO20" s="31">
        <v>0</v>
      </c>
      <c r="BP20" s="32"/>
      <c r="BQ20" s="30">
        <f t="shared" si="11"/>
        <v>0</v>
      </c>
      <c r="BR20" s="33">
        <v>0</v>
      </c>
      <c r="BS20" s="33">
        <v>0</v>
      </c>
      <c r="BT20" s="33">
        <v>0</v>
      </c>
      <c r="BU20" s="32"/>
      <c r="BV20" s="30">
        <f t="shared" si="12"/>
        <v>0</v>
      </c>
      <c r="BW20" s="33">
        <v>0</v>
      </c>
      <c r="BX20" s="33">
        <v>0</v>
      </c>
      <c r="BY20" s="33">
        <v>0</v>
      </c>
      <c r="BZ20" s="34"/>
      <c r="CA20" s="35">
        <f t="shared" si="13"/>
        <v>0</v>
      </c>
      <c r="CB20" s="36"/>
      <c r="CC20" s="37"/>
      <c r="CD20" s="37"/>
      <c r="CE20" s="32"/>
      <c r="CF20" s="37"/>
      <c r="CG20" s="37"/>
      <c r="CH20" s="37"/>
      <c r="CI20" s="32"/>
      <c r="CJ20" s="37"/>
      <c r="CK20" s="37"/>
      <c r="CL20" s="37"/>
      <c r="CM20" s="32"/>
      <c r="CN20" s="37"/>
      <c r="CO20" s="37"/>
      <c r="CP20" s="37"/>
      <c r="CQ20" s="32"/>
      <c r="CR20" s="37"/>
      <c r="CS20" s="37"/>
      <c r="CT20" s="37"/>
      <c r="CU20" s="32"/>
      <c r="CV20" s="37"/>
      <c r="CW20" s="37"/>
      <c r="CX20" s="37"/>
      <c r="CY20" s="38"/>
      <c r="CZ20" s="39"/>
      <c r="DA20" s="40">
        <f t="shared" si="36"/>
        <v>0</v>
      </c>
      <c r="DB20" s="41">
        <f t="shared" si="36"/>
        <v>0</v>
      </c>
      <c r="DC20" s="41">
        <f t="shared" si="32"/>
        <v>0</v>
      </c>
      <c r="DD20" s="29"/>
      <c r="DE20" s="395">
        <f t="shared" si="14"/>
        <v>0</v>
      </c>
      <c r="DF20" s="201">
        <f t="shared" si="15"/>
        <v>0</v>
      </c>
      <c r="DG20" s="151">
        <f t="shared" si="16"/>
        <v>1</v>
      </c>
      <c r="DH20" s="43">
        <f t="shared" si="17"/>
        <v>0</v>
      </c>
      <c r="DI20" s="30">
        <f t="shared" si="18"/>
        <v>0</v>
      </c>
      <c r="DJ20" s="30">
        <f t="shared" si="19"/>
        <v>1</v>
      </c>
      <c r="DK20" s="30">
        <f t="shared" si="20"/>
        <v>0</v>
      </c>
      <c r="DL20" s="30">
        <f t="shared" si="21"/>
        <v>0</v>
      </c>
      <c r="DM20" s="30">
        <f t="shared" si="22"/>
        <v>1</v>
      </c>
      <c r="DN20" s="44">
        <f t="shared" si="23"/>
        <v>0</v>
      </c>
      <c r="DO20" s="44">
        <f t="shared" si="24"/>
        <v>0</v>
      </c>
      <c r="DP20" s="44">
        <f t="shared" si="25"/>
        <v>1</v>
      </c>
      <c r="DQ20" s="44">
        <f t="shared" si="26"/>
        <v>0</v>
      </c>
      <c r="DR20" s="44">
        <f t="shared" si="27"/>
        <v>0</v>
      </c>
      <c r="DS20" s="45">
        <f t="shared" si="28"/>
        <v>20</v>
      </c>
      <c r="DT20" s="44">
        <f>IF(DS20&lt;&gt;20,RANK(DS20,$DS$4:$DS$23,1)+COUNTIF(DS$4:DS20,DS20)-1,20)</f>
        <v>20</v>
      </c>
      <c r="DU20" s="46" t="e">
        <f t="shared" si="29"/>
        <v>#DIV/0!</v>
      </c>
      <c r="DV20" s="47" t="str">
        <f t="shared" si="30"/>
        <v>-</v>
      </c>
      <c r="DW20" s="112"/>
      <c r="DX20" s="120">
        <f t="shared" si="33"/>
        <v>0</v>
      </c>
      <c r="DY20" s="120">
        <f t="shared" si="34"/>
        <v>0</v>
      </c>
      <c r="DZ20" s="120">
        <f t="shared" si="35"/>
        <v>0</v>
      </c>
    </row>
    <row r="21" spans="1:130" ht="16.05" customHeight="1" x14ac:dyDescent="0.25">
      <c r="A21" s="12"/>
      <c r="B21" s="12"/>
      <c r="C21" s="161"/>
      <c r="D21" s="373" t="str">
        <f>classi!B29</f>
        <v>-</v>
      </c>
      <c r="E21" s="27">
        <f>classi!C75</f>
        <v>0</v>
      </c>
      <c r="F21" s="27">
        <f>classi!D75</f>
        <v>0</v>
      </c>
      <c r="G21" s="374">
        <f>classi!G75</f>
        <v>0</v>
      </c>
      <c r="H21" s="403"/>
      <c r="I21" s="382">
        <v>0</v>
      </c>
      <c r="J21" s="122">
        <v>0</v>
      </c>
      <c r="K21" s="122">
        <v>0</v>
      </c>
      <c r="L21" s="29"/>
      <c r="M21" s="30">
        <f t="shared" si="0"/>
        <v>0</v>
      </c>
      <c r="N21" s="122">
        <v>0</v>
      </c>
      <c r="O21" s="122">
        <v>0</v>
      </c>
      <c r="P21" s="122">
        <v>0</v>
      </c>
      <c r="Q21" s="29"/>
      <c r="R21" s="30">
        <f t="shared" si="1"/>
        <v>0</v>
      </c>
      <c r="S21" s="122">
        <v>0</v>
      </c>
      <c r="T21" s="122">
        <v>0</v>
      </c>
      <c r="U21" s="122">
        <v>0</v>
      </c>
      <c r="V21" s="29"/>
      <c r="W21" s="30">
        <f t="shared" si="2"/>
        <v>0</v>
      </c>
      <c r="X21" s="122">
        <v>0</v>
      </c>
      <c r="Y21" s="122">
        <v>0</v>
      </c>
      <c r="Z21" s="122">
        <v>0</v>
      </c>
      <c r="AA21" s="29"/>
      <c r="AB21" s="383">
        <f t="shared" si="3"/>
        <v>0</v>
      </c>
      <c r="AC21" s="386">
        <v>0</v>
      </c>
      <c r="AD21" s="124">
        <v>0</v>
      </c>
      <c r="AE21" s="124">
        <v>0</v>
      </c>
      <c r="AF21" s="29"/>
      <c r="AG21" s="30">
        <f t="shared" si="4"/>
        <v>0</v>
      </c>
      <c r="AH21" s="124">
        <v>0</v>
      </c>
      <c r="AI21" s="124">
        <v>0</v>
      </c>
      <c r="AJ21" s="124">
        <v>0</v>
      </c>
      <c r="AK21" s="29"/>
      <c r="AL21" s="30">
        <f t="shared" si="5"/>
        <v>0</v>
      </c>
      <c r="AM21" s="124">
        <v>0</v>
      </c>
      <c r="AN21" s="124">
        <v>0</v>
      </c>
      <c r="AO21" s="124">
        <v>0</v>
      </c>
      <c r="AP21" s="29"/>
      <c r="AQ21" s="30">
        <f t="shared" si="6"/>
        <v>0</v>
      </c>
      <c r="AR21" s="124">
        <v>0</v>
      </c>
      <c r="AS21" s="124">
        <v>0</v>
      </c>
      <c r="AT21" s="124">
        <v>0</v>
      </c>
      <c r="AU21" s="29"/>
      <c r="AV21" s="383">
        <f t="shared" si="7"/>
        <v>0</v>
      </c>
      <c r="AW21" s="407">
        <f t="shared" si="8"/>
        <v>0</v>
      </c>
      <c r="AX21" s="394">
        <v>0</v>
      </c>
      <c r="AY21" s="31">
        <v>0</v>
      </c>
      <c r="AZ21" s="31">
        <v>0</v>
      </c>
      <c r="BA21" s="32"/>
      <c r="BB21" s="30">
        <f t="shared" si="9"/>
        <v>0</v>
      </c>
      <c r="BC21" s="31">
        <v>0</v>
      </c>
      <c r="BD21" s="31">
        <v>0</v>
      </c>
      <c r="BE21" s="31">
        <v>0</v>
      </c>
      <c r="BF21" s="32"/>
      <c r="BG21" s="30">
        <f t="shared" si="10"/>
        <v>0</v>
      </c>
      <c r="BH21" s="31">
        <v>0</v>
      </c>
      <c r="BI21" s="31">
        <v>0</v>
      </c>
      <c r="BJ21" s="31">
        <v>0</v>
      </c>
      <c r="BK21" s="32"/>
      <c r="BL21" s="30">
        <f t="shared" si="31"/>
        <v>0</v>
      </c>
      <c r="BM21" s="31">
        <v>0</v>
      </c>
      <c r="BN21" s="31">
        <v>0</v>
      </c>
      <c r="BO21" s="31">
        <v>0</v>
      </c>
      <c r="BP21" s="32"/>
      <c r="BQ21" s="30">
        <f t="shared" si="11"/>
        <v>0</v>
      </c>
      <c r="BR21" s="33">
        <v>0</v>
      </c>
      <c r="BS21" s="33">
        <v>0</v>
      </c>
      <c r="BT21" s="33">
        <v>0</v>
      </c>
      <c r="BU21" s="32"/>
      <c r="BV21" s="30">
        <f t="shared" si="12"/>
        <v>0</v>
      </c>
      <c r="BW21" s="33">
        <v>0</v>
      </c>
      <c r="BX21" s="33">
        <v>0</v>
      </c>
      <c r="BY21" s="33">
        <v>0</v>
      </c>
      <c r="BZ21" s="34"/>
      <c r="CA21" s="35">
        <f t="shared" si="13"/>
        <v>0</v>
      </c>
      <c r="CB21" s="36"/>
      <c r="CC21" s="37"/>
      <c r="CD21" s="37"/>
      <c r="CE21" s="32"/>
      <c r="CF21" s="37"/>
      <c r="CG21" s="37"/>
      <c r="CH21" s="37"/>
      <c r="CI21" s="32"/>
      <c r="CJ21" s="37"/>
      <c r="CK21" s="37"/>
      <c r="CL21" s="37"/>
      <c r="CM21" s="32"/>
      <c r="CN21" s="37"/>
      <c r="CO21" s="37"/>
      <c r="CP21" s="37"/>
      <c r="CQ21" s="32"/>
      <c r="CR21" s="37"/>
      <c r="CS21" s="37"/>
      <c r="CT21" s="37"/>
      <c r="CU21" s="32"/>
      <c r="CV21" s="37"/>
      <c r="CW21" s="37"/>
      <c r="CX21" s="37"/>
      <c r="CY21" s="38"/>
      <c r="CZ21" s="39"/>
      <c r="DA21" s="40">
        <f t="shared" si="36"/>
        <v>0</v>
      </c>
      <c r="DB21" s="41">
        <f t="shared" si="36"/>
        <v>0</v>
      </c>
      <c r="DC21" s="41">
        <f t="shared" si="32"/>
        <v>0</v>
      </c>
      <c r="DD21" s="29"/>
      <c r="DE21" s="395">
        <f t="shared" si="14"/>
        <v>0</v>
      </c>
      <c r="DF21" s="201">
        <f t="shared" si="15"/>
        <v>0</v>
      </c>
      <c r="DG21" s="151">
        <f t="shared" si="16"/>
        <v>1</v>
      </c>
      <c r="DH21" s="43">
        <f t="shared" si="17"/>
        <v>0</v>
      </c>
      <c r="DI21" s="30">
        <f t="shared" si="18"/>
        <v>0</v>
      </c>
      <c r="DJ21" s="30">
        <f t="shared" si="19"/>
        <v>1</v>
      </c>
      <c r="DK21" s="30">
        <f t="shared" si="20"/>
        <v>0</v>
      </c>
      <c r="DL21" s="30">
        <f t="shared" si="21"/>
        <v>0</v>
      </c>
      <c r="DM21" s="30">
        <f t="shared" si="22"/>
        <v>1</v>
      </c>
      <c r="DN21" s="44">
        <f t="shared" si="23"/>
        <v>0</v>
      </c>
      <c r="DO21" s="44">
        <f t="shared" si="24"/>
        <v>0</v>
      </c>
      <c r="DP21" s="44">
        <f t="shared" si="25"/>
        <v>1</v>
      </c>
      <c r="DQ21" s="44">
        <f t="shared" si="26"/>
        <v>0</v>
      </c>
      <c r="DR21" s="44">
        <f t="shared" si="27"/>
        <v>0</v>
      </c>
      <c r="DS21" s="45">
        <f t="shared" si="28"/>
        <v>20</v>
      </c>
      <c r="DT21" s="44">
        <f>IF(DS21&lt;&gt;20,RANK(DS21,$DS$4:$DS$23,1)+COUNTIF(DS$4:DS21,DS21)-1,20)</f>
        <v>20</v>
      </c>
      <c r="DU21" s="46" t="e">
        <f t="shared" si="29"/>
        <v>#DIV/0!</v>
      </c>
      <c r="DV21" s="47" t="str">
        <f t="shared" si="30"/>
        <v>-</v>
      </c>
      <c r="DW21" s="112"/>
      <c r="DX21" s="120">
        <f t="shared" si="33"/>
        <v>0</v>
      </c>
      <c r="DY21" s="120">
        <f t="shared" si="34"/>
        <v>0</v>
      </c>
      <c r="DZ21" s="120">
        <f t="shared" si="35"/>
        <v>0</v>
      </c>
    </row>
    <row r="22" spans="1:130" ht="16.05" customHeight="1" x14ac:dyDescent="0.25">
      <c r="A22" s="12"/>
      <c r="B22" s="12"/>
      <c r="C22" s="161"/>
      <c r="D22" s="373" t="str">
        <f>classi!B30</f>
        <v>-</v>
      </c>
      <c r="E22" s="27">
        <f>classi!C76</f>
        <v>0</v>
      </c>
      <c r="F22" s="27">
        <f>classi!D76</f>
        <v>0</v>
      </c>
      <c r="G22" s="374">
        <f>classi!G76</f>
        <v>0</v>
      </c>
      <c r="H22" s="403"/>
      <c r="I22" s="382">
        <v>0</v>
      </c>
      <c r="J22" s="122">
        <v>0</v>
      </c>
      <c r="K22" s="122">
        <v>0</v>
      </c>
      <c r="L22" s="29"/>
      <c r="M22" s="30">
        <f t="shared" si="0"/>
        <v>0</v>
      </c>
      <c r="N22" s="122">
        <v>0</v>
      </c>
      <c r="O22" s="122">
        <v>0</v>
      </c>
      <c r="P22" s="122">
        <v>0</v>
      </c>
      <c r="Q22" s="29"/>
      <c r="R22" s="30">
        <f t="shared" si="1"/>
        <v>0</v>
      </c>
      <c r="S22" s="122">
        <v>0</v>
      </c>
      <c r="T22" s="122">
        <v>0</v>
      </c>
      <c r="U22" s="122">
        <v>0</v>
      </c>
      <c r="V22" s="29"/>
      <c r="W22" s="30">
        <f t="shared" si="2"/>
        <v>0</v>
      </c>
      <c r="X22" s="122">
        <v>0</v>
      </c>
      <c r="Y22" s="122">
        <v>0</v>
      </c>
      <c r="Z22" s="122">
        <v>0</v>
      </c>
      <c r="AA22" s="29"/>
      <c r="AB22" s="383">
        <f t="shared" si="3"/>
        <v>0</v>
      </c>
      <c r="AC22" s="386">
        <v>0</v>
      </c>
      <c r="AD22" s="124">
        <v>0</v>
      </c>
      <c r="AE22" s="124">
        <v>0</v>
      </c>
      <c r="AF22" s="29"/>
      <c r="AG22" s="30">
        <f t="shared" si="4"/>
        <v>0</v>
      </c>
      <c r="AH22" s="124">
        <v>0</v>
      </c>
      <c r="AI22" s="124">
        <v>0</v>
      </c>
      <c r="AJ22" s="124">
        <v>0</v>
      </c>
      <c r="AK22" s="29"/>
      <c r="AL22" s="30">
        <f t="shared" si="5"/>
        <v>0</v>
      </c>
      <c r="AM22" s="124">
        <v>0</v>
      </c>
      <c r="AN22" s="124">
        <v>0</v>
      </c>
      <c r="AO22" s="124">
        <v>0</v>
      </c>
      <c r="AP22" s="29"/>
      <c r="AQ22" s="30">
        <f t="shared" si="6"/>
        <v>0</v>
      </c>
      <c r="AR22" s="124">
        <v>0</v>
      </c>
      <c r="AS22" s="124">
        <v>0</v>
      </c>
      <c r="AT22" s="124">
        <v>0</v>
      </c>
      <c r="AU22" s="29"/>
      <c r="AV22" s="383">
        <f t="shared" si="7"/>
        <v>0</v>
      </c>
      <c r="AW22" s="407">
        <f t="shared" si="8"/>
        <v>0</v>
      </c>
      <c r="AX22" s="394">
        <v>0</v>
      </c>
      <c r="AY22" s="31">
        <v>0</v>
      </c>
      <c r="AZ22" s="31">
        <v>0</v>
      </c>
      <c r="BA22" s="32"/>
      <c r="BB22" s="30">
        <f t="shared" si="9"/>
        <v>0</v>
      </c>
      <c r="BC22" s="31">
        <v>0</v>
      </c>
      <c r="BD22" s="31">
        <v>0</v>
      </c>
      <c r="BE22" s="31">
        <v>0</v>
      </c>
      <c r="BF22" s="32"/>
      <c r="BG22" s="30">
        <f t="shared" si="10"/>
        <v>0</v>
      </c>
      <c r="BH22" s="31">
        <v>0</v>
      </c>
      <c r="BI22" s="31">
        <v>0</v>
      </c>
      <c r="BJ22" s="31">
        <v>0</v>
      </c>
      <c r="BK22" s="32"/>
      <c r="BL22" s="30">
        <f t="shared" si="31"/>
        <v>0</v>
      </c>
      <c r="BM22" s="31">
        <v>0</v>
      </c>
      <c r="BN22" s="31">
        <v>0</v>
      </c>
      <c r="BO22" s="31">
        <v>0</v>
      </c>
      <c r="BP22" s="32"/>
      <c r="BQ22" s="30">
        <f t="shared" si="11"/>
        <v>0</v>
      </c>
      <c r="BR22" s="33">
        <v>0</v>
      </c>
      <c r="BS22" s="33">
        <v>0</v>
      </c>
      <c r="BT22" s="33">
        <v>0</v>
      </c>
      <c r="BU22" s="32"/>
      <c r="BV22" s="30">
        <f t="shared" si="12"/>
        <v>0</v>
      </c>
      <c r="BW22" s="33">
        <v>0</v>
      </c>
      <c r="BX22" s="33">
        <v>0</v>
      </c>
      <c r="BY22" s="33">
        <v>0</v>
      </c>
      <c r="BZ22" s="34"/>
      <c r="CA22" s="35">
        <f t="shared" si="13"/>
        <v>0</v>
      </c>
      <c r="CB22" s="36"/>
      <c r="CC22" s="37"/>
      <c r="CD22" s="37"/>
      <c r="CE22" s="32"/>
      <c r="CF22" s="37"/>
      <c r="CG22" s="37"/>
      <c r="CH22" s="37"/>
      <c r="CI22" s="32"/>
      <c r="CJ22" s="37"/>
      <c r="CK22" s="37"/>
      <c r="CL22" s="37"/>
      <c r="CM22" s="32"/>
      <c r="CN22" s="37"/>
      <c r="CO22" s="37"/>
      <c r="CP22" s="37"/>
      <c r="CQ22" s="32"/>
      <c r="CR22" s="37"/>
      <c r="CS22" s="37"/>
      <c r="CT22" s="37"/>
      <c r="CU22" s="32"/>
      <c r="CV22" s="37"/>
      <c r="CW22" s="37"/>
      <c r="CX22" s="37"/>
      <c r="CY22" s="38"/>
      <c r="CZ22" s="39"/>
      <c r="DA22" s="40">
        <f t="shared" si="36"/>
        <v>0</v>
      </c>
      <c r="DB22" s="41">
        <f t="shared" si="36"/>
        <v>0</v>
      </c>
      <c r="DC22" s="41">
        <f t="shared" si="32"/>
        <v>0</v>
      </c>
      <c r="DD22" s="29"/>
      <c r="DE22" s="395">
        <f t="shared" si="14"/>
        <v>0</v>
      </c>
      <c r="DF22" s="201">
        <f t="shared" si="15"/>
        <v>0</v>
      </c>
      <c r="DG22" s="151">
        <f t="shared" si="16"/>
        <v>1</v>
      </c>
      <c r="DH22" s="43">
        <f t="shared" si="17"/>
        <v>0</v>
      </c>
      <c r="DI22" s="30">
        <f t="shared" si="18"/>
        <v>0</v>
      </c>
      <c r="DJ22" s="30">
        <f t="shared" si="19"/>
        <v>1</v>
      </c>
      <c r="DK22" s="30">
        <f t="shared" si="20"/>
        <v>0</v>
      </c>
      <c r="DL22" s="30">
        <f t="shared" si="21"/>
        <v>0</v>
      </c>
      <c r="DM22" s="30">
        <f t="shared" si="22"/>
        <v>1</v>
      </c>
      <c r="DN22" s="44">
        <f t="shared" si="23"/>
        <v>0</v>
      </c>
      <c r="DO22" s="44">
        <f t="shared" si="24"/>
        <v>0</v>
      </c>
      <c r="DP22" s="44">
        <f t="shared" si="25"/>
        <v>1</v>
      </c>
      <c r="DQ22" s="44">
        <f t="shared" si="26"/>
        <v>0</v>
      </c>
      <c r="DR22" s="44">
        <f t="shared" si="27"/>
        <v>0</v>
      </c>
      <c r="DS22" s="45">
        <f t="shared" si="28"/>
        <v>20</v>
      </c>
      <c r="DT22" s="44">
        <f>IF(DS22&lt;&gt;20,RANK(DS22,$DS$4:$DS$23,1)+COUNTIF(DS$4:DS22,DS22)-1,20)</f>
        <v>20</v>
      </c>
      <c r="DU22" s="46" t="e">
        <f t="shared" si="29"/>
        <v>#DIV/0!</v>
      </c>
      <c r="DV22" s="47" t="str">
        <f t="shared" si="30"/>
        <v>-</v>
      </c>
      <c r="DW22" s="112"/>
      <c r="DX22" s="120">
        <f t="shared" si="33"/>
        <v>0</v>
      </c>
      <c r="DY22" s="120">
        <f t="shared" si="34"/>
        <v>0</v>
      </c>
      <c r="DZ22" s="120">
        <f t="shared" si="35"/>
        <v>0</v>
      </c>
    </row>
    <row r="23" spans="1:130" ht="16.5" customHeight="1" thickBot="1" x14ac:dyDescent="0.3">
      <c r="A23" s="12"/>
      <c r="B23" s="12"/>
      <c r="C23" s="161"/>
      <c r="D23" s="376" t="str">
        <f>classi!B31</f>
        <v>-</v>
      </c>
      <c r="E23" s="109">
        <f>classi!C77</f>
        <v>0</v>
      </c>
      <c r="F23" s="109">
        <f>classi!D77</f>
        <v>0</v>
      </c>
      <c r="G23" s="377">
        <f>classi!G77</f>
        <v>0</v>
      </c>
      <c r="H23" s="404"/>
      <c r="I23" s="384">
        <v>0</v>
      </c>
      <c r="J23" s="123">
        <v>0</v>
      </c>
      <c r="K23" s="123">
        <v>0</v>
      </c>
      <c r="L23" s="110"/>
      <c r="M23" s="111">
        <f t="shared" si="0"/>
        <v>0</v>
      </c>
      <c r="N23" s="123">
        <v>0</v>
      </c>
      <c r="O23" s="123">
        <v>0</v>
      </c>
      <c r="P23" s="123">
        <v>0</v>
      </c>
      <c r="Q23" s="110"/>
      <c r="R23" s="111">
        <f t="shared" si="1"/>
        <v>0</v>
      </c>
      <c r="S23" s="123">
        <v>0</v>
      </c>
      <c r="T23" s="123">
        <v>0</v>
      </c>
      <c r="U23" s="123">
        <v>0</v>
      </c>
      <c r="V23" s="110"/>
      <c r="W23" s="111">
        <f t="shared" si="2"/>
        <v>0</v>
      </c>
      <c r="X23" s="123">
        <v>0</v>
      </c>
      <c r="Y23" s="123">
        <v>0</v>
      </c>
      <c r="Z23" s="123">
        <v>0</v>
      </c>
      <c r="AA23" s="110"/>
      <c r="AB23" s="385">
        <f t="shared" si="3"/>
        <v>0</v>
      </c>
      <c r="AC23" s="387">
        <v>0</v>
      </c>
      <c r="AD23" s="125">
        <v>0</v>
      </c>
      <c r="AE23" s="125">
        <v>0</v>
      </c>
      <c r="AF23" s="110"/>
      <c r="AG23" s="111">
        <f t="shared" si="4"/>
        <v>0</v>
      </c>
      <c r="AH23" s="125">
        <v>0</v>
      </c>
      <c r="AI23" s="125">
        <v>0</v>
      </c>
      <c r="AJ23" s="125">
        <v>0</v>
      </c>
      <c r="AK23" s="110"/>
      <c r="AL23" s="111">
        <f t="shared" si="5"/>
        <v>0</v>
      </c>
      <c r="AM23" s="125">
        <v>0</v>
      </c>
      <c r="AN23" s="125">
        <v>0</v>
      </c>
      <c r="AO23" s="125">
        <v>0</v>
      </c>
      <c r="AP23" s="110"/>
      <c r="AQ23" s="111">
        <f t="shared" si="6"/>
        <v>0</v>
      </c>
      <c r="AR23" s="125">
        <v>0</v>
      </c>
      <c r="AS23" s="125">
        <v>0</v>
      </c>
      <c r="AT23" s="125">
        <v>0</v>
      </c>
      <c r="AU23" s="110"/>
      <c r="AV23" s="385">
        <f t="shared" si="7"/>
        <v>0</v>
      </c>
      <c r="AW23" s="408">
        <f t="shared" si="8"/>
        <v>0</v>
      </c>
      <c r="AX23" s="396">
        <v>0</v>
      </c>
      <c r="AY23" s="114">
        <v>0</v>
      </c>
      <c r="AZ23" s="114">
        <v>0</v>
      </c>
      <c r="BA23" s="163"/>
      <c r="BB23" s="111">
        <f t="shared" si="9"/>
        <v>0</v>
      </c>
      <c r="BC23" s="114">
        <v>0</v>
      </c>
      <c r="BD23" s="114">
        <v>0</v>
      </c>
      <c r="BE23" s="114">
        <v>0</v>
      </c>
      <c r="BF23" s="163"/>
      <c r="BG23" s="111">
        <f t="shared" si="10"/>
        <v>0</v>
      </c>
      <c r="BH23" s="114">
        <v>0</v>
      </c>
      <c r="BI23" s="114">
        <v>0</v>
      </c>
      <c r="BJ23" s="114">
        <v>0</v>
      </c>
      <c r="BK23" s="163"/>
      <c r="BL23" s="111">
        <f t="shared" si="31"/>
        <v>0</v>
      </c>
      <c r="BM23" s="114">
        <v>0</v>
      </c>
      <c r="BN23" s="114">
        <v>0</v>
      </c>
      <c r="BO23" s="114">
        <v>0</v>
      </c>
      <c r="BP23" s="163"/>
      <c r="BQ23" s="111">
        <f t="shared" si="11"/>
        <v>0</v>
      </c>
      <c r="BR23" s="115">
        <v>0</v>
      </c>
      <c r="BS23" s="115">
        <v>0</v>
      </c>
      <c r="BT23" s="115">
        <v>0</v>
      </c>
      <c r="BU23" s="163"/>
      <c r="BV23" s="111">
        <f t="shared" si="12"/>
        <v>0</v>
      </c>
      <c r="BW23" s="115">
        <v>0</v>
      </c>
      <c r="BX23" s="115">
        <v>0</v>
      </c>
      <c r="BY23" s="115">
        <v>0</v>
      </c>
      <c r="BZ23" s="164"/>
      <c r="CA23" s="116">
        <f t="shared" si="13"/>
        <v>0</v>
      </c>
      <c r="CB23" s="117"/>
      <c r="CC23" s="118"/>
      <c r="CD23" s="118"/>
      <c r="CE23" s="163"/>
      <c r="CF23" s="118"/>
      <c r="CG23" s="118"/>
      <c r="CH23" s="118"/>
      <c r="CI23" s="163"/>
      <c r="CJ23" s="118"/>
      <c r="CK23" s="118"/>
      <c r="CL23" s="118"/>
      <c r="CM23" s="163"/>
      <c r="CN23" s="118"/>
      <c r="CO23" s="118"/>
      <c r="CP23" s="118"/>
      <c r="CQ23" s="163"/>
      <c r="CR23" s="118"/>
      <c r="CS23" s="118"/>
      <c r="CT23" s="118"/>
      <c r="CU23" s="163"/>
      <c r="CV23" s="118"/>
      <c r="CW23" s="118"/>
      <c r="CX23" s="118"/>
      <c r="CY23" s="165"/>
      <c r="CZ23" s="166"/>
      <c r="DA23" s="167">
        <f t="shared" si="36"/>
        <v>0</v>
      </c>
      <c r="DB23" s="168">
        <f t="shared" si="36"/>
        <v>0</v>
      </c>
      <c r="DC23" s="168">
        <f t="shared" si="32"/>
        <v>0</v>
      </c>
      <c r="DD23" s="110"/>
      <c r="DE23" s="397">
        <f t="shared" si="14"/>
        <v>0</v>
      </c>
      <c r="DF23" s="202">
        <f t="shared" si="15"/>
        <v>0</v>
      </c>
      <c r="DG23" s="152">
        <f t="shared" si="16"/>
        <v>1</v>
      </c>
      <c r="DH23" s="53">
        <f t="shared" si="17"/>
        <v>0</v>
      </c>
      <c r="DI23" s="51">
        <f t="shared" si="18"/>
        <v>0</v>
      </c>
      <c r="DJ23" s="51">
        <f t="shared" si="19"/>
        <v>1</v>
      </c>
      <c r="DK23" s="51">
        <f t="shared" si="20"/>
        <v>0</v>
      </c>
      <c r="DL23" s="51">
        <f t="shared" si="21"/>
        <v>0</v>
      </c>
      <c r="DM23" s="51">
        <f t="shared" si="22"/>
        <v>1</v>
      </c>
      <c r="DN23" s="54">
        <f t="shared" si="23"/>
        <v>0</v>
      </c>
      <c r="DO23" s="54">
        <f t="shared" si="24"/>
        <v>0</v>
      </c>
      <c r="DP23" s="55">
        <f t="shared" si="25"/>
        <v>1</v>
      </c>
      <c r="DQ23" s="54">
        <f t="shared" si="26"/>
        <v>0</v>
      </c>
      <c r="DR23" s="54">
        <f t="shared" si="27"/>
        <v>0</v>
      </c>
      <c r="DS23" s="55">
        <f t="shared" si="28"/>
        <v>20</v>
      </c>
      <c r="DT23" s="54">
        <f>IF(DS23&lt;&gt;20,RANK(DS23,$DS$4:$DS$23,1)+COUNTIF(DS$4:DS23,DS23)-1,20)</f>
        <v>20</v>
      </c>
      <c r="DU23" s="56" t="e">
        <f t="shared" si="29"/>
        <v>#DIV/0!</v>
      </c>
      <c r="DV23" s="57" t="str">
        <f t="shared" si="30"/>
        <v>-</v>
      </c>
      <c r="DW23" s="112"/>
      <c r="DX23" s="120">
        <f t="shared" si="33"/>
        <v>0</v>
      </c>
      <c r="DY23" s="120">
        <f t="shared" si="34"/>
        <v>0</v>
      </c>
      <c r="DZ23" s="120">
        <f t="shared" si="35"/>
        <v>0</v>
      </c>
    </row>
    <row r="24" spans="1:130" ht="16.5" customHeight="1" x14ac:dyDescent="0.25">
      <c r="A24" s="12"/>
      <c r="B24" s="12"/>
      <c r="C24" s="161"/>
      <c r="D24" s="258"/>
      <c r="E24" s="162"/>
      <c r="F24" s="258"/>
      <c r="G24" s="258"/>
      <c r="H24" s="162"/>
      <c r="I24" s="162"/>
      <c r="J24" s="162"/>
      <c r="K24" s="162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258"/>
      <c r="AJ24" s="258"/>
      <c r="AK24" s="258"/>
      <c r="AL24" s="258"/>
      <c r="AM24" s="258"/>
      <c r="AN24" s="162"/>
      <c r="AO24" s="258"/>
      <c r="AP24" s="258"/>
      <c r="AQ24" s="162"/>
      <c r="AR24" s="258"/>
      <c r="AS24" s="258"/>
      <c r="AT24" s="258"/>
      <c r="AU24" s="258"/>
      <c r="AV24" s="258"/>
      <c r="AW24" s="249"/>
      <c r="AX24" s="258"/>
      <c r="AY24" s="258"/>
      <c r="AZ24" s="258"/>
      <c r="BA24" s="162"/>
      <c r="BB24" s="258"/>
      <c r="BC24" s="258"/>
      <c r="BD24" s="258"/>
      <c r="BE24" s="162"/>
      <c r="BF24" s="258"/>
      <c r="BG24" s="410"/>
      <c r="BH24" s="261"/>
      <c r="BI24" s="410"/>
      <c r="BJ24" s="410"/>
      <c r="BK24" s="410"/>
      <c r="BL24" s="410"/>
      <c r="BM24" s="261"/>
      <c r="BN24" s="410"/>
      <c r="BO24" s="410"/>
      <c r="BP24" s="410"/>
      <c r="BQ24" s="410"/>
      <c r="BR24" s="410"/>
      <c r="BS24" s="410"/>
      <c r="BT24" s="261"/>
      <c r="BU24" s="410"/>
      <c r="BV24" s="410"/>
      <c r="BW24" s="410"/>
      <c r="BX24" s="410"/>
      <c r="BY24" s="410"/>
      <c r="BZ24" s="410"/>
      <c r="CA24" s="410"/>
      <c r="CB24" s="261"/>
      <c r="CC24" s="410"/>
      <c r="CD24" s="261"/>
      <c r="CE24" s="410"/>
      <c r="CF24" s="261"/>
      <c r="CG24" s="410"/>
      <c r="CH24" s="261"/>
      <c r="CI24" s="410"/>
      <c r="CJ24" s="410"/>
      <c r="CK24" s="410"/>
      <c r="CL24" s="410"/>
      <c r="CM24" s="261"/>
      <c r="CN24" s="410"/>
      <c r="CO24" s="410"/>
      <c r="CP24" s="410"/>
      <c r="CQ24" s="410"/>
      <c r="CR24" s="410"/>
      <c r="CS24" s="410"/>
      <c r="CT24" s="410"/>
      <c r="CU24" s="410"/>
      <c r="CV24" s="261"/>
      <c r="CW24" s="410"/>
      <c r="CX24" s="410"/>
      <c r="CY24" s="410"/>
      <c r="CZ24" s="410"/>
      <c r="DA24" s="410"/>
      <c r="DB24" s="410"/>
      <c r="DC24" s="261"/>
      <c r="DD24" s="410"/>
      <c r="DE24" s="261"/>
      <c r="DF24" s="253"/>
      <c r="DG24" s="253"/>
      <c r="DH24" s="273"/>
      <c r="DI24" s="262"/>
      <c r="DJ24" s="262"/>
      <c r="DK24" s="262"/>
      <c r="DL24" s="262"/>
      <c r="DM24" s="262"/>
      <c r="DN24" s="262"/>
      <c r="DO24" s="263">
        <f t="shared" si="24"/>
        <v>0</v>
      </c>
      <c r="DP24" s="264"/>
      <c r="DQ24" s="262"/>
      <c r="DR24" s="262"/>
      <c r="DS24" s="262"/>
      <c r="DT24" s="262"/>
      <c r="DU24" s="262"/>
      <c r="DV24" s="262"/>
      <c r="DW24" s="158"/>
      <c r="DX24" s="272"/>
      <c r="DY24" s="272"/>
      <c r="DZ24" s="271"/>
    </row>
    <row r="25" spans="1:130" ht="16.05" customHeight="1" x14ac:dyDescent="0.25">
      <c r="A25" s="12"/>
      <c r="B25" s="12"/>
      <c r="C25" s="161"/>
      <c r="D25" s="162"/>
      <c r="E25" s="162"/>
      <c r="F25" s="162"/>
      <c r="G25" s="162"/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62"/>
      <c r="AC25" s="162"/>
      <c r="AD25" s="162"/>
      <c r="AE25" s="162"/>
      <c r="AF25" s="162"/>
      <c r="AG25" s="162"/>
      <c r="AH25" s="162"/>
      <c r="AI25" s="162"/>
      <c r="AJ25" s="162"/>
      <c r="AK25" s="162"/>
      <c r="AL25" s="162"/>
      <c r="AM25" s="162"/>
      <c r="AN25" s="162"/>
      <c r="AO25" s="162"/>
      <c r="AP25" s="162"/>
      <c r="AQ25" s="162"/>
      <c r="AR25" s="162"/>
      <c r="AS25" s="162"/>
      <c r="AT25" s="162"/>
      <c r="AU25" s="162"/>
      <c r="AV25" s="162"/>
      <c r="AW25" s="162"/>
      <c r="AX25" s="162"/>
      <c r="AY25" s="162"/>
      <c r="AZ25" s="162"/>
      <c r="BA25" s="162"/>
      <c r="BB25" s="162"/>
      <c r="BC25" s="162"/>
      <c r="BD25" s="162"/>
      <c r="BE25" s="162"/>
      <c r="BF25" s="162"/>
      <c r="BG25" s="261"/>
      <c r="BH25" s="261"/>
      <c r="BI25" s="261"/>
      <c r="BJ25" s="261"/>
      <c r="BK25" s="261"/>
      <c r="BL25" s="261"/>
      <c r="BM25" s="261"/>
      <c r="BN25" s="261"/>
      <c r="BO25" s="261"/>
      <c r="BP25" s="261"/>
      <c r="BQ25" s="261"/>
      <c r="BR25" s="261"/>
      <c r="BS25" s="261"/>
      <c r="BT25" s="261"/>
      <c r="BU25" s="261"/>
      <c r="BV25" s="261"/>
      <c r="BW25" s="261"/>
      <c r="BX25" s="261"/>
      <c r="BY25" s="261"/>
      <c r="BZ25" s="261"/>
      <c r="CA25" s="261"/>
      <c r="CB25" s="261"/>
      <c r="CC25" s="261"/>
      <c r="CD25" s="261"/>
      <c r="CE25" s="261"/>
      <c r="CF25" s="261"/>
      <c r="CG25" s="261"/>
      <c r="CH25" s="261"/>
      <c r="CI25" s="261"/>
      <c r="CJ25" s="261"/>
      <c r="CK25" s="261"/>
      <c r="CL25" s="261"/>
      <c r="CM25" s="261"/>
      <c r="CN25" s="261"/>
      <c r="CO25" s="261"/>
      <c r="CP25" s="261"/>
      <c r="CQ25" s="261"/>
      <c r="CR25" s="261"/>
      <c r="CS25" s="261"/>
      <c r="CT25" s="261"/>
      <c r="CU25" s="261"/>
      <c r="CV25" s="261"/>
      <c r="CW25" s="261"/>
      <c r="CX25" s="261"/>
      <c r="CY25" s="261"/>
      <c r="CZ25" s="261"/>
      <c r="DA25" s="261"/>
      <c r="DB25" s="261"/>
      <c r="DC25" s="261"/>
      <c r="DD25" s="261"/>
      <c r="DE25" s="261"/>
      <c r="DF25" s="261"/>
      <c r="DG25" s="261"/>
      <c r="DH25" s="265"/>
      <c r="DI25" s="265"/>
      <c r="DJ25" s="265"/>
      <c r="DK25" s="265"/>
      <c r="DL25" s="265"/>
      <c r="DM25" s="265"/>
      <c r="DN25" s="162"/>
      <c r="DO25" s="162"/>
      <c r="DP25" s="162"/>
      <c r="DQ25" s="162"/>
      <c r="DR25" s="162"/>
      <c r="DS25" s="162"/>
      <c r="DT25" s="162"/>
      <c r="DU25" s="266"/>
      <c r="DV25" s="266"/>
      <c r="DW25" s="162"/>
      <c r="DX25" s="176"/>
      <c r="DY25" s="176"/>
      <c r="DZ25" s="149"/>
    </row>
    <row r="26" spans="1:130" ht="16.5" customHeight="1" thickBot="1" x14ac:dyDescent="0.3">
      <c r="A26" s="12"/>
      <c r="B26" s="12"/>
      <c r="C26" s="161"/>
      <c r="D26" s="257"/>
      <c r="E26" s="257"/>
      <c r="F26" s="257"/>
      <c r="G26" s="257"/>
      <c r="H26" s="257"/>
      <c r="I26" s="257"/>
      <c r="J26" s="257"/>
      <c r="K26" s="257"/>
      <c r="L26" s="257"/>
      <c r="M26" s="257"/>
      <c r="N26" s="257"/>
      <c r="O26" s="257"/>
      <c r="P26" s="257"/>
      <c r="Q26" s="257"/>
      <c r="R26" s="268"/>
      <c r="S26" s="268"/>
      <c r="T26" s="268"/>
      <c r="U26" s="268"/>
      <c r="V26" s="268"/>
      <c r="W26" s="268"/>
      <c r="X26" s="268"/>
      <c r="Y26" s="268"/>
      <c r="Z26" s="268"/>
      <c r="AA26" s="268"/>
      <c r="AB26" s="268"/>
      <c r="AC26" s="268"/>
      <c r="AD26" s="162"/>
      <c r="AE26" s="162"/>
      <c r="AF26" s="162"/>
      <c r="AG26" s="162"/>
      <c r="AH26" s="162"/>
      <c r="AI26" s="162"/>
      <c r="AJ26" s="162"/>
      <c r="AK26" s="162"/>
      <c r="AL26" s="162"/>
      <c r="AM26" s="162"/>
      <c r="AN26" s="162"/>
      <c r="AO26" s="162"/>
      <c r="AP26" s="162"/>
      <c r="AQ26" s="162"/>
      <c r="AR26" s="162"/>
      <c r="AS26" s="162"/>
      <c r="AT26" s="162"/>
      <c r="AU26" s="162"/>
      <c r="AV26" s="162"/>
      <c r="AW26" s="162"/>
      <c r="AX26" s="162"/>
      <c r="AY26" s="162"/>
      <c r="AZ26" s="162"/>
      <c r="BA26" s="162"/>
      <c r="BB26" s="162"/>
      <c r="BC26" s="162"/>
      <c r="BD26" s="162"/>
      <c r="BE26" s="162"/>
      <c r="BF26" s="162"/>
      <c r="BG26" s="261"/>
      <c r="BH26" s="261"/>
      <c r="BI26" s="261"/>
      <c r="BJ26" s="261"/>
      <c r="BK26" s="261"/>
      <c r="BL26" s="261"/>
      <c r="BM26" s="261"/>
      <c r="BN26" s="261"/>
      <c r="BO26" s="261"/>
      <c r="BP26" s="261"/>
      <c r="BQ26" s="261"/>
      <c r="BR26" s="261"/>
      <c r="BS26" s="261"/>
      <c r="BT26" s="261"/>
      <c r="BU26" s="261"/>
      <c r="BV26" s="261"/>
      <c r="BW26" s="261"/>
      <c r="BX26" s="261"/>
      <c r="BY26" s="261"/>
      <c r="BZ26" s="261"/>
      <c r="CA26" s="261"/>
      <c r="CB26" s="261"/>
      <c r="CC26" s="261"/>
      <c r="CD26" s="261"/>
      <c r="CE26" s="261"/>
      <c r="CF26" s="261"/>
      <c r="CG26" s="261"/>
      <c r="CH26" s="261"/>
      <c r="CI26" s="261"/>
      <c r="CJ26" s="261"/>
      <c r="CK26" s="261"/>
      <c r="CL26" s="261"/>
      <c r="CM26" s="261"/>
      <c r="CN26" s="261"/>
      <c r="CO26" s="261"/>
      <c r="CP26" s="261"/>
      <c r="CQ26" s="261"/>
      <c r="CR26" s="261"/>
      <c r="CS26" s="261"/>
      <c r="CT26" s="261"/>
      <c r="CU26" s="261"/>
      <c r="CV26" s="261"/>
      <c r="CW26" s="261"/>
      <c r="CX26" s="261"/>
      <c r="CY26" s="261"/>
      <c r="CZ26" s="261"/>
      <c r="DA26" s="261"/>
      <c r="DB26" s="261"/>
      <c r="DC26" s="261"/>
      <c r="DD26" s="261"/>
      <c r="DE26" s="261"/>
      <c r="DF26" s="261"/>
      <c r="DG26" s="261"/>
      <c r="DH26" s="265"/>
      <c r="DI26" s="265"/>
      <c r="DJ26" s="265"/>
      <c r="DK26" s="265"/>
      <c r="DL26" s="265"/>
      <c r="DM26" s="265"/>
      <c r="DN26" s="162"/>
      <c r="DO26" s="162"/>
      <c r="DP26" s="162"/>
      <c r="DQ26" s="162"/>
      <c r="DR26" s="162"/>
      <c r="DS26" s="162"/>
      <c r="DT26" s="162"/>
      <c r="DU26" s="162"/>
      <c r="DV26" s="162"/>
      <c r="DW26" s="162"/>
      <c r="DX26" s="176"/>
      <c r="DY26" s="176"/>
      <c r="DZ26" s="149"/>
    </row>
    <row r="27" spans="1:130" ht="16.95" customHeight="1" thickBot="1" x14ac:dyDescent="0.3">
      <c r="A27" s="12"/>
      <c r="B27" s="12"/>
      <c r="C27" s="159"/>
      <c r="D27" s="59" t="str">
        <f>D2</f>
        <v>Heelwork to Music 3</v>
      </c>
      <c r="E27" s="61"/>
      <c r="F27" s="62"/>
      <c r="G27" s="63"/>
      <c r="H27" s="100"/>
      <c r="I27" s="451" t="s">
        <v>32</v>
      </c>
      <c r="J27" s="452"/>
      <c r="K27" s="452"/>
      <c r="L27" s="453"/>
      <c r="M27" s="454" t="s">
        <v>33</v>
      </c>
      <c r="N27" s="455"/>
      <c r="O27" s="455"/>
      <c r="P27" s="455"/>
      <c r="Q27" s="456"/>
      <c r="R27" s="185" t="s">
        <v>34</v>
      </c>
      <c r="S27" s="186"/>
      <c r="T27" s="186"/>
      <c r="U27" s="186"/>
      <c r="V27" s="186"/>
      <c r="W27" s="186"/>
      <c r="X27" s="186"/>
      <c r="Y27" s="187"/>
      <c r="Z27" s="458" t="s">
        <v>116</v>
      </c>
      <c r="AA27" s="458"/>
      <c r="AB27" s="458"/>
      <c r="AC27" s="459"/>
      <c r="AD27" s="270"/>
      <c r="AE27" s="162"/>
      <c r="AF27" s="162"/>
      <c r="AG27" s="162"/>
      <c r="AH27" s="162"/>
      <c r="AI27" s="162"/>
      <c r="AJ27" s="162"/>
      <c r="AK27" s="162"/>
      <c r="AL27" s="162"/>
      <c r="AM27" s="162"/>
      <c r="AN27" s="162"/>
      <c r="AO27" s="162"/>
      <c r="AP27" s="162"/>
      <c r="AQ27" s="162"/>
      <c r="AR27" s="162"/>
      <c r="AS27" s="162"/>
      <c r="AT27" s="162"/>
      <c r="AU27" s="162"/>
      <c r="AV27" s="162"/>
      <c r="AW27" s="162"/>
      <c r="AX27" s="162"/>
      <c r="AY27" s="162"/>
      <c r="AZ27" s="162"/>
      <c r="BA27" s="162"/>
      <c r="BB27" s="162"/>
      <c r="BC27" s="162"/>
      <c r="BD27" s="162"/>
      <c r="BE27" s="162"/>
      <c r="BF27" s="162"/>
      <c r="BG27" s="261"/>
      <c r="BH27" s="261"/>
      <c r="BI27" s="261"/>
      <c r="BJ27" s="261"/>
      <c r="BK27" s="261"/>
      <c r="BL27" s="261"/>
      <c r="BM27" s="261"/>
      <c r="BN27" s="261"/>
      <c r="BO27" s="261"/>
      <c r="BP27" s="261"/>
      <c r="BQ27" s="261"/>
      <c r="BR27" s="261"/>
      <c r="BS27" s="261"/>
      <c r="BT27" s="261"/>
      <c r="BU27" s="261"/>
      <c r="BV27" s="261"/>
      <c r="BW27" s="261"/>
      <c r="BX27" s="261"/>
      <c r="BY27" s="261"/>
      <c r="BZ27" s="261"/>
      <c r="CA27" s="261"/>
      <c r="CB27" s="261"/>
      <c r="CC27" s="261"/>
      <c r="CD27" s="261"/>
      <c r="CE27" s="261"/>
      <c r="CF27" s="261"/>
      <c r="CG27" s="261"/>
      <c r="CH27" s="261"/>
      <c r="CI27" s="261"/>
      <c r="CJ27" s="261"/>
      <c r="CK27" s="261"/>
      <c r="CL27" s="261"/>
      <c r="CM27" s="261"/>
      <c r="CN27" s="261"/>
      <c r="CO27" s="261"/>
      <c r="CP27" s="261"/>
      <c r="CQ27" s="261"/>
      <c r="CR27" s="261"/>
      <c r="CS27" s="261"/>
      <c r="CT27" s="261"/>
      <c r="CU27" s="261"/>
      <c r="CV27" s="261"/>
      <c r="CW27" s="261"/>
      <c r="CX27" s="261"/>
      <c r="CY27" s="261"/>
      <c r="CZ27" s="261"/>
      <c r="DA27" s="261"/>
      <c r="DB27" s="261"/>
      <c r="DC27" s="261"/>
      <c r="DD27" s="261"/>
      <c r="DE27" s="261"/>
      <c r="DF27" s="261"/>
      <c r="DG27" s="261"/>
      <c r="DH27" s="162"/>
      <c r="DI27" s="162"/>
      <c r="DJ27" s="162"/>
      <c r="DK27" s="162"/>
      <c r="DL27" s="162"/>
      <c r="DM27" s="162"/>
      <c r="DN27" s="162"/>
      <c r="DO27" s="162"/>
      <c r="DP27" s="162"/>
      <c r="DQ27" s="162"/>
      <c r="DR27" s="162"/>
      <c r="DS27" s="162"/>
      <c r="DT27" s="162"/>
      <c r="DU27" s="162"/>
      <c r="DV27" s="162"/>
      <c r="DW27" s="162"/>
      <c r="DX27" s="176"/>
      <c r="DY27" s="176"/>
      <c r="DZ27" s="149"/>
    </row>
    <row r="28" spans="1:130" ht="16.95" customHeight="1" thickBot="1" x14ac:dyDescent="0.3">
      <c r="A28" s="12"/>
      <c r="B28" s="12"/>
      <c r="C28" s="159"/>
      <c r="D28" s="66" t="s">
        <v>58</v>
      </c>
      <c r="E28" s="68" t="s">
        <v>2</v>
      </c>
      <c r="F28" s="68" t="s">
        <v>3</v>
      </c>
      <c r="G28" s="68" t="s">
        <v>23</v>
      </c>
      <c r="H28" s="69"/>
      <c r="I28" s="71" t="s">
        <v>35</v>
      </c>
      <c r="J28" s="72" t="s">
        <v>36</v>
      </c>
      <c r="K28" s="72" t="s">
        <v>37</v>
      </c>
      <c r="L28" s="73" t="s">
        <v>38</v>
      </c>
      <c r="M28" s="71" t="s">
        <v>39</v>
      </c>
      <c r="N28" s="72" t="s">
        <v>40</v>
      </c>
      <c r="O28" s="72" t="s">
        <v>41</v>
      </c>
      <c r="P28" s="72" t="s">
        <v>42</v>
      </c>
      <c r="Q28" s="231" t="s">
        <v>68</v>
      </c>
      <c r="R28" s="235" t="s">
        <v>43</v>
      </c>
      <c r="S28" s="183" t="s">
        <v>44</v>
      </c>
      <c r="T28" s="285" t="s">
        <v>125</v>
      </c>
      <c r="U28" s="183" t="s">
        <v>45</v>
      </c>
      <c r="V28" s="183" t="s">
        <v>69</v>
      </c>
      <c r="W28" s="183" t="s">
        <v>70</v>
      </c>
      <c r="X28" s="184" t="s">
        <v>71</v>
      </c>
      <c r="Y28" s="236" t="s">
        <v>72</v>
      </c>
      <c r="Z28" s="287" t="s">
        <v>110</v>
      </c>
      <c r="AA28" s="75" t="s">
        <v>1</v>
      </c>
      <c r="AB28" s="190" t="s">
        <v>115</v>
      </c>
      <c r="AC28" s="197" t="s">
        <v>55</v>
      </c>
      <c r="AD28" s="270"/>
      <c r="AE28" s="162"/>
      <c r="AF28" s="162"/>
      <c r="AG28" s="162"/>
      <c r="AH28" s="162"/>
      <c r="AI28" s="162"/>
      <c r="AJ28" s="162"/>
      <c r="AK28" s="162"/>
      <c r="AL28" s="162"/>
      <c r="AM28" s="162"/>
      <c r="AN28" s="162"/>
      <c r="AO28" s="162"/>
      <c r="AP28" s="162"/>
      <c r="AQ28" s="162"/>
      <c r="AR28" s="162"/>
      <c r="AS28" s="162"/>
      <c r="AT28" s="162"/>
      <c r="AU28" s="162"/>
      <c r="AV28" s="162"/>
      <c r="AW28" s="162"/>
      <c r="AX28" s="162"/>
      <c r="AY28" s="162"/>
      <c r="AZ28" s="162"/>
      <c r="BA28" s="162"/>
      <c r="BB28" s="162"/>
      <c r="BC28" s="162"/>
      <c r="BD28" s="162"/>
      <c r="BE28" s="162"/>
      <c r="BF28" s="162"/>
      <c r="BG28" s="261"/>
      <c r="BH28" s="261"/>
      <c r="BI28" s="261"/>
      <c r="BJ28" s="261"/>
      <c r="BK28" s="261"/>
      <c r="BL28" s="261"/>
      <c r="BM28" s="261"/>
      <c r="BN28" s="261"/>
      <c r="BO28" s="261"/>
      <c r="BP28" s="261"/>
      <c r="BQ28" s="261"/>
      <c r="BR28" s="261"/>
      <c r="BS28" s="261"/>
      <c r="BT28" s="261"/>
      <c r="BU28" s="261"/>
      <c r="BV28" s="261"/>
      <c r="BW28" s="261"/>
      <c r="BX28" s="261"/>
      <c r="BY28" s="261"/>
      <c r="BZ28" s="261"/>
      <c r="CA28" s="261"/>
      <c r="CB28" s="261"/>
      <c r="CC28" s="261"/>
      <c r="CD28" s="261"/>
      <c r="CE28" s="261"/>
      <c r="CF28" s="261"/>
      <c r="CG28" s="261"/>
      <c r="CH28" s="261"/>
      <c r="CI28" s="261"/>
      <c r="CJ28" s="261"/>
      <c r="CK28" s="261"/>
      <c r="CL28" s="261"/>
      <c r="CM28" s="261"/>
      <c r="CN28" s="261"/>
      <c r="CO28" s="261"/>
      <c r="CP28" s="261"/>
      <c r="CQ28" s="261"/>
      <c r="CR28" s="261"/>
      <c r="CS28" s="261"/>
      <c r="CT28" s="261"/>
      <c r="CU28" s="261"/>
      <c r="CV28" s="261"/>
      <c r="CW28" s="261"/>
      <c r="CX28" s="261"/>
      <c r="CY28" s="261"/>
      <c r="CZ28" s="261"/>
      <c r="DA28" s="261"/>
      <c r="DB28" s="261"/>
      <c r="DC28" s="261"/>
      <c r="DD28" s="261"/>
      <c r="DE28" s="261"/>
      <c r="DF28" s="261"/>
      <c r="DG28" s="261"/>
      <c r="DH28" s="162"/>
      <c r="DI28" s="162"/>
      <c r="DJ28" s="162"/>
      <c r="DK28" s="162"/>
      <c r="DL28" s="162"/>
      <c r="DM28" s="162"/>
      <c r="DN28" s="162"/>
      <c r="DO28" s="162"/>
      <c r="DP28" s="162"/>
      <c r="DQ28" s="162"/>
      <c r="DR28" s="162"/>
      <c r="DS28" s="162"/>
      <c r="DT28" s="162"/>
      <c r="DU28" s="162"/>
      <c r="DV28" s="162"/>
      <c r="DW28" s="162"/>
      <c r="DX28" s="176"/>
      <c r="DY28" s="176"/>
      <c r="DZ28" s="149"/>
    </row>
    <row r="29" spans="1:130" ht="16.5" customHeight="1" x14ac:dyDescent="0.25">
      <c r="A29" s="12"/>
      <c r="B29" s="12"/>
      <c r="C29" s="160">
        <v>1</v>
      </c>
      <c r="D29" s="76" t="e">
        <f t="shared" ref="D29:D37" si="37">IF(X29="-",INDEX(DS$1:DS$23,MATCH(C29,$DT$1:$DT$23,0)),X29)</f>
        <v>#N/A</v>
      </c>
      <c r="E29" s="78" t="e">
        <f t="shared" ref="E29:E37" si="38">INDEX(E$1:E$23,MATCH(C29,$DT$1:$DT$23,0))</f>
        <v>#N/A</v>
      </c>
      <c r="F29" s="91" t="e">
        <f t="shared" ref="F29:F37" si="39">INDEX(F$1:F$23,MATCH(C29,$DT$1:$DT$23,0))</f>
        <v>#N/A</v>
      </c>
      <c r="G29" s="91" t="e">
        <f t="shared" ref="G29:G37" si="40">INDEX(G$1:G$23,MATCH(C29,$DT$1:$DT$23,0))</f>
        <v>#N/A</v>
      </c>
      <c r="H29" s="77"/>
      <c r="I29" s="80" t="e">
        <f t="shared" ref="I29:I37" si="41">INDEX(M$1:M$23,MATCH(C29,$DT$1:$DT$23,0))</f>
        <v>#N/A</v>
      </c>
      <c r="J29" s="81" t="e">
        <f t="shared" ref="J29:J37" si="42">INDEX(R$1:R$23,MATCH(C29,$DT$1:$DT$23,0))</f>
        <v>#N/A</v>
      </c>
      <c r="K29" s="81" t="e">
        <f t="shared" ref="K29:K37" si="43">INDEX(W$1:W$23,MATCH(C29,$DT$1:$DT$23,0))</f>
        <v>#N/A</v>
      </c>
      <c r="L29" s="82" t="e">
        <f t="shared" ref="L29:L37" si="44">INDEX(AB$1:AB$23,MATCH(C29,$DT$1:$DT$23,0))</f>
        <v>#N/A</v>
      </c>
      <c r="M29" s="80" t="e">
        <f t="shared" ref="M29:M37" si="45">INDEX(AG$1:AG$23,MATCH(C29,$DT$1:$DT$23,0))</f>
        <v>#N/A</v>
      </c>
      <c r="N29" s="81" t="e">
        <f t="shared" ref="N29:N37" si="46">INDEX(AL$1:AL$23,MATCH(C29,$DT$1:$DT$23,0))</f>
        <v>#N/A</v>
      </c>
      <c r="O29" s="81" t="e">
        <f t="shared" ref="O29:O37" si="47">INDEX(AQ$1:AQ$23,MATCH(C29,$DT$1:$DT$23,0))</f>
        <v>#N/A</v>
      </c>
      <c r="P29" s="206" t="e">
        <f t="shared" ref="P29:P37" si="48">INDEX(AV$1:AV$23,MATCH(C29,$DT$1:$DT$23,0))</f>
        <v>#N/A</v>
      </c>
      <c r="Q29" s="232" t="e">
        <f t="shared" ref="Q29:Q37" si="49">INDEX(AW$1:AW$23,MATCH(C29,$DT$1:$DT$23,0))</f>
        <v>#N/A</v>
      </c>
      <c r="R29" s="237" t="e">
        <f t="shared" ref="R29:R37" si="50">INDEX(BB$1:BB$23,MATCH(C29,$DT$1:$DT$23,0))</f>
        <v>#N/A</v>
      </c>
      <c r="S29" s="81" t="e">
        <f>INDEX(BG$1:BG$23,MATCH(C29,$DT$1:$DT$23,0))</f>
        <v>#N/A</v>
      </c>
      <c r="T29" s="81" t="e">
        <f t="shared" ref="T29:T37" si="51">INDEX(BL$1:BL$23,MATCH(C29,$DT$1:$DT$23,0))</f>
        <v>#N/A</v>
      </c>
      <c r="U29" s="81" t="e">
        <f t="shared" ref="U29:U37" si="52">INDEX(BQ$1:BQ$23,MATCH(C29,$DT$1:$DT$23,0))</f>
        <v>#N/A</v>
      </c>
      <c r="V29" s="81" t="e">
        <f t="shared" ref="V29:V37" si="53">INDEX(BV$1:BV$23,MATCH(C29,$DT$1:$DT$23,0))</f>
        <v>#N/A</v>
      </c>
      <c r="W29" s="206" t="e">
        <f t="shared" ref="W29:W37" si="54">INDEX(CA$1:CA$23,MATCH(C29,$DT$1:$DT$23,0))</f>
        <v>#N/A</v>
      </c>
      <c r="X29" s="229" t="e">
        <f t="shared" ref="X29:X37" si="55">INDEX(DV$1:DV$23,MATCH(C29,$DT$1:$DT$23,0))</f>
        <v>#N/A</v>
      </c>
      <c r="Y29" s="238" t="e">
        <f t="shared" ref="Y29:Y37" si="56">INDEX(DE$1:DE$23,MATCH(C29,$DT$1:$DT$23,0))</f>
        <v>#N/A</v>
      </c>
      <c r="Z29" s="288" t="e">
        <f t="shared" ref="Z29:Z37" si="57">INDEX(DF$1:DF$23,MATCH(C29,$DT$1:$DT$23,0))</f>
        <v>#N/A</v>
      </c>
      <c r="AA29" s="83" t="e">
        <f t="shared" ref="AA29:AA37" si="58">INDEX(D$1:D$23,MATCH(C29,$DT$1:$DT$23,0))</f>
        <v>#N/A</v>
      </c>
      <c r="AB29" s="84" t="e">
        <f t="shared" ref="AB29:AB37" si="59">INDEX(DU$1:DU$23,MATCH(C29,$DT$1:$DT$23,0))</f>
        <v>#N/A</v>
      </c>
      <c r="AC29" s="289" t="e">
        <f>IF(Z29&gt;=150,"Point","-")</f>
        <v>#N/A</v>
      </c>
      <c r="AD29" s="274"/>
      <c r="AE29" s="162"/>
      <c r="AF29" s="162"/>
      <c r="AG29" s="162"/>
      <c r="AH29" s="162"/>
      <c r="AI29" s="162"/>
      <c r="AJ29" s="162"/>
      <c r="AK29" s="162"/>
      <c r="AL29" s="162"/>
      <c r="AM29" s="162"/>
      <c r="AN29" s="162"/>
      <c r="AO29" s="162"/>
      <c r="AP29" s="162"/>
      <c r="AQ29" s="162"/>
      <c r="AR29" s="162"/>
      <c r="AS29" s="162"/>
      <c r="AT29" s="162"/>
      <c r="AU29" s="162"/>
      <c r="AV29" s="162"/>
      <c r="AW29" s="162"/>
      <c r="AX29" s="162"/>
      <c r="AY29" s="162"/>
      <c r="AZ29" s="162"/>
      <c r="BA29" s="162"/>
      <c r="BB29" s="162"/>
      <c r="BC29" s="162"/>
      <c r="BD29" s="162"/>
      <c r="BE29" s="162"/>
      <c r="BF29" s="162"/>
      <c r="BG29" s="261"/>
      <c r="BH29" s="261"/>
      <c r="BI29" s="261"/>
      <c r="BJ29" s="261"/>
      <c r="BK29" s="261"/>
      <c r="BL29" s="261"/>
      <c r="BM29" s="261"/>
      <c r="BN29" s="261"/>
      <c r="BO29" s="261"/>
      <c r="BP29" s="261"/>
      <c r="BQ29" s="261"/>
      <c r="BR29" s="261"/>
      <c r="BS29" s="261"/>
      <c r="BT29" s="261"/>
      <c r="BU29" s="261"/>
      <c r="BV29" s="261"/>
      <c r="BW29" s="261"/>
      <c r="BX29" s="261"/>
      <c r="BY29" s="261"/>
      <c r="BZ29" s="261"/>
      <c r="CA29" s="261"/>
      <c r="CB29" s="261"/>
      <c r="CC29" s="261"/>
      <c r="CD29" s="261"/>
      <c r="CE29" s="261"/>
      <c r="CF29" s="261"/>
      <c r="CG29" s="261"/>
      <c r="CH29" s="261"/>
      <c r="CI29" s="261"/>
      <c r="CJ29" s="261"/>
      <c r="CK29" s="261"/>
      <c r="CL29" s="261"/>
      <c r="CM29" s="261"/>
      <c r="CN29" s="261"/>
      <c r="CO29" s="261"/>
      <c r="CP29" s="261"/>
      <c r="CQ29" s="261"/>
      <c r="CR29" s="261"/>
      <c r="CS29" s="261"/>
      <c r="CT29" s="261"/>
      <c r="CU29" s="261"/>
      <c r="CV29" s="261"/>
      <c r="CW29" s="261"/>
      <c r="CX29" s="261"/>
      <c r="CY29" s="261"/>
      <c r="CZ29" s="261"/>
      <c r="DA29" s="261"/>
      <c r="DB29" s="261"/>
      <c r="DC29" s="261"/>
      <c r="DD29" s="261"/>
      <c r="DE29" s="261"/>
      <c r="DF29" s="261"/>
      <c r="DG29" s="261"/>
      <c r="DH29" s="162"/>
      <c r="DI29" s="162"/>
      <c r="DJ29" s="162"/>
      <c r="DK29" s="162"/>
      <c r="DL29" s="162"/>
      <c r="DM29" s="162"/>
      <c r="DN29" s="162"/>
      <c r="DO29" s="162"/>
      <c r="DP29" s="162"/>
      <c r="DQ29" s="162"/>
      <c r="DR29" s="162"/>
      <c r="DS29" s="162"/>
      <c r="DT29" s="162"/>
      <c r="DU29" s="162"/>
      <c r="DV29" s="162"/>
      <c r="DW29" s="162"/>
      <c r="DX29" s="176"/>
      <c r="DY29" s="176"/>
      <c r="DZ29" s="149"/>
    </row>
    <row r="30" spans="1:130" ht="16.05" customHeight="1" x14ac:dyDescent="0.25">
      <c r="A30" s="12"/>
      <c r="B30" s="12"/>
      <c r="C30" s="160">
        <v>2</v>
      </c>
      <c r="D30" s="85" t="e">
        <f t="shared" si="37"/>
        <v>#N/A</v>
      </c>
      <c r="E30" s="86" t="e">
        <f t="shared" si="38"/>
        <v>#N/A</v>
      </c>
      <c r="F30" s="27" t="e">
        <f t="shared" si="39"/>
        <v>#N/A</v>
      </c>
      <c r="G30" s="27" t="e">
        <f t="shared" si="40"/>
        <v>#N/A</v>
      </c>
      <c r="H30" s="48"/>
      <c r="I30" s="43" t="e">
        <f t="shared" si="41"/>
        <v>#N/A</v>
      </c>
      <c r="J30" s="30" t="e">
        <f t="shared" si="42"/>
        <v>#N/A</v>
      </c>
      <c r="K30" s="30" t="e">
        <f t="shared" si="43"/>
        <v>#N/A</v>
      </c>
      <c r="L30" s="42" t="e">
        <f t="shared" si="44"/>
        <v>#N/A</v>
      </c>
      <c r="M30" s="43" t="e">
        <f t="shared" si="45"/>
        <v>#N/A</v>
      </c>
      <c r="N30" s="30" t="e">
        <f t="shared" si="46"/>
        <v>#N/A</v>
      </c>
      <c r="O30" s="30" t="e">
        <f t="shared" si="47"/>
        <v>#N/A</v>
      </c>
      <c r="P30" s="207" t="e">
        <f t="shared" si="48"/>
        <v>#N/A</v>
      </c>
      <c r="Q30" s="233" t="e">
        <f t="shared" si="49"/>
        <v>#N/A</v>
      </c>
      <c r="R30" s="239" t="e">
        <f t="shared" si="50"/>
        <v>#N/A</v>
      </c>
      <c r="S30" s="30" t="e">
        <f>INDEX(BG1:BG40,MATCH(C30,$DT1:$DT40,0))</f>
        <v>#N/A</v>
      </c>
      <c r="T30" s="30" t="e">
        <f t="shared" si="51"/>
        <v>#N/A</v>
      </c>
      <c r="U30" s="30" t="e">
        <f t="shared" si="52"/>
        <v>#N/A</v>
      </c>
      <c r="V30" s="30" t="e">
        <f t="shared" si="53"/>
        <v>#N/A</v>
      </c>
      <c r="W30" s="207" t="e">
        <f t="shared" si="54"/>
        <v>#N/A</v>
      </c>
      <c r="X30" s="230" t="e">
        <f t="shared" si="55"/>
        <v>#N/A</v>
      </c>
      <c r="Y30" s="240" t="e">
        <f t="shared" si="56"/>
        <v>#N/A</v>
      </c>
      <c r="Z30" s="216" t="e">
        <f t="shared" si="57"/>
        <v>#N/A</v>
      </c>
      <c r="AA30" s="45" t="e">
        <f t="shared" si="58"/>
        <v>#N/A</v>
      </c>
      <c r="AB30" s="46" t="e">
        <f t="shared" si="59"/>
        <v>#N/A</v>
      </c>
      <c r="AC30" s="290" t="e">
        <f t="shared" ref="AC30:AC37" si="60">IF(Z30&gt;=150,"Point","-")</f>
        <v>#N/A</v>
      </c>
      <c r="AD30" s="276"/>
      <c r="AE30" s="162"/>
      <c r="AF30" s="162"/>
      <c r="AG30" s="162"/>
      <c r="AH30" s="162"/>
      <c r="AI30" s="162"/>
      <c r="AJ30" s="162"/>
      <c r="AK30" s="162"/>
      <c r="AL30" s="162"/>
      <c r="AM30" s="162"/>
      <c r="AN30" s="162"/>
      <c r="AO30" s="162"/>
      <c r="AP30" s="162"/>
      <c r="AQ30" s="162"/>
      <c r="AR30" s="162"/>
      <c r="AS30" s="162"/>
      <c r="AT30" s="162"/>
      <c r="AU30" s="162"/>
      <c r="AV30" s="162"/>
      <c r="AW30" s="162"/>
      <c r="AX30" s="162"/>
      <c r="AY30" s="162"/>
      <c r="AZ30" s="162"/>
      <c r="BA30" s="162"/>
      <c r="BB30" s="162"/>
      <c r="BC30" s="162"/>
      <c r="BD30" s="162"/>
      <c r="BE30" s="162"/>
      <c r="BF30" s="162"/>
      <c r="BG30" s="261"/>
      <c r="BH30" s="261"/>
      <c r="BI30" s="261"/>
      <c r="BJ30" s="261"/>
      <c r="BK30" s="261"/>
      <c r="BL30" s="261"/>
      <c r="BM30" s="261"/>
      <c r="BN30" s="261"/>
      <c r="BO30" s="261"/>
      <c r="BP30" s="261"/>
      <c r="BQ30" s="261"/>
      <c r="BR30" s="261"/>
      <c r="BS30" s="261"/>
      <c r="BT30" s="261"/>
      <c r="BU30" s="261"/>
      <c r="BV30" s="261"/>
      <c r="BW30" s="261"/>
      <c r="BX30" s="261"/>
      <c r="BY30" s="261"/>
      <c r="BZ30" s="261"/>
      <c r="CA30" s="261"/>
      <c r="CB30" s="261"/>
      <c r="CC30" s="261"/>
      <c r="CD30" s="261"/>
      <c r="CE30" s="261"/>
      <c r="CF30" s="261"/>
      <c r="CG30" s="261"/>
      <c r="CH30" s="261"/>
      <c r="CI30" s="261"/>
      <c r="CJ30" s="261"/>
      <c r="CK30" s="261"/>
      <c r="CL30" s="261"/>
      <c r="CM30" s="261"/>
      <c r="CN30" s="261"/>
      <c r="CO30" s="261"/>
      <c r="CP30" s="261"/>
      <c r="CQ30" s="261"/>
      <c r="CR30" s="261"/>
      <c r="CS30" s="261"/>
      <c r="CT30" s="261"/>
      <c r="CU30" s="261"/>
      <c r="CV30" s="261"/>
      <c r="CW30" s="261"/>
      <c r="CX30" s="261"/>
      <c r="CY30" s="261"/>
      <c r="CZ30" s="261"/>
      <c r="DA30" s="261"/>
      <c r="DB30" s="261"/>
      <c r="DC30" s="261"/>
      <c r="DD30" s="261"/>
      <c r="DE30" s="261"/>
      <c r="DF30" s="261"/>
      <c r="DG30" s="261"/>
      <c r="DH30" s="162"/>
      <c r="DI30" s="162"/>
      <c r="DJ30" s="162"/>
      <c r="DK30" s="162"/>
      <c r="DL30" s="162"/>
      <c r="DM30" s="162"/>
      <c r="DN30" s="162"/>
      <c r="DO30" s="162"/>
      <c r="DP30" s="162"/>
      <c r="DQ30" s="162"/>
      <c r="DR30" s="162"/>
      <c r="DS30" s="162"/>
      <c r="DT30" s="162"/>
      <c r="DU30" s="162"/>
      <c r="DV30" s="162"/>
      <c r="DW30" s="162"/>
      <c r="DX30" s="176"/>
      <c r="DY30" s="176"/>
      <c r="DZ30" s="149"/>
    </row>
    <row r="31" spans="1:130" ht="16.05" customHeight="1" x14ac:dyDescent="0.25">
      <c r="A31" s="12"/>
      <c r="B31" s="12"/>
      <c r="C31" s="160">
        <v>3</v>
      </c>
      <c r="D31" s="85" t="e">
        <f t="shared" si="37"/>
        <v>#N/A</v>
      </c>
      <c r="E31" s="86" t="e">
        <f t="shared" si="38"/>
        <v>#N/A</v>
      </c>
      <c r="F31" s="27" t="e">
        <f t="shared" si="39"/>
        <v>#N/A</v>
      </c>
      <c r="G31" s="27" t="e">
        <f t="shared" si="40"/>
        <v>#N/A</v>
      </c>
      <c r="H31" s="48"/>
      <c r="I31" s="43" t="e">
        <f t="shared" si="41"/>
        <v>#N/A</v>
      </c>
      <c r="J31" s="30" t="e">
        <f t="shared" si="42"/>
        <v>#N/A</v>
      </c>
      <c r="K31" s="30" t="e">
        <f t="shared" si="43"/>
        <v>#N/A</v>
      </c>
      <c r="L31" s="42" t="e">
        <f t="shared" si="44"/>
        <v>#N/A</v>
      </c>
      <c r="M31" s="43" t="e">
        <f t="shared" si="45"/>
        <v>#N/A</v>
      </c>
      <c r="N31" s="30" t="e">
        <f t="shared" si="46"/>
        <v>#N/A</v>
      </c>
      <c r="O31" s="30" t="e">
        <f t="shared" si="47"/>
        <v>#N/A</v>
      </c>
      <c r="P31" s="207" t="e">
        <f t="shared" si="48"/>
        <v>#N/A</v>
      </c>
      <c r="Q31" s="233" t="e">
        <f t="shared" si="49"/>
        <v>#N/A</v>
      </c>
      <c r="R31" s="239" t="e">
        <f t="shared" si="50"/>
        <v>#N/A</v>
      </c>
      <c r="S31" s="30" t="e">
        <f>INDEX(BG1:BG40,MATCH(C31,$DT1:$DT40,0))</f>
        <v>#N/A</v>
      </c>
      <c r="T31" s="30" t="e">
        <f t="shared" si="51"/>
        <v>#N/A</v>
      </c>
      <c r="U31" s="30" t="e">
        <f t="shared" si="52"/>
        <v>#N/A</v>
      </c>
      <c r="V31" s="30" t="e">
        <f t="shared" si="53"/>
        <v>#N/A</v>
      </c>
      <c r="W31" s="207" t="e">
        <f t="shared" si="54"/>
        <v>#N/A</v>
      </c>
      <c r="X31" s="230" t="e">
        <f t="shared" si="55"/>
        <v>#N/A</v>
      </c>
      <c r="Y31" s="240" t="e">
        <f t="shared" si="56"/>
        <v>#N/A</v>
      </c>
      <c r="Z31" s="216" t="e">
        <f t="shared" si="57"/>
        <v>#N/A</v>
      </c>
      <c r="AA31" s="45" t="e">
        <f t="shared" si="58"/>
        <v>#N/A</v>
      </c>
      <c r="AB31" s="46" t="e">
        <f t="shared" si="59"/>
        <v>#N/A</v>
      </c>
      <c r="AC31" s="290" t="e">
        <f t="shared" si="60"/>
        <v>#N/A</v>
      </c>
      <c r="AD31" s="276"/>
      <c r="AE31" s="162"/>
      <c r="AF31" s="162"/>
      <c r="AG31" s="162"/>
      <c r="AH31" s="162"/>
      <c r="AI31" s="162"/>
      <c r="AJ31" s="162"/>
      <c r="AK31" s="162"/>
      <c r="AL31" s="162"/>
      <c r="AM31" s="162"/>
      <c r="AN31" s="162"/>
      <c r="AO31" s="162"/>
      <c r="AP31" s="162"/>
      <c r="AQ31" s="162"/>
      <c r="AR31" s="162"/>
      <c r="AS31" s="162"/>
      <c r="AT31" s="162"/>
      <c r="AU31" s="162"/>
      <c r="AV31" s="162"/>
      <c r="AW31" s="162"/>
      <c r="AX31" s="162"/>
      <c r="AY31" s="162"/>
      <c r="AZ31" s="162"/>
      <c r="BA31" s="162"/>
      <c r="BB31" s="162"/>
      <c r="BC31" s="162"/>
      <c r="BD31" s="162"/>
      <c r="BE31" s="162"/>
      <c r="BF31" s="162"/>
      <c r="BG31" s="261"/>
      <c r="BH31" s="261"/>
      <c r="BI31" s="261"/>
      <c r="BJ31" s="261"/>
      <c r="BK31" s="261"/>
      <c r="BL31" s="261"/>
      <c r="BM31" s="261"/>
      <c r="BN31" s="261"/>
      <c r="BO31" s="261"/>
      <c r="BP31" s="261"/>
      <c r="BQ31" s="261"/>
      <c r="BR31" s="261"/>
      <c r="BS31" s="261"/>
      <c r="BT31" s="261"/>
      <c r="BU31" s="261"/>
      <c r="BV31" s="261"/>
      <c r="BW31" s="261"/>
      <c r="BX31" s="261"/>
      <c r="BY31" s="261"/>
      <c r="BZ31" s="261"/>
      <c r="CA31" s="261"/>
      <c r="CB31" s="261"/>
      <c r="CC31" s="261"/>
      <c r="CD31" s="261"/>
      <c r="CE31" s="261"/>
      <c r="CF31" s="261"/>
      <c r="CG31" s="261"/>
      <c r="CH31" s="261"/>
      <c r="CI31" s="261"/>
      <c r="CJ31" s="261"/>
      <c r="CK31" s="261"/>
      <c r="CL31" s="261"/>
      <c r="CM31" s="261"/>
      <c r="CN31" s="261"/>
      <c r="CO31" s="261"/>
      <c r="CP31" s="261"/>
      <c r="CQ31" s="261"/>
      <c r="CR31" s="261"/>
      <c r="CS31" s="261"/>
      <c r="CT31" s="261"/>
      <c r="CU31" s="261"/>
      <c r="CV31" s="261"/>
      <c r="CW31" s="261"/>
      <c r="CX31" s="261"/>
      <c r="CY31" s="261"/>
      <c r="CZ31" s="261"/>
      <c r="DA31" s="261"/>
      <c r="DB31" s="261"/>
      <c r="DC31" s="261"/>
      <c r="DD31" s="261"/>
      <c r="DE31" s="261"/>
      <c r="DF31" s="261"/>
      <c r="DG31" s="261"/>
      <c r="DH31" s="162"/>
      <c r="DI31" s="162"/>
      <c r="DJ31" s="162"/>
      <c r="DK31" s="162"/>
      <c r="DL31" s="162"/>
      <c r="DM31" s="162"/>
      <c r="DN31" s="162"/>
      <c r="DO31" s="162"/>
      <c r="DP31" s="162"/>
      <c r="DQ31" s="162"/>
      <c r="DR31" s="162"/>
      <c r="DS31" s="162"/>
      <c r="DT31" s="162"/>
      <c r="DU31" s="162"/>
      <c r="DV31" s="162"/>
      <c r="DW31" s="162"/>
      <c r="DX31" s="176"/>
      <c r="DY31" s="176"/>
      <c r="DZ31" s="149"/>
    </row>
    <row r="32" spans="1:130" ht="16.05" customHeight="1" x14ac:dyDescent="0.25">
      <c r="A32" s="12"/>
      <c r="B32" s="12"/>
      <c r="C32" s="160">
        <v>4</v>
      </c>
      <c r="D32" s="85" t="e">
        <f t="shared" si="37"/>
        <v>#N/A</v>
      </c>
      <c r="E32" s="86" t="e">
        <f t="shared" si="38"/>
        <v>#N/A</v>
      </c>
      <c r="F32" s="86" t="e">
        <f t="shared" si="39"/>
        <v>#N/A</v>
      </c>
      <c r="G32" s="86" t="e">
        <f t="shared" si="40"/>
        <v>#N/A</v>
      </c>
      <c r="H32" s="48"/>
      <c r="I32" s="43" t="e">
        <f t="shared" si="41"/>
        <v>#N/A</v>
      </c>
      <c r="J32" s="30" t="e">
        <f t="shared" si="42"/>
        <v>#N/A</v>
      </c>
      <c r="K32" s="30" t="e">
        <f t="shared" si="43"/>
        <v>#N/A</v>
      </c>
      <c r="L32" s="42" t="e">
        <f t="shared" si="44"/>
        <v>#N/A</v>
      </c>
      <c r="M32" s="43" t="e">
        <f t="shared" si="45"/>
        <v>#N/A</v>
      </c>
      <c r="N32" s="30" t="e">
        <f t="shared" si="46"/>
        <v>#N/A</v>
      </c>
      <c r="O32" s="30" t="e">
        <f t="shared" si="47"/>
        <v>#N/A</v>
      </c>
      <c r="P32" s="207" t="e">
        <f t="shared" si="48"/>
        <v>#N/A</v>
      </c>
      <c r="Q32" s="233" t="e">
        <f t="shared" si="49"/>
        <v>#N/A</v>
      </c>
      <c r="R32" s="239" t="e">
        <f t="shared" si="50"/>
        <v>#N/A</v>
      </c>
      <c r="S32" s="30" t="e">
        <f>INDEX(BG1:BG40,MATCH(C32,$DT1:$DT40,0))</f>
        <v>#N/A</v>
      </c>
      <c r="T32" s="30" t="e">
        <f t="shared" si="51"/>
        <v>#N/A</v>
      </c>
      <c r="U32" s="30" t="e">
        <f t="shared" si="52"/>
        <v>#N/A</v>
      </c>
      <c r="V32" s="30" t="e">
        <f t="shared" si="53"/>
        <v>#N/A</v>
      </c>
      <c r="W32" s="207" t="e">
        <f t="shared" si="54"/>
        <v>#N/A</v>
      </c>
      <c r="X32" s="230" t="e">
        <f t="shared" si="55"/>
        <v>#N/A</v>
      </c>
      <c r="Y32" s="240" t="e">
        <f t="shared" si="56"/>
        <v>#N/A</v>
      </c>
      <c r="Z32" s="216" t="e">
        <f t="shared" si="57"/>
        <v>#N/A</v>
      </c>
      <c r="AA32" s="45" t="e">
        <f t="shared" si="58"/>
        <v>#N/A</v>
      </c>
      <c r="AB32" s="46" t="e">
        <f t="shared" si="59"/>
        <v>#N/A</v>
      </c>
      <c r="AC32" s="290" t="e">
        <f t="shared" si="60"/>
        <v>#N/A</v>
      </c>
      <c r="AD32" s="276"/>
      <c r="AE32" s="162"/>
      <c r="AF32" s="162"/>
      <c r="AG32" s="162"/>
      <c r="AH32" s="162"/>
      <c r="AI32" s="162"/>
      <c r="AJ32" s="162"/>
      <c r="AK32" s="162"/>
      <c r="AL32" s="162"/>
      <c r="AM32" s="162"/>
      <c r="AN32" s="162"/>
      <c r="AO32" s="162"/>
      <c r="AP32" s="162"/>
      <c r="AQ32" s="162"/>
      <c r="AR32" s="162"/>
      <c r="AS32" s="162"/>
      <c r="AT32" s="162"/>
      <c r="AU32" s="162"/>
      <c r="AV32" s="162"/>
      <c r="AW32" s="162"/>
      <c r="AX32" s="162"/>
      <c r="AY32" s="162"/>
      <c r="AZ32" s="162"/>
      <c r="BA32" s="162"/>
      <c r="BB32" s="162"/>
      <c r="BC32" s="162"/>
      <c r="BD32" s="162"/>
      <c r="BE32" s="162"/>
      <c r="BF32" s="162"/>
      <c r="BG32" s="162"/>
      <c r="BH32" s="162"/>
      <c r="BI32" s="162"/>
      <c r="BJ32" s="162"/>
      <c r="BK32" s="162"/>
      <c r="BL32" s="162"/>
      <c r="BM32" s="162"/>
      <c r="BN32" s="162"/>
      <c r="BO32" s="162"/>
      <c r="BP32" s="162"/>
      <c r="BQ32" s="162"/>
      <c r="BR32" s="162"/>
      <c r="BS32" s="162"/>
      <c r="BT32" s="162"/>
      <c r="BU32" s="162"/>
      <c r="BV32" s="162"/>
      <c r="BW32" s="162"/>
      <c r="BX32" s="162"/>
      <c r="BY32" s="162"/>
      <c r="BZ32" s="162"/>
      <c r="CA32" s="162"/>
      <c r="CB32" s="162"/>
      <c r="CC32" s="162"/>
      <c r="CD32" s="162"/>
      <c r="CE32" s="162"/>
      <c r="CF32" s="162"/>
      <c r="CG32" s="162"/>
      <c r="CH32" s="162"/>
      <c r="CI32" s="162"/>
      <c r="CJ32" s="162"/>
      <c r="CK32" s="162"/>
      <c r="CL32" s="162"/>
      <c r="CM32" s="162"/>
      <c r="CN32" s="162"/>
      <c r="CO32" s="162"/>
      <c r="CP32" s="162"/>
      <c r="CQ32" s="162"/>
      <c r="CR32" s="162"/>
      <c r="CS32" s="162"/>
      <c r="CT32" s="162"/>
      <c r="CU32" s="162"/>
      <c r="CV32" s="162"/>
      <c r="CW32" s="162"/>
      <c r="CX32" s="162"/>
      <c r="CY32" s="162"/>
      <c r="CZ32" s="162"/>
      <c r="DA32" s="162"/>
      <c r="DB32" s="162"/>
      <c r="DC32" s="162"/>
      <c r="DD32" s="162"/>
      <c r="DE32" s="162"/>
      <c r="DF32" s="162"/>
      <c r="DG32" s="162"/>
      <c r="DH32" s="162"/>
      <c r="DI32" s="162"/>
      <c r="DJ32" s="162"/>
      <c r="DK32" s="162"/>
      <c r="DL32" s="162"/>
      <c r="DM32" s="162"/>
      <c r="DN32" s="162"/>
      <c r="DO32" s="162"/>
      <c r="DP32" s="162"/>
      <c r="DQ32" s="162"/>
      <c r="DR32" s="162"/>
      <c r="DS32" s="162"/>
      <c r="DT32" s="162"/>
      <c r="DU32" s="162"/>
      <c r="DV32" s="162"/>
      <c r="DW32" s="162"/>
      <c r="DX32" s="176"/>
      <c r="DY32" s="176"/>
      <c r="DZ32" s="149"/>
    </row>
    <row r="33" spans="1:130" ht="16.05" customHeight="1" x14ac:dyDescent="0.25">
      <c r="A33" s="12"/>
      <c r="B33" s="12"/>
      <c r="C33" s="160">
        <v>5</v>
      </c>
      <c r="D33" s="85" t="e">
        <f t="shared" si="37"/>
        <v>#N/A</v>
      </c>
      <c r="E33" s="86" t="e">
        <f t="shared" si="38"/>
        <v>#N/A</v>
      </c>
      <c r="F33" s="86" t="e">
        <f t="shared" si="39"/>
        <v>#N/A</v>
      </c>
      <c r="G33" s="86" t="e">
        <f t="shared" si="40"/>
        <v>#N/A</v>
      </c>
      <c r="H33" s="48"/>
      <c r="I33" s="43" t="e">
        <f t="shared" si="41"/>
        <v>#N/A</v>
      </c>
      <c r="J33" s="30" t="e">
        <f t="shared" si="42"/>
        <v>#N/A</v>
      </c>
      <c r="K33" s="30" t="e">
        <f t="shared" si="43"/>
        <v>#N/A</v>
      </c>
      <c r="L33" s="42" t="e">
        <f t="shared" si="44"/>
        <v>#N/A</v>
      </c>
      <c r="M33" s="43" t="e">
        <f t="shared" si="45"/>
        <v>#N/A</v>
      </c>
      <c r="N33" s="30" t="e">
        <f t="shared" si="46"/>
        <v>#N/A</v>
      </c>
      <c r="O33" s="30" t="e">
        <f t="shared" si="47"/>
        <v>#N/A</v>
      </c>
      <c r="P33" s="207" t="e">
        <f t="shared" si="48"/>
        <v>#N/A</v>
      </c>
      <c r="Q33" s="233" t="e">
        <f t="shared" si="49"/>
        <v>#N/A</v>
      </c>
      <c r="R33" s="239" t="e">
        <f t="shared" si="50"/>
        <v>#N/A</v>
      </c>
      <c r="S33" s="30" t="e">
        <f>INDEX(BG1:BG40,MATCH(C33,$DT1:$DT40,0))</f>
        <v>#N/A</v>
      </c>
      <c r="T33" s="30" t="e">
        <f t="shared" si="51"/>
        <v>#N/A</v>
      </c>
      <c r="U33" s="30" t="e">
        <f t="shared" si="52"/>
        <v>#N/A</v>
      </c>
      <c r="V33" s="30" t="e">
        <f t="shared" si="53"/>
        <v>#N/A</v>
      </c>
      <c r="W33" s="207" t="e">
        <f t="shared" si="54"/>
        <v>#N/A</v>
      </c>
      <c r="X33" s="230" t="e">
        <f t="shared" si="55"/>
        <v>#N/A</v>
      </c>
      <c r="Y33" s="240" t="e">
        <f t="shared" si="56"/>
        <v>#N/A</v>
      </c>
      <c r="Z33" s="216" t="e">
        <f t="shared" si="57"/>
        <v>#N/A</v>
      </c>
      <c r="AA33" s="45" t="e">
        <f t="shared" si="58"/>
        <v>#N/A</v>
      </c>
      <c r="AB33" s="46" t="e">
        <f t="shared" si="59"/>
        <v>#N/A</v>
      </c>
      <c r="AC33" s="290" t="e">
        <f t="shared" si="60"/>
        <v>#N/A</v>
      </c>
      <c r="AD33" s="276"/>
      <c r="AE33" s="162"/>
      <c r="AF33" s="162"/>
      <c r="AG33" s="162"/>
      <c r="AH33" s="162"/>
      <c r="AI33" s="162"/>
      <c r="AJ33" s="162"/>
      <c r="AK33" s="162"/>
      <c r="AL33" s="162"/>
      <c r="AM33" s="162"/>
      <c r="AN33" s="162"/>
      <c r="AO33" s="162"/>
      <c r="AP33" s="162"/>
      <c r="AQ33" s="162"/>
      <c r="AR33" s="162"/>
      <c r="AS33" s="162"/>
      <c r="AT33" s="162"/>
      <c r="AU33" s="162"/>
      <c r="AV33" s="162"/>
      <c r="AW33" s="162"/>
      <c r="AX33" s="162"/>
      <c r="AY33" s="162"/>
      <c r="AZ33" s="162"/>
      <c r="BA33" s="162"/>
      <c r="BB33" s="162"/>
      <c r="BC33" s="162"/>
      <c r="BD33" s="162"/>
      <c r="BE33" s="162"/>
      <c r="BF33" s="162"/>
      <c r="BG33" s="162"/>
      <c r="BH33" s="162"/>
      <c r="BI33" s="162"/>
      <c r="BJ33" s="162"/>
      <c r="BK33" s="162"/>
      <c r="BL33" s="162"/>
      <c r="BM33" s="162"/>
      <c r="BN33" s="162"/>
      <c r="BO33" s="162"/>
      <c r="BP33" s="162"/>
      <c r="BQ33" s="162"/>
      <c r="BR33" s="162"/>
      <c r="BS33" s="162"/>
      <c r="BT33" s="162"/>
      <c r="BU33" s="162"/>
      <c r="BV33" s="162"/>
      <c r="BW33" s="162"/>
      <c r="BX33" s="162"/>
      <c r="BY33" s="162"/>
      <c r="BZ33" s="162"/>
      <c r="CA33" s="162"/>
      <c r="CB33" s="162"/>
      <c r="CC33" s="162"/>
      <c r="CD33" s="162"/>
      <c r="CE33" s="162"/>
      <c r="CF33" s="162"/>
      <c r="CG33" s="162"/>
      <c r="CH33" s="162"/>
      <c r="CI33" s="162"/>
      <c r="CJ33" s="162"/>
      <c r="CK33" s="162"/>
      <c r="CL33" s="162"/>
      <c r="CM33" s="162"/>
      <c r="CN33" s="162"/>
      <c r="CO33" s="162"/>
      <c r="CP33" s="162"/>
      <c r="CQ33" s="162"/>
      <c r="CR33" s="162"/>
      <c r="CS33" s="162"/>
      <c r="CT33" s="162"/>
      <c r="CU33" s="162"/>
      <c r="CV33" s="162"/>
      <c r="CW33" s="162"/>
      <c r="CX33" s="162"/>
      <c r="CY33" s="162"/>
      <c r="CZ33" s="162"/>
      <c r="DA33" s="162"/>
      <c r="DB33" s="162"/>
      <c r="DC33" s="162"/>
      <c r="DD33" s="162"/>
      <c r="DE33" s="162"/>
      <c r="DF33" s="162"/>
      <c r="DG33" s="162"/>
      <c r="DH33" s="162"/>
      <c r="DI33" s="162"/>
      <c r="DJ33" s="162"/>
      <c r="DK33" s="162"/>
      <c r="DL33" s="162"/>
      <c r="DM33" s="162"/>
      <c r="DN33" s="162"/>
      <c r="DO33" s="162"/>
      <c r="DP33" s="162"/>
      <c r="DQ33" s="162"/>
      <c r="DR33" s="162"/>
      <c r="DS33" s="162"/>
      <c r="DT33" s="162"/>
      <c r="DU33" s="162"/>
      <c r="DV33" s="162"/>
      <c r="DW33" s="162"/>
      <c r="DX33" s="176"/>
      <c r="DY33" s="176"/>
      <c r="DZ33" s="149"/>
    </row>
    <row r="34" spans="1:130" ht="16.05" customHeight="1" x14ac:dyDescent="0.25">
      <c r="A34" s="12"/>
      <c r="B34" s="12"/>
      <c r="C34" s="160">
        <v>6</v>
      </c>
      <c r="D34" s="85" t="e">
        <f t="shared" si="37"/>
        <v>#N/A</v>
      </c>
      <c r="E34" s="86" t="e">
        <f t="shared" si="38"/>
        <v>#N/A</v>
      </c>
      <c r="F34" s="86" t="e">
        <f t="shared" si="39"/>
        <v>#N/A</v>
      </c>
      <c r="G34" s="86" t="e">
        <f t="shared" si="40"/>
        <v>#N/A</v>
      </c>
      <c r="H34" s="48"/>
      <c r="I34" s="43" t="e">
        <f t="shared" si="41"/>
        <v>#N/A</v>
      </c>
      <c r="J34" s="30" t="e">
        <f t="shared" si="42"/>
        <v>#N/A</v>
      </c>
      <c r="K34" s="30" t="e">
        <f t="shared" si="43"/>
        <v>#N/A</v>
      </c>
      <c r="L34" s="42" t="e">
        <f t="shared" si="44"/>
        <v>#N/A</v>
      </c>
      <c r="M34" s="43" t="e">
        <f t="shared" si="45"/>
        <v>#N/A</v>
      </c>
      <c r="N34" s="30" t="e">
        <f t="shared" si="46"/>
        <v>#N/A</v>
      </c>
      <c r="O34" s="30" t="e">
        <f t="shared" si="47"/>
        <v>#N/A</v>
      </c>
      <c r="P34" s="207" t="e">
        <f t="shared" si="48"/>
        <v>#N/A</v>
      </c>
      <c r="Q34" s="233" t="e">
        <f t="shared" si="49"/>
        <v>#N/A</v>
      </c>
      <c r="R34" s="239" t="e">
        <f t="shared" si="50"/>
        <v>#N/A</v>
      </c>
      <c r="S34" s="30" t="e">
        <f>INDEX(BG1:BG40,MATCH(C34,$DT1:$DT40,0))</f>
        <v>#N/A</v>
      </c>
      <c r="T34" s="30" t="e">
        <f t="shared" si="51"/>
        <v>#N/A</v>
      </c>
      <c r="U34" s="30" t="e">
        <f t="shared" si="52"/>
        <v>#N/A</v>
      </c>
      <c r="V34" s="30" t="e">
        <f t="shared" si="53"/>
        <v>#N/A</v>
      </c>
      <c r="W34" s="207" t="e">
        <f t="shared" si="54"/>
        <v>#N/A</v>
      </c>
      <c r="X34" s="230" t="e">
        <f t="shared" si="55"/>
        <v>#N/A</v>
      </c>
      <c r="Y34" s="240" t="e">
        <f t="shared" si="56"/>
        <v>#N/A</v>
      </c>
      <c r="Z34" s="216" t="e">
        <f t="shared" si="57"/>
        <v>#N/A</v>
      </c>
      <c r="AA34" s="45" t="e">
        <f t="shared" si="58"/>
        <v>#N/A</v>
      </c>
      <c r="AB34" s="46" t="e">
        <f t="shared" si="59"/>
        <v>#N/A</v>
      </c>
      <c r="AC34" s="290" t="e">
        <f t="shared" si="60"/>
        <v>#N/A</v>
      </c>
      <c r="AD34" s="276"/>
      <c r="AE34" s="162"/>
      <c r="AF34" s="162"/>
      <c r="AG34" s="162"/>
      <c r="AH34" s="162"/>
      <c r="AI34" s="162"/>
      <c r="AJ34" s="162"/>
      <c r="AK34" s="162"/>
      <c r="AL34" s="162"/>
      <c r="AM34" s="162"/>
      <c r="AN34" s="162"/>
      <c r="AO34" s="162"/>
      <c r="AP34" s="162"/>
      <c r="AQ34" s="162"/>
      <c r="AR34" s="162"/>
      <c r="AS34" s="162"/>
      <c r="AT34" s="162"/>
      <c r="AU34" s="162"/>
      <c r="AV34" s="162"/>
      <c r="AW34" s="162"/>
      <c r="AX34" s="162"/>
      <c r="AY34" s="162"/>
      <c r="AZ34" s="162"/>
      <c r="BA34" s="162"/>
      <c r="BB34" s="162"/>
      <c r="BC34" s="162"/>
      <c r="BD34" s="162"/>
      <c r="BE34" s="162"/>
      <c r="BF34" s="162"/>
      <c r="BG34" s="162"/>
      <c r="BH34" s="162"/>
      <c r="BI34" s="162"/>
      <c r="BJ34" s="162"/>
      <c r="BK34" s="162"/>
      <c r="BL34" s="162"/>
      <c r="BM34" s="162"/>
      <c r="BN34" s="162"/>
      <c r="BO34" s="162"/>
      <c r="BP34" s="162"/>
      <c r="BQ34" s="162"/>
      <c r="BR34" s="162"/>
      <c r="BS34" s="162"/>
      <c r="BT34" s="162"/>
      <c r="BU34" s="162"/>
      <c r="BV34" s="162"/>
      <c r="BW34" s="162"/>
      <c r="BX34" s="162"/>
      <c r="BY34" s="162"/>
      <c r="BZ34" s="162"/>
      <c r="CA34" s="162"/>
      <c r="CB34" s="162"/>
      <c r="CC34" s="162"/>
      <c r="CD34" s="162"/>
      <c r="CE34" s="162"/>
      <c r="CF34" s="162"/>
      <c r="CG34" s="162"/>
      <c r="CH34" s="162"/>
      <c r="CI34" s="162"/>
      <c r="CJ34" s="162"/>
      <c r="CK34" s="162"/>
      <c r="CL34" s="162"/>
      <c r="CM34" s="162"/>
      <c r="CN34" s="162"/>
      <c r="CO34" s="162"/>
      <c r="CP34" s="162"/>
      <c r="CQ34" s="162"/>
      <c r="CR34" s="162"/>
      <c r="CS34" s="162"/>
      <c r="CT34" s="162"/>
      <c r="CU34" s="162"/>
      <c r="CV34" s="162"/>
      <c r="CW34" s="162"/>
      <c r="CX34" s="162"/>
      <c r="CY34" s="162"/>
      <c r="CZ34" s="162"/>
      <c r="DA34" s="162"/>
      <c r="DB34" s="162"/>
      <c r="DC34" s="162"/>
      <c r="DD34" s="162"/>
      <c r="DE34" s="162"/>
      <c r="DF34" s="162"/>
      <c r="DG34" s="162"/>
      <c r="DH34" s="162"/>
      <c r="DI34" s="162"/>
      <c r="DJ34" s="162"/>
      <c r="DK34" s="162"/>
      <c r="DL34" s="162"/>
      <c r="DM34" s="162"/>
      <c r="DN34" s="162"/>
      <c r="DO34" s="162"/>
      <c r="DP34" s="162"/>
      <c r="DQ34" s="162"/>
      <c r="DR34" s="162"/>
      <c r="DS34" s="162"/>
      <c r="DT34" s="162"/>
      <c r="DU34" s="162"/>
      <c r="DV34" s="162"/>
      <c r="DW34" s="162"/>
      <c r="DX34" s="176"/>
      <c r="DY34" s="176"/>
      <c r="DZ34" s="149"/>
    </row>
    <row r="35" spans="1:130" ht="16.05" customHeight="1" x14ac:dyDescent="0.25">
      <c r="A35" s="12"/>
      <c r="B35" s="12"/>
      <c r="C35" s="160">
        <v>7</v>
      </c>
      <c r="D35" s="85" t="e">
        <f t="shared" si="37"/>
        <v>#N/A</v>
      </c>
      <c r="E35" s="86" t="e">
        <f t="shared" si="38"/>
        <v>#N/A</v>
      </c>
      <c r="F35" s="86" t="e">
        <f t="shared" si="39"/>
        <v>#N/A</v>
      </c>
      <c r="G35" s="86" t="e">
        <f t="shared" si="40"/>
        <v>#N/A</v>
      </c>
      <c r="H35" s="48"/>
      <c r="I35" s="43" t="e">
        <f t="shared" si="41"/>
        <v>#N/A</v>
      </c>
      <c r="J35" s="30" t="e">
        <f t="shared" si="42"/>
        <v>#N/A</v>
      </c>
      <c r="K35" s="30" t="e">
        <f t="shared" si="43"/>
        <v>#N/A</v>
      </c>
      <c r="L35" s="42" t="e">
        <f t="shared" si="44"/>
        <v>#N/A</v>
      </c>
      <c r="M35" s="43" t="e">
        <f t="shared" si="45"/>
        <v>#N/A</v>
      </c>
      <c r="N35" s="30" t="e">
        <f t="shared" si="46"/>
        <v>#N/A</v>
      </c>
      <c r="O35" s="30" t="e">
        <f t="shared" si="47"/>
        <v>#N/A</v>
      </c>
      <c r="P35" s="207" t="e">
        <f t="shared" si="48"/>
        <v>#N/A</v>
      </c>
      <c r="Q35" s="233" t="e">
        <f t="shared" si="49"/>
        <v>#N/A</v>
      </c>
      <c r="R35" s="239" t="e">
        <f t="shared" si="50"/>
        <v>#N/A</v>
      </c>
      <c r="S35" s="30" t="e">
        <f>INDEX(BG1:BG40,MATCH(C35,$DT1:$DT40,0))</f>
        <v>#N/A</v>
      </c>
      <c r="T35" s="30" t="e">
        <f t="shared" si="51"/>
        <v>#N/A</v>
      </c>
      <c r="U35" s="30" t="e">
        <f t="shared" si="52"/>
        <v>#N/A</v>
      </c>
      <c r="V35" s="30" t="e">
        <f t="shared" si="53"/>
        <v>#N/A</v>
      </c>
      <c r="W35" s="207" t="e">
        <f t="shared" si="54"/>
        <v>#N/A</v>
      </c>
      <c r="X35" s="230" t="e">
        <f t="shared" si="55"/>
        <v>#N/A</v>
      </c>
      <c r="Y35" s="240" t="e">
        <f t="shared" si="56"/>
        <v>#N/A</v>
      </c>
      <c r="Z35" s="216" t="e">
        <f t="shared" si="57"/>
        <v>#N/A</v>
      </c>
      <c r="AA35" s="45" t="e">
        <f t="shared" si="58"/>
        <v>#N/A</v>
      </c>
      <c r="AB35" s="46" t="e">
        <f t="shared" si="59"/>
        <v>#N/A</v>
      </c>
      <c r="AC35" s="290" t="e">
        <f t="shared" si="60"/>
        <v>#N/A</v>
      </c>
      <c r="AD35" s="276"/>
      <c r="AE35" s="162"/>
      <c r="AF35" s="162"/>
      <c r="AG35" s="162"/>
      <c r="AH35" s="162"/>
      <c r="AI35" s="162"/>
      <c r="AJ35" s="162"/>
      <c r="AK35" s="162"/>
      <c r="AL35" s="162"/>
      <c r="AM35" s="162"/>
      <c r="AN35" s="162"/>
      <c r="AO35" s="162"/>
      <c r="AP35" s="162"/>
      <c r="AQ35" s="162"/>
      <c r="AR35" s="162"/>
      <c r="AS35" s="162"/>
      <c r="AT35" s="162"/>
      <c r="AU35" s="162"/>
      <c r="AV35" s="162"/>
      <c r="AW35" s="162"/>
      <c r="AX35" s="162"/>
      <c r="AY35" s="162"/>
      <c r="AZ35" s="162"/>
      <c r="BA35" s="162"/>
      <c r="BB35" s="162"/>
      <c r="BC35" s="162"/>
      <c r="BD35" s="162"/>
      <c r="BE35" s="162"/>
      <c r="BF35" s="162"/>
      <c r="BG35" s="162"/>
      <c r="BH35" s="162"/>
      <c r="BI35" s="162"/>
      <c r="BJ35" s="162"/>
      <c r="BK35" s="162"/>
      <c r="BL35" s="162"/>
      <c r="BM35" s="162"/>
      <c r="BN35" s="162"/>
      <c r="BO35" s="162"/>
      <c r="BP35" s="162"/>
      <c r="BQ35" s="162"/>
      <c r="BR35" s="162"/>
      <c r="BS35" s="162"/>
      <c r="BT35" s="162"/>
      <c r="BU35" s="162"/>
      <c r="BV35" s="162"/>
      <c r="BW35" s="162"/>
      <c r="BX35" s="162"/>
      <c r="BY35" s="162"/>
      <c r="BZ35" s="162"/>
      <c r="CA35" s="162"/>
      <c r="CB35" s="162"/>
      <c r="CC35" s="162"/>
      <c r="CD35" s="162"/>
      <c r="CE35" s="162"/>
      <c r="CF35" s="162"/>
      <c r="CG35" s="162"/>
      <c r="CH35" s="162"/>
      <c r="CI35" s="162"/>
      <c r="CJ35" s="162"/>
      <c r="CK35" s="162"/>
      <c r="CL35" s="162"/>
      <c r="CM35" s="162"/>
      <c r="CN35" s="162"/>
      <c r="CO35" s="162"/>
      <c r="CP35" s="162"/>
      <c r="CQ35" s="162"/>
      <c r="CR35" s="162"/>
      <c r="CS35" s="162"/>
      <c r="CT35" s="162"/>
      <c r="CU35" s="162"/>
      <c r="CV35" s="162"/>
      <c r="CW35" s="162"/>
      <c r="CX35" s="162"/>
      <c r="CY35" s="162"/>
      <c r="CZ35" s="162"/>
      <c r="DA35" s="162"/>
      <c r="DB35" s="162"/>
      <c r="DC35" s="162"/>
      <c r="DD35" s="162"/>
      <c r="DE35" s="162"/>
      <c r="DF35" s="162"/>
      <c r="DG35" s="162"/>
      <c r="DH35" s="162"/>
      <c r="DI35" s="162"/>
      <c r="DJ35" s="162"/>
      <c r="DK35" s="162"/>
      <c r="DL35" s="162"/>
      <c r="DM35" s="162"/>
      <c r="DN35" s="162"/>
      <c r="DO35" s="162"/>
      <c r="DP35" s="162"/>
      <c r="DQ35" s="162"/>
      <c r="DR35" s="162"/>
      <c r="DS35" s="162"/>
      <c r="DT35" s="162"/>
      <c r="DU35" s="162"/>
      <c r="DV35" s="162"/>
      <c r="DW35" s="162"/>
      <c r="DX35" s="176"/>
      <c r="DY35" s="176"/>
      <c r="DZ35" s="149"/>
    </row>
    <row r="36" spans="1:130" ht="16.05" customHeight="1" x14ac:dyDescent="0.25">
      <c r="A36" s="12"/>
      <c r="B36" s="12"/>
      <c r="C36" s="160">
        <v>8</v>
      </c>
      <c r="D36" s="85" t="e">
        <f t="shared" si="37"/>
        <v>#N/A</v>
      </c>
      <c r="E36" s="86" t="e">
        <f t="shared" si="38"/>
        <v>#N/A</v>
      </c>
      <c r="F36" s="86" t="e">
        <f t="shared" si="39"/>
        <v>#N/A</v>
      </c>
      <c r="G36" s="86" t="e">
        <f t="shared" si="40"/>
        <v>#N/A</v>
      </c>
      <c r="H36" s="48"/>
      <c r="I36" s="43" t="e">
        <f t="shared" si="41"/>
        <v>#N/A</v>
      </c>
      <c r="J36" s="30" t="e">
        <f t="shared" si="42"/>
        <v>#N/A</v>
      </c>
      <c r="K36" s="30" t="e">
        <f t="shared" si="43"/>
        <v>#N/A</v>
      </c>
      <c r="L36" s="42" t="e">
        <f t="shared" si="44"/>
        <v>#N/A</v>
      </c>
      <c r="M36" s="43" t="e">
        <f t="shared" si="45"/>
        <v>#N/A</v>
      </c>
      <c r="N36" s="30" t="e">
        <f t="shared" si="46"/>
        <v>#N/A</v>
      </c>
      <c r="O36" s="30" t="e">
        <f t="shared" si="47"/>
        <v>#N/A</v>
      </c>
      <c r="P36" s="207" t="e">
        <f t="shared" si="48"/>
        <v>#N/A</v>
      </c>
      <c r="Q36" s="233" t="e">
        <f t="shared" si="49"/>
        <v>#N/A</v>
      </c>
      <c r="R36" s="239" t="e">
        <f t="shared" si="50"/>
        <v>#N/A</v>
      </c>
      <c r="S36" s="30" t="e">
        <f>INDEX(BG1:BG40,MATCH(C36,$DT1:$DT40,0))</f>
        <v>#N/A</v>
      </c>
      <c r="T36" s="30" t="e">
        <f t="shared" si="51"/>
        <v>#N/A</v>
      </c>
      <c r="U36" s="30" t="e">
        <f t="shared" si="52"/>
        <v>#N/A</v>
      </c>
      <c r="V36" s="30" t="e">
        <f t="shared" si="53"/>
        <v>#N/A</v>
      </c>
      <c r="W36" s="207" t="e">
        <f t="shared" si="54"/>
        <v>#N/A</v>
      </c>
      <c r="X36" s="230" t="e">
        <f t="shared" si="55"/>
        <v>#N/A</v>
      </c>
      <c r="Y36" s="240" t="e">
        <f t="shared" si="56"/>
        <v>#N/A</v>
      </c>
      <c r="Z36" s="216" t="e">
        <f t="shared" si="57"/>
        <v>#N/A</v>
      </c>
      <c r="AA36" s="45" t="e">
        <f t="shared" si="58"/>
        <v>#N/A</v>
      </c>
      <c r="AB36" s="46" t="e">
        <f t="shared" si="59"/>
        <v>#N/A</v>
      </c>
      <c r="AC36" s="290" t="e">
        <f t="shared" si="60"/>
        <v>#N/A</v>
      </c>
      <c r="AD36" s="276"/>
      <c r="AE36" s="162"/>
      <c r="AF36" s="162"/>
      <c r="AG36" s="162"/>
      <c r="AH36" s="162"/>
      <c r="AI36" s="162"/>
      <c r="AJ36" s="162"/>
      <c r="AK36" s="162"/>
      <c r="AL36" s="162"/>
      <c r="AM36" s="162"/>
      <c r="AN36" s="162"/>
      <c r="AO36" s="162"/>
      <c r="AP36" s="162"/>
      <c r="AQ36" s="162"/>
      <c r="AR36" s="162"/>
      <c r="AS36" s="162"/>
      <c r="AT36" s="162"/>
      <c r="AU36" s="162"/>
      <c r="AV36" s="162"/>
      <c r="AW36" s="162"/>
      <c r="AX36" s="162"/>
      <c r="AY36" s="162"/>
      <c r="AZ36" s="162"/>
      <c r="BA36" s="162"/>
      <c r="BB36" s="162"/>
      <c r="BC36" s="162"/>
      <c r="BD36" s="162"/>
      <c r="BE36" s="162"/>
      <c r="BF36" s="162"/>
      <c r="BG36" s="162"/>
      <c r="BH36" s="162"/>
      <c r="BI36" s="162"/>
      <c r="BJ36" s="162"/>
      <c r="BK36" s="162"/>
      <c r="BL36" s="162"/>
      <c r="BM36" s="162"/>
      <c r="BN36" s="162"/>
      <c r="BO36" s="162"/>
      <c r="BP36" s="162"/>
      <c r="BQ36" s="162"/>
      <c r="BR36" s="162"/>
      <c r="BS36" s="162"/>
      <c r="BT36" s="162"/>
      <c r="BU36" s="162"/>
      <c r="BV36" s="162"/>
      <c r="BW36" s="162"/>
      <c r="BX36" s="162"/>
      <c r="BY36" s="162"/>
      <c r="BZ36" s="162"/>
      <c r="CA36" s="162"/>
      <c r="CB36" s="162"/>
      <c r="CC36" s="162"/>
      <c r="CD36" s="162"/>
      <c r="CE36" s="162"/>
      <c r="CF36" s="162"/>
      <c r="CG36" s="162"/>
      <c r="CH36" s="162"/>
      <c r="CI36" s="162"/>
      <c r="CJ36" s="162"/>
      <c r="CK36" s="162"/>
      <c r="CL36" s="162"/>
      <c r="CM36" s="162"/>
      <c r="CN36" s="162"/>
      <c r="CO36" s="162"/>
      <c r="CP36" s="162"/>
      <c r="CQ36" s="162"/>
      <c r="CR36" s="162"/>
      <c r="CS36" s="162"/>
      <c r="CT36" s="162"/>
      <c r="CU36" s="162"/>
      <c r="CV36" s="162"/>
      <c r="CW36" s="162"/>
      <c r="CX36" s="162"/>
      <c r="CY36" s="162"/>
      <c r="CZ36" s="162"/>
      <c r="DA36" s="162"/>
      <c r="DB36" s="162"/>
      <c r="DC36" s="162"/>
      <c r="DD36" s="162"/>
      <c r="DE36" s="162"/>
      <c r="DF36" s="162"/>
      <c r="DG36" s="162"/>
      <c r="DH36" s="162"/>
      <c r="DI36" s="162"/>
      <c r="DJ36" s="162"/>
      <c r="DK36" s="162"/>
      <c r="DL36" s="162"/>
      <c r="DM36" s="162"/>
      <c r="DN36" s="162"/>
      <c r="DO36" s="162"/>
      <c r="DP36" s="162"/>
      <c r="DQ36" s="162"/>
      <c r="DR36" s="162"/>
      <c r="DS36" s="162"/>
      <c r="DT36" s="162"/>
      <c r="DU36" s="162"/>
      <c r="DV36" s="162"/>
      <c r="DW36" s="162"/>
      <c r="DX36" s="176"/>
      <c r="DY36" s="176"/>
      <c r="DZ36" s="149"/>
    </row>
    <row r="37" spans="1:130" ht="16.5" customHeight="1" thickBot="1" x14ac:dyDescent="0.3">
      <c r="A37" s="12"/>
      <c r="B37" s="12"/>
      <c r="C37" s="160">
        <v>9</v>
      </c>
      <c r="D37" s="88" t="e">
        <f t="shared" si="37"/>
        <v>#N/A</v>
      </c>
      <c r="E37" s="89" t="e">
        <f t="shared" si="38"/>
        <v>#N/A</v>
      </c>
      <c r="F37" s="89" t="e">
        <f t="shared" si="39"/>
        <v>#N/A</v>
      </c>
      <c r="G37" s="89" t="e">
        <f t="shared" si="40"/>
        <v>#N/A</v>
      </c>
      <c r="H37" s="49"/>
      <c r="I37" s="53" t="e">
        <f t="shared" si="41"/>
        <v>#N/A</v>
      </c>
      <c r="J37" s="51" t="e">
        <f t="shared" si="42"/>
        <v>#N/A</v>
      </c>
      <c r="K37" s="51" t="e">
        <f t="shared" si="43"/>
        <v>#N/A</v>
      </c>
      <c r="L37" s="52" t="e">
        <f t="shared" si="44"/>
        <v>#N/A</v>
      </c>
      <c r="M37" s="53" t="e">
        <f t="shared" si="45"/>
        <v>#N/A</v>
      </c>
      <c r="N37" s="51" t="e">
        <f t="shared" si="46"/>
        <v>#N/A</v>
      </c>
      <c r="O37" s="51" t="e">
        <f t="shared" si="47"/>
        <v>#N/A</v>
      </c>
      <c r="P37" s="208" t="e">
        <f t="shared" si="48"/>
        <v>#N/A</v>
      </c>
      <c r="Q37" s="234" t="e">
        <f t="shared" si="49"/>
        <v>#N/A</v>
      </c>
      <c r="R37" s="241" t="e">
        <f t="shared" si="50"/>
        <v>#N/A</v>
      </c>
      <c r="S37" s="111" t="e">
        <f>INDEX(BG1:BG40,MATCH(C37,$DT1:$DT40,0))</f>
        <v>#N/A</v>
      </c>
      <c r="T37" s="111" t="e">
        <f t="shared" si="51"/>
        <v>#N/A</v>
      </c>
      <c r="U37" s="111" t="e">
        <f t="shared" si="52"/>
        <v>#N/A</v>
      </c>
      <c r="V37" s="111" t="e">
        <f t="shared" si="53"/>
        <v>#N/A</v>
      </c>
      <c r="W37" s="242" t="e">
        <f t="shared" si="54"/>
        <v>#N/A</v>
      </c>
      <c r="X37" s="243" t="e">
        <f t="shared" si="55"/>
        <v>#N/A</v>
      </c>
      <c r="Y37" s="244" t="e">
        <f t="shared" si="56"/>
        <v>#N/A</v>
      </c>
      <c r="Z37" s="217" t="e">
        <f t="shared" si="57"/>
        <v>#N/A</v>
      </c>
      <c r="AA37" s="55" t="e">
        <f t="shared" si="58"/>
        <v>#N/A</v>
      </c>
      <c r="AB37" s="56" t="e">
        <f t="shared" si="59"/>
        <v>#N/A</v>
      </c>
      <c r="AC37" s="193" t="e">
        <f t="shared" si="60"/>
        <v>#N/A</v>
      </c>
      <c r="AD37" s="276"/>
      <c r="AE37" s="162"/>
      <c r="AF37" s="162"/>
      <c r="AG37" s="162"/>
      <c r="AH37" s="162"/>
      <c r="AI37" s="162"/>
      <c r="AJ37" s="162"/>
      <c r="AK37" s="162"/>
      <c r="AL37" s="162"/>
      <c r="AM37" s="162"/>
      <c r="AN37" s="162"/>
      <c r="AO37" s="162"/>
      <c r="AP37" s="162"/>
      <c r="AQ37" s="162"/>
      <c r="AR37" s="162"/>
      <c r="AS37" s="162"/>
      <c r="AT37" s="162"/>
      <c r="AU37" s="162"/>
      <c r="AV37" s="162"/>
      <c r="AW37" s="162"/>
      <c r="AX37" s="162"/>
      <c r="AY37" s="162"/>
      <c r="AZ37" s="162"/>
      <c r="BA37" s="162"/>
      <c r="BB37" s="162"/>
      <c r="BC37" s="162"/>
      <c r="BD37" s="162"/>
      <c r="BE37" s="162"/>
      <c r="BF37" s="162"/>
      <c r="BG37" s="162"/>
      <c r="BH37" s="162"/>
      <c r="BI37" s="162"/>
      <c r="BJ37" s="162"/>
      <c r="BK37" s="162"/>
      <c r="BL37" s="162"/>
      <c r="BM37" s="162"/>
      <c r="BN37" s="162"/>
      <c r="BO37" s="162"/>
      <c r="BP37" s="162"/>
      <c r="BQ37" s="162"/>
      <c r="BR37" s="162"/>
      <c r="BS37" s="162"/>
      <c r="BT37" s="162"/>
      <c r="BU37" s="162"/>
      <c r="BV37" s="162"/>
      <c r="BW37" s="162"/>
      <c r="BX37" s="162"/>
      <c r="BY37" s="162"/>
      <c r="BZ37" s="162"/>
      <c r="CA37" s="162"/>
      <c r="CB37" s="162"/>
      <c r="CC37" s="162"/>
      <c r="CD37" s="162"/>
      <c r="CE37" s="162"/>
      <c r="CF37" s="162"/>
      <c r="CG37" s="162"/>
      <c r="CH37" s="162"/>
      <c r="CI37" s="162"/>
      <c r="CJ37" s="162"/>
      <c r="CK37" s="162"/>
      <c r="CL37" s="162"/>
      <c r="CM37" s="162"/>
      <c r="CN37" s="162"/>
      <c r="CO37" s="162"/>
      <c r="CP37" s="162"/>
      <c r="CQ37" s="162"/>
      <c r="CR37" s="162"/>
      <c r="CS37" s="162"/>
      <c r="CT37" s="162"/>
      <c r="CU37" s="162"/>
      <c r="CV37" s="162"/>
      <c r="CW37" s="162"/>
      <c r="CX37" s="162"/>
      <c r="CY37" s="162"/>
      <c r="CZ37" s="162"/>
      <c r="DA37" s="162"/>
      <c r="DB37" s="162"/>
      <c r="DC37" s="162"/>
      <c r="DD37" s="162"/>
      <c r="DE37" s="162"/>
      <c r="DF37" s="162"/>
      <c r="DG37" s="162"/>
      <c r="DH37" s="162"/>
      <c r="DI37" s="162"/>
      <c r="DJ37" s="162"/>
      <c r="DK37" s="162"/>
      <c r="DL37" s="162"/>
      <c r="DM37" s="162"/>
      <c r="DN37" s="162"/>
      <c r="DO37" s="162"/>
      <c r="DP37" s="162"/>
      <c r="DQ37" s="162"/>
      <c r="DR37" s="162"/>
      <c r="DS37" s="162"/>
      <c r="DT37" s="162"/>
      <c r="DU37" s="162"/>
      <c r="DV37" s="162"/>
      <c r="DW37" s="162"/>
      <c r="DX37" s="176"/>
      <c r="DY37" s="176"/>
      <c r="DZ37" s="149"/>
    </row>
    <row r="38" spans="1:130" ht="16.5" customHeight="1" x14ac:dyDescent="0.25">
      <c r="A38" s="12"/>
      <c r="B38" s="12"/>
      <c r="C38" s="161"/>
      <c r="D38" s="249"/>
      <c r="E38" s="249"/>
      <c r="F38" s="249"/>
      <c r="G38" s="249"/>
      <c r="H38" s="252"/>
      <c r="I38" s="249"/>
      <c r="J38" s="249"/>
      <c r="K38" s="249"/>
      <c r="L38" s="249"/>
      <c r="M38" s="249"/>
      <c r="N38" s="249"/>
      <c r="O38" s="249"/>
      <c r="P38" s="253"/>
      <c r="Q38" s="249"/>
      <c r="R38" s="162"/>
      <c r="S38" s="162"/>
      <c r="T38" s="162"/>
      <c r="U38" s="162"/>
      <c r="V38" s="162"/>
      <c r="W38" s="162"/>
      <c r="X38" s="162"/>
      <c r="Y38" s="162"/>
      <c r="Z38" s="249"/>
      <c r="AA38" s="249"/>
      <c r="AB38" s="249"/>
      <c r="AC38" s="249"/>
      <c r="AD38" s="162"/>
      <c r="AE38" s="162"/>
      <c r="AF38" s="162"/>
      <c r="AG38" s="162"/>
      <c r="AH38" s="162"/>
      <c r="AI38" s="162"/>
      <c r="AJ38" s="162"/>
      <c r="AK38" s="162"/>
      <c r="AL38" s="162"/>
      <c r="AM38" s="162"/>
      <c r="AN38" s="162"/>
      <c r="AO38" s="162"/>
      <c r="AP38" s="162"/>
      <c r="AQ38" s="162"/>
      <c r="AR38" s="162"/>
      <c r="AS38" s="162"/>
      <c r="AT38" s="162"/>
      <c r="AU38" s="162"/>
      <c r="AV38" s="162"/>
      <c r="AW38" s="162"/>
      <c r="AX38" s="162"/>
      <c r="AY38" s="162"/>
      <c r="AZ38" s="162"/>
      <c r="BA38" s="162"/>
      <c r="BB38" s="162"/>
      <c r="BC38" s="162"/>
      <c r="BD38" s="162"/>
      <c r="BE38" s="162"/>
      <c r="BF38" s="162"/>
      <c r="BG38" s="162"/>
      <c r="BH38" s="162"/>
      <c r="BI38" s="162"/>
      <c r="BJ38" s="162"/>
      <c r="BK38" s="162"/>
      <c r="BL38" s="162"/>
      <c r="BM38" s="162"/>
      <c r="BN38" s="162"/>
      <c r="BO38" s="162"/>
      <c r="BP38" s="162"/>
      <c r="BQ38" s="162"/>
      <c r="BR38" s="162"/>
      <c r="BS38" s="162"/>
      <c r="BT38" s="162"/>
      <c r="BU38" s="162"/>
      <c r="BV38" s="162"/>
      <c r="BW38" s="162"/>
      <c r="BX38" s="162"/>
      <c r="BY38" s="162"/>
      <c r="BZ38" s="162"/>
      <c r="CA38" s="162"/>
      <c r="CB38" s="162"/>
      <c r="CC38" s="162"/>
      <c r="CD38" s="162"/>
      <c r="CE38" s="162"/>
      <c r="CF38" s="162"/>
      <c r="CG38" s="162"/>
      <c r="CH38" s="162"/>
      <c r="CI38" s="162"/>
      <c r="CJ38" s="162"/>
      <c r="CK38" s="162"/>
      <c r="CL38" s="162"/>
      <c r="CM38" s="162"/>
      <c r="CN38" s="162"/>
      <c r="CO38" s="162"/>
      <c r="CP38" s="162"/>
      <c r="CQ38" s="162"/>
      <c r="CR38" s="162"/>
      <c r="CS38" s="162"/>
      <c r="CT38" s="162"/>
      <c r="CU38" s="162"/>
      <c r="CV38" s="162"/>
      <c r="CW38" s="162"/>
      <c r="CX38" s="162"/>
      <c r="CY38" s="162"/>
      <c r="CZ38" s="162"/>
      <c r="DA38" s="162"/>
      <c r="DB38" s="162"/>
      <c r="DC38" s="162"/>
      <c r="DD38" s="162"/>
      <c r="DE38" s="162"/>
      <c r="DF38" s="162"/>
      <c r="DG38" s="162"/>
      <c r="DH38" s="162"/>
      <c r="DI38" s="162"/>
      <c r="DJ38" s="162"/>
      <c r="DK38" s="162"/>
      <c r="DL38" s="162"/>
      <c r="DM38" s="162"/>
      <c r="DN38" s="162"/>
      <c r="DO38" s="162"/>
      <c r="DP38" s="162"/>
      <c r="DQ38" s="162"/>
      <c r="DR38" s="162"/>
      <c r="DS38" s="162"/>
      <c r="DT38" s="162"/>
      <c r="DU38" s="162"/>
      <c r="DV38" s="162"/>
      <c r="DW38" s="162"/>
      <c r="DX38" s="176"/>
      <c r="DY38" s="176"/>
      <c r="DZ38" s="149"/>
    </row>
    <row r="39" spans="1:130" ht="16.05" customHeight="1" x14ac:dyDescent="0.25">
      <c r="A39" s="12"/>
      <c r="B39" s="121"/>
      <c r="C39" s="162"/>
      <c r="D39" s="162"/>
      <c r="E39" s="162"/>
      <c r="F39" s="162"/>
      <c r="G39" s="162"/>
      <c r="H39" s="250"/>
      <c r="I39" s="162"/>
      <c r="J39" s="162"/>
      <c r="K39" s="162"/>
      <c r="L39" s="162"/>
      <c r="M39" s="162"/>
      <c r="N39" s="162"/>
      <c r="O39" s="162"/>
      <c r="P39" s="162"/>
      <c r="Q39" s="162"/>
      <c r="R39" s="162"/>
      <c r="S39" s="162"/>
      <c r="T39" s="162"/>
      <c r="U39" s="162"/>
      <c r="V39" s="162"/>
      <c r="W39" s="162"/>
      <c r="X39" s="162"/>
      <c r="Y39" s="162"/>
      <c r="Z39" s="162"/>
      <c r="AA39" s="162"/>
      <c r="AB39" s="162"/>
      <c r="AC39" s="162"/>
      <c r="AD39" s="162"/>
      <c r="AE39" s="162"/>
      <c r="AF39" s="162"/>
      <c r="AG39" s="162"/>
      <c r="AH39" s="162"/>
      <c r="AI39" s="162"/>
      <c r="AJ39" s="162"/>
      <c r="AK39" s="162"/>
      <c r="AL39" s="162"/>
      <c r="AM39" s="162"/>
      <c r="AN39" s="162"/>
      <c r="AO39" s="162"/>
      <c r="AP39" s="162"/>
      <c r="AQ39" s="162"/>
      <c r="AR39" s="162"/>
      <c r="AS39" s="162"/>
      <c r="AT39" s="162"/>
      <c r="AU39" s="162"/>
      <c r="AV39" s="162"/>
      <c r="AW39" s="162"/>
      <c r="AX39" s="162"/>
      <c r="AY39" s="162"/>
      <c r="AZ39" s="162"/>
      <c r="BA39" s="162"/>
      <c r="BB39" s="162"/>
      <c r="BC39" s="162"/>
      <c r="BD39" s="162"/>
      <c r="BE39" s="162"/>
      <c r="BF39" s="162"/>
      <c r="BG39" s="162"/>
      <c r="BH39" s="162"/>
      <c r="BI39" s="162"/>
      <c r="BJ39" s="162"/>
      <c r="BK39" s="162"/>
      <c r="BL39" s="162"/>
      <c r="BM39" s="162"/>
      <c r="BN39" s="162"/>
      <c r="BO39" s="162"/>
      <c r="BP39" s="162"/>
      <c r="BQ39" s="162"/>
      <c r="BR39" s="162"/>
      <c r="BS39" s="162"/>
      <c r="BT39" s="162"/>
      <c r="BU39" s="162"/>
      <c r="BV39" s="162"/>
      <c r="BW39" s="162"/>
      <c r="BX39" s="162"/>
      <c r="BY39" s="162"/>
      <c r="BZ39" s="162"/>
      <c r="CA39" s="162"/>
      <c r="CB39" s="162"/>
      <c r="CC39" s="162"/>
      <c r="CD39" s="162"/>
      <c r="CE39" s="162"/>
      <c r="CF39" s="162"/>
      <c r="CG39" s="162"/>
      <c r="CH39" s="162"/>
      <c r="CI39" s="162"/>
      <c r="CJ39" s="162"/>
      <c r="CK39" s="162"/>
      <c r="CL39" s="162"/>
      <c r="CM39" s="162"/>
      <c r="CN39" s="162"/>
      <c r="CO39" s="162"/>
      <c r="CP39" s="162"/>
      <c r="CQ39" s="162"/>
      <c r="CR39" s="162"/>
      <c r="CS39" s="162"/>
      <c r="CT39" s="162"/>
      <c r="CU39" s="162"/>
      <c r="CV39" s="162"/>
      <c r="CW39" s="162"/>
      <c r="CX39" s="162"/>
      <c r="CY39" s="162"/>
      <c r="CZ39" s="162"/>
      <c r="DA39" s="162"/>
      <c r="DB39" s="162"/>
      <c r="DC39" s="162"/>
      <c r="DD39" s="162"/>
      <c r="DE39" s="162"/>
      <c r="DF39" s="162"/>
      <c r="DG39" s="162"/>
      <c r="DH39" s="162"/>
      <c r="DI39" s="162"/>
      <c r="DJ39" s="162"/>
      <c r="DK39" s="162"/>
      <c r="DL39" s="162"/>
      <c r="DM39" s="162"/>
      <c r="DN39" s="162"/>
      <c r="DO39" s="162"/>
      <c r="DP39" s="162"/>
      <c r="DQ39" s="162"/>
      <c r="DR39" s="162"/>
      <c r="DS39" s="162"/>
      <c r="DT39" s="162"/>
      <c r="DU39" s="162"/>
      <c r="DV39" s="162"/>
      <c r="DW39" s="162"/>
      <c r="DX39" s="176"/>
      <c r="DY39" s="176"/>
      <c r="DZ39" s="149"/>
    </row>
    <row r="40" spans="1:130" ht="16.05" customHeight="1" x14ac:dyDescent="0.25">
      <c r="A40" s="12"/>
      <c r="B40" s="121"/>
      <c r="C40" s="162"/>
      <c r="D40" s="162"/>
      <c r="E40" s="162"/>
      <c r="F40" s="162"/>
      <c r="G40" s="162"/>
      <c r="H40" s="250"/>
      <c r="I40" s="162"/>
      <c r="J40" s="162"/>
      <c r="K40" s="162"/>
      <c r="L40" s="162"/>
      <c r="M40" s="162"/>
      <c r="N40" s="162"/>
      <c r="O40" s="162"/>
      <c r="P40" s="162"/>
      <c r="Q40" s="162"/>
      <c r="R40" s="162"/>
      <c r="S40" s="162"/>
      <c r="T40" s="162"/>
      <c r="U40" s="162"/>
      <c r="V40" s="162"/>
      <c r="W40" s="162"/>
      <c r="X40" s="162"/>
      <c r="Y40" s="162"/>
      <c r="Z40" s="162"/>
      <c r="AA40" s="162"/>
      <c r="AB40" s="162"/>
      <c r="AC40" s="162"/>
      <c r="AD40" s="162"/>
      <c r="AE40" s="162"/>
      <c r="AF40" s="162"/>
      <c r="AG40" s="162"/>
      <c r="AH40" s="162"/>
      <c r="AI40" s="162"/>
      <c r="AJ40" s="162"/>
      <c r="AK40" s="162"/>
      <c r="AL40" s="162"/>
      <c r="AM40" s="162"/>
      <c r="AN40" s="162"/>
      <c r="AO40" s="162"/>
      <c r="AP40" s="162"/>
      <c r="AQ40" s="162"/>
      <c r="AR40" s="162"/>
      <c r="AS40" s="162"/>
      <c r="AT40" s="162"/>
      <c r="AU40" s="162"/>
      <c r="AV40" s="162"/>
      <c r="AW40" s="162"/>
      <c r="AX40" s="162"/>
      <c r="AY40" s="162"/>
      <c r="AZ40" s="162"/>
      <c r="BA40" s="162"/>
      <c r="BB40" s="162"/>
      <c r="BC40" s="162"/>
      <c r="BD40" s="162"/>
      <c r="BE40" s="162"/>
      <c r="BF40" s="162"/>
      <c r="BG40" s="162"/>
      <c r="BH40" s="162"/>
      <c r="BI40" s="162"/>
      <c r="BJ40" s="162"/>
      <c r="BK40" s="162"/>
      <c r="BL40" s="162"/>
      <c r="BM40" s="162"/>
      <c r="BN40" s="162"/>
      <c r="BO40" s="162"/>
      <c r="BP40" s="162"/>
      <c r="BQ40" s="162"/>
      <c r="BR40" s="162"/>
      <c r="BS40" s="162"/>
      <c r="BT40" s="162"/>
      <c r="BU40" s="162"/>
      <c r="BV40" s="162"/>
      <c r="BW40" s="162"/>
      <c r="BX40" s="162"/>
      <c r="BY40" s="162"/>
      <c r="BZ40" s="162"/>
      <c r="CA40" s="162"/>
      <c r="CB40" s="162"/>
      <c r="CC40" s="162"/>
      <c r="CD40" s="162"/>
      <c r="CE40" s="162"/>
      <c r="CF40" s="162"/>
      <c r="CG40" s="162"/>
      <c r="CH40" s="162"/>
      <c r="CI40" s="162"/>
      <c r="CJ40" s="162"/>
      <c r="CK40" s="162"/>
      <c r="CL40" s="162"/>
      <c r="CM40" s="162"/>
      <c r="CN40" s="162"/>
      <c r="CO40" s="162"/>
      <c r="CP40" s="162"/>
      <c r="CQ40" s="162"/>
      <c r="CR40" s="162"/>
      <c r="CS40" s="162"/>
      <c r="CT40" s="162"/>
      <c r="CU40" s="162"/>
      <c r="CV40" s="162"/>
      <c r="CW40" s="162"/>
      <c r="CX40" s="162"/>
      <c r="CY40" s="162"/>
      <c r="CZ40" s="162"/>
      <c r="DA40" s="162"/>
      <c r="DB40" s="162"/>
      <c r="DC40" s="162"/>
      <c r="DD40" s="162"/>
      <c r="DE40" s="162"/>
      <c r="DF40" s="162"/>
      <c r="DG40" s="162"/>
      <c r="DH40" s="162"/>
      <c r="DI40" s="162"/>
      <c r="DJ40" s="162"/>
      <c r="DK40" s="162"/>
      <c r="DL40" s="162"/>
      <c r="DM40" s="162"/>
      <c r="DN40" s="162"/>
      <c r="DO40" s="162"/>
      <c r="DP40" s="162"/>
      <c r="DQ40" s="162"/>
      <c r="DR40" s="162"/>
      <c r="DS40" s="162"/>
      <c r="DT40" s="162"/>
      <c r="DU40" s="162"/>
      <c r="DV40" s="162"/>
      <c r="DW40" s="162"/>
      <c r="DX40" s="176"/>
      <c r="DY40" s="176"/>
      <c r="DZ40" s="149"/>
    </row>
    <row r="41" spans="1:130" ht="12.75" customHeight="1" x14ac:dyDescent="0.25">
      <c r="C41" s="149"/>
      <c r="D41" s="149"/>
      <c r="R41" s="149"/>
      <c r="S41" s="149"/>
      <c r="T41" s="149"/>
      <c r="U41" s="149"/>
      <c r="V41" s="149"/>
      <c r="W41" s="149"/>
      <c r="X41" s="149"/>
      <c r="Y41" s="149"/>
      <c r="Z41" s="149"/>
      <c r="AE41" s="149"/>
      <c r="AF41" s="149"/>
      <c r="AG41" s="149"/>
      <c r="AH41" s="149"/>
      <c r="AI41" s="149"/>
      <c r="AJ41" s="149"/>
      <c r="AK41" s="149"/>
      <c r="AL41" s="149"/>
      <c r="AM41" s="149"/>
      <c r="AN41" s="149"/>
      <c r="AO41" s="149"/>
      <c r="AP41" s="149"/>
      <c r="AQ41" s="149"/>
      <c r="AR41" s="149"/>
      <c r="AS41" s="149"/>
      <c r="AT41" s="149"/>
      <c r="AU41" s="149"/>
      <c r="AV41" s="149"/>
      <c r="AW41" s="149"/>
      <c r="AX41" s="149"/>
      <c r="AY41" s="149"/>
      <c r="AZ41" s="149"/>
      <c r="BA41" s="149"/>
      <c r="BB41" s="149"/>
      <c r="BC41" s="149"/>
      <c r="BD41" s="149"/>
      <c r="BE41" s="149"/>
      <c r="BF41" s="149"/>
      <c r="BG41" s="149"/>
      <c r="BH41" s="149"/>
      <c r="BI41" s="149"/>
      <c r="BJ41" s="149"/>
      <c r="BK41" s="149"/>
      <c r="BL41" s="149"/>
      <c r="BM41" s="149"/>
      <c r="BN41" s="149"/>
      <c r="BO41" s="149"/>
      <c r="BP41" s="149"/>
      <c r="BQ41" s="149"/>
      <c r="BR41" s="149"/>
      <c r="BS41" s="149"/>
      <c r="BT41" s="149"/>
      <c r="BU41" s="149"/>
      <c r="BV41" s="149"/>
      <c r="BW41" s="149"/>
      <c r="BX41" s="149"/>
      <c r="BY41" s="149"/>
      <c r="BZ41" s="149"/>
      <c r="CA41" s="149"/>
      <c r="CB41" s="149"/>
      <c r="CC41" s="149"/>
      <c r="CD41" s="149"/>
      <c r="CE41" s="149"/>
      <c r="CF41" s="149"/>
      <c r="CG41" s="149"/>
      <c r="CH41" s="149"/>
      <c r="CI41" s="149"/>
      <c r="CJ41" s="149"/>
      <c r="CK41" s="149"/>
      <c r="CL41" s="149"/>
      <c r="CM41" s="149"/>
      <c r="CN41" s="149"/>
      <c r="CO41" s="149"/>
      <c r="CP41" s="149"/>
      <c r="CQ41" s="149"/>
      <c r="CR41" s="149"/>
      <c r="CS41" s="149"/>
      <c r="CT41" s="149"/>
      <c r="CU41" s="149"/>
      <c r="CV41" s="149"/>
      <c r="CW41" s="149"/>
      <c r="CX41" s="149"/>
      <c r="CY41" s="149"/>
      <c r="CZ41" s="149"/>
      <c r="DA41" s="149"/>
      <c r="DB41" s="149"/>
      <c r="DC41" s="149"/>
      <c r="DD41" s="149"/>
      <c r="DE41" s="149"/>
      <c r="DF41" s="149"/>
      <c r="DG41" s="149"/>
      <c r="DH41" s="149"/>
      <c r="DI41" s="149"/>
      <c r="DJ41" s="149"/>
      <c r="DK41" s="149"/>
      <c r="DL41" s="149"/>
      <c r="DM41" s="149"/>
      <c r="DN41" s="149"/>
      <c r="DO41" s="149"/>
      <c r="DP41" s="149"/>
      <c r="DQ41" s="149"/>
      <c r="DR41" s="149"/>
      <c r="DS41" s="149"/>
      <c r="DT41" s="149"/>
      <c r="DU41" s="149"/>
      <c r="DV41" s="149"/>
      <c r="DW41" s="149"/>
      <c r="DX41" s="149"/>
      <c r="DY41" s="149"/>
      <c r="DZ41" s="149"/>
    </row>
    <row r="42" spans="1:130" ht="12.75" customHeight="1" x14ac:dyDescent="0.25">
      <c r="AE42" s="149"/>
      <c r="AF42" s="149"/>
      <c r="AG42" s="149"/>
      <c r="AH42" s="149"/>
      <c r="AI42" s="149"/>
      <c r="AJ42" s="149"/>
      <c r="AK42" s="149"/>
      <c r="AL42" s="149"/>
      <c r="AM42" s="149"/>
      <c r="AN42" s="149"/>
      <c r="AO42" s="149"/>
      <c r="AP42" s="149"/>
      <c r="AQ42" s="149"/>
      <c r="AR42" s="149"/>
      <c r="AS42" s="149"/>
      <c r="AT42" s="149"/>
      <c r="AU42" s="149"/>
      <c r="AV42" s="149"/>
      <c r="AW42" s="149"/>
      <c r="AX42" s="149"/>
      <c r="AY42" s="149"/>
      <c r="AZ42" s="149"/>
      <c r="BA42" s="149"/>
      <c r="BB42" s="149"/>
      <c r="BC42" s="149"/>
      <c r="BD42" s="149"/>
      <c r="BE42" s="149"/>
      <c r="BF42" s="149"/>
      <c r="BG42" s="149"/>
      <c r="BH42" s="149"/>
      <c r="BI42" s="149"/>
      <c r="BJ42" s="149"/>
      <c r="BK42" s="149"/>
      <c r="BL42" s="149"/>
      <c r="BM42" s="149"/>
      <c r="BN42" s="149"/>
      <c r="BO42" s="149"/>
      <c r="BP42" s="149"/>
      <c r="BQ42" s="149"/>
      <c r="BR42" s="149"/>
      <c r="BS42" s="149"/>
      <c r="BT42" s="149"/>
      <c r="BU42" s="149"/>
      <c r="BV42" s="149"/>
      <c r="BW42" s="149"/>
      <c r="BX42" s="149"/>
      <c r="BY42" s="149"/>
      <c r="BZ42" s="149"/>
      <c r="CA42" s="149"/>
      <c r="CB42" s="149"/>
      <c r="CC42" s="149"/>
      <c r="CD42" s="149"/>
      <c r="CE42" s="149"/>
      <c r="CF42" s="149"/>
      <c r="CG42" s="149"/>
      <c r="CH42" s="149"/>
      <c r="CI42" s="149"/>
      <c r="CJ42" s="149"/>
      <c r="CK42" s="149"/>
      <c r="CL42" s="149"/>
      <c r="CM42" s="149"/>
      <c r="CN42" s="149"/>
      <c r="CO42" s="149"/>
      <c r="CP42" s="149"/>
      <c r="CQ42" s="149"/>
      <c r="CR42" s="149"/>
      <c r="CS42" s="149"/>
      <c r="CT42" s="149"/>
      <c r="CU42" s="149"/>
      <c r="CV42" s="149"/>
      <c r="CW42" s="149"/>
      <c r="CX42" s="149"/>
      <c r="CY42" s="149"/>
      <c r="CZ42" s="149"/>
      <c r="DA42" s="149"/>
      <c r="DB42" s="149"/>
      <c r="DC42" s="149"/>
      <c r="DD42" s="149"/>
      <c r="DE42" s="149"/>
      <c r="DF42" s="149"/>
      <c r="DG42" s="149"/>
      <c r="DH42" s="149"/>
      <c r="DI42" s="149"/>
      <c r="DJ42" s="149"/>
      <c r="DK42" s="149"/>
      <c r="DL42" s="149"/>
      <c r="DM42" s="149"/>
      <c r="DN42" s="149"/>
      <c r="DO42" s="149"/>
      <c r="DP42" s="149"/>
      <c r="DQ42" s="149"/>
      <c r="DR42" s="149"/>
      <c r="DS42" s="149"/>
      <c r="DT42" s="149"/>
      <c r="DU42" s="149"/>
      <c r="DV42" s="149"/>
      <c r="DW42" s="149"/>
      <c r="DX42" s="149"/>
      <c r="DY42" s="149"/>
      <c r="DZ42" s="149"/>
    </row>
    <row r="43" spans="1:130" ht="12.75" customHeight="1" x14ac:dyDescent="0.25">
      <c r="AE43" s="149"/>
      <c r="AF43" s="149"/>
      <c r="AG43" s="149"/>
      <c r="AH43" s="149"/>
    </row>
  </sheetData>
  <mergeCells count="31">
    <mergeCell ref="AX2:DE2"/>
    <mergeCell ref="DX2:DZ2"/>
    <mergeCell ref="Z27:AC27"/>
    <mergeCell ref="DF2:DG2"/>
    <mergeCell ref="BC3:BG3"/>
    <mergeCell ref="BH3:BL3"/>
    <mergeCell ref="AC3:AG3"/>
    <mergeCell ref="CN3:CQ3"/>
    <mergeCell ref="CR3:CU3"/>
    <mergeCell ref="CV3:CY3"/>
    <mergeCell ref="I2:AB2"/>
    <mergeCell ref="I3:M3"/>
    <mergeCell ref="N3:R3"/>
    <mergeCell ref="S3:W3"/>
    <mergeCell ref="X3:AB3"/>
    <mergeCell ref="D1:DY1"/>
    <mergeCell ref="AC2:AV2"/>
    <mergeCell ref="DA3:DD3"/>
    <mergeCell ref="I27:L27"/>
    <mergeCell ref="M27:Q27"/>
    <mergeCell ref="BM3:BQ3"/>
    <mergeCell ref="BR3:BV3"/>
    <mergeCell ref="BW3:CA3"/>
    <mergeCell ref="CB3:CE3"/>
    <mergeCell ref="CF3:CI3"/>
    <mergeCell ref="CJ3:CM3"/>
    <mergeCell ref="AH3:AL3"/>
    <mergeCell ref="AM3:AQ3"/>
    <mergeCell ref="AR3:AV3"/>
    <mergeCell ref="AX3:BB3"/>
    <mergeCell ref="D2:G2"/>
  </mergeCells>
  <pageMargins left="0.75" right="0.75" top="1" bottom="1" header="0.5" footer="0.5"/>
  <pageSetup orientation="portrait"/>
  <headerFooter>
    <oddHeader>&amp;C&amp;"Arial,Regular"&amp;10&amp;K000000HTM 1</oddHeader>
    <oddFooter>&amp;C&amp;"Arial,Regular"&amp;10&amp;K000000Pagina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41"/>
  <sheetViews>
    <sheetView showGridLines="0" topLeftCell="C1" zoomScale="89" zoomScaleNormal="89" workbookViewId="0">
      <pane xSplit="8" ySplit="3" topLeftCell="DA4" activePane="bottomRight" state="frozen"/>
      <selection activeCell="C1" sqref="C1"/>
      <selection pane="topRight" activeCell="K1" sqref="K1"/>
      <selection pane="bottomLeft" activeCell="C4" sqref="C4"/>
      <selection pane="bottomRight" activeCell="DI5" sqref="DI5"/>
    </sheetView>
  </sheetViews>
  <sheetFormatPr defaultColWidth="8.61328125" defaultRowHeight="12.75" customHeight="1" x14ac:dyDescent="0.25"/>
  <cols>
    <col min="1" max="2" width="8.61328125" style="98" hidden="1" customWidth="1"/>
    <col min="3" max="3" width="2.23046875" style="98" customWidth="1"/>
    <col min="4" max="5" width="8.61328125" style="98" customWidth="1"/>
    <col min="6" max="6" width="11.15234375" style="98" customWidth="1"/>
    <col min="7" max="7" width="8.61328125" style="98" customWidth="1"/>
    <col min="8" max="10" width="8.61328125" style="98" hidden="1" customWidth="1"/>
    <col min="11" max="12" width="4.4609375" style="98" customWidth="1"/>
    <col min="13" max="13" width="4.84375" style="98" customWidth="1"/>
    <col min="14" max="14" width="4" style="98" customWidth="1"/>
    <col min="15" max="15" width="4.3828125" style="98" customWidth="1"/>
    <col min="16" max="16" width="4.61328125" style="98" customWidth="1"/>
    <col min="17" max="18" width="4.3828125" style="98" customWidth="1"/>
    <col min="19" max="19" width="5.23046875" style="98" customWidth="1"/>
    <col min="20" max="20" width="3.84375" style="98" customWidth="1"/>
    <col min="21" max="23" width="4" style="98" customWidth="1"/>
    <col min="24" max="24" width="3.61328125" style="98" customWidth="1"/>
    <col min="25" max="25" width="4.15234375" style="98" customWidth="1"/>
    <col min="26" max="26" width="4" style="98" customWidth="1"/>
    <col min="27" max="27" width="4.15234375" style="98" customWidth="1"/>
    <col min="28" max="28" width="4.765625" style="98" customWidth="1"/>
    <col min="29" max="31" width="6" style="98" customWidth="1"/>
    <col min="32" max="32" width="4.4609375" style="98" customWidth="1"/>
    <col min="33" max="46" width="4.23046875" style="98" customWidth="1"/>
    <col min="47" max="50" width="4.4609375" style="98" customWidth="1"/>
    <col min="51" max="51" width="4.84375" style="98" customWidth="1"/>
    <col min="52" max="66" width="4.15234375" style="98" customWidth="1"/>
    <col min="67" max="69" width="3.765625" style="98" customWidth="1"/>
    <col min="70" max="70" width="3.4609375" style="98" customWidth="1"/>
    <col min="71" max="71" width="3.61328125" style="98" customWidth="1"/>
    <col min="72" max="74" width="3.765625" style="98" customWidth="1"/>
    <col min="75" max="76" width="3.61328125" style="98" customWidth="1"/>
    <col min="77" max="77" width="4.3828125" style="98" customWidth="1"/>
    <col min="78" max="78" width="4" style="98" customWidth="1"/>
    <col min="79" max="79" width="4.4609375" style="98" customWidth="1"/>
    <col min="80" max="81" width="4" style="98" customWidth="1"/>
    <col min="82" max="106" width="2.61328125" style="98" customWidth="1"/>
    <col min="107" max="107" width="4" style="98" customWidth="1"/>
    <col min="108" max="108" width="3.61328125" style="98" customWidth="1"/>
    <col min="109" max="109" width="4" style="98" customWidth="1"/>
    <col min="110" max="111" width="3.61328125" style="98" customWidth="1"/>
    <col min="112" max="112" width="5.23046875" style="98" customWidth="1"/>
    <col min="113" max="113" width="5.61328125" style="98" customWidth="1"/>
    <col min="114" max="129" width="8.61328125" style="98" hidden="1" customWidth="1"/>
    <col min="130" max="255" width="8.61328125" style="98" customWidth="1"/>
  </cols>
  <sheetData>
    <row r="1" spans="1:132" ht="16.95" customHeight="1" thickBot="1" x14ac:dyDescent="0.3">
      <c r="A1" s="12"/>
      <c r="B1" s="12"/>
      <c r="C1" s="158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69"/>
      <c r="R1" s="469"/>
      <c r="S1" s="469"/>
      <c r="T1" s="469"/>
      <c r="U1" s="469"/>
      <c r="V1" s="469"/>
      <c r="W1" s="469"/>
      <c r="X1" s="469"/>
      <c r="Y1" s="469"/>
      <c r="Z1" s="469"/>
      <c r="AA1" s="469"/>
      <c r="AB1" s="469"/>
      <c r="AC1" s="469"/>
      <c r="AD1" s="469"/>
      <c r="AE1" s="469"/>
      <c r="AF1" s="469"/>
      <c r="AG1" s="469"/>
      <c r="AH1" s="469"/>
      <c r="AI1" s="469"/>
      <c r="AJ1" s="469"/>
      <c r="AK1" s="469"/>
      <c r="AL1" s="469"/>
      <c r="AM1" s="469"/>
      <c r="AN1" s="469"/>
      <c r="AO1" s="469"/>
      <c r="AP1" s="469"/>
      <c r="AQ1" s="469"/>
      <c r="AR1" s="469"/>
      <c r="AS1" s="469"/>
      <c r="AT1" s="469"/>
      <c r="AU1" s="469"/>
      <c r="AV1" s="469"/>
      <c r="AW1" s="469"/>
      <c r="AX1" s="469"/>
      <c r="AY1" s="469"/>
      <c r="AZ1" s="469"/>
      <c r="BA1" s="469"/>
      <c r="BB1" s="469"/>
      <c r="BC1" s="469"/>
      <c r="BD1" s="469"/>
      <c r="BE1" s="469"/>
      <c r="BF1" s="469"/>
      <c r="BG1" s="469"/>
      <c r="BH1" s="469"/>
      <c r="BI1" s="469"/>
      <c r="BJ1" s="469"/>
      <c r="BK1" s="469"/>
      <c r="BL1" s="469"/>
      <c r="BM1" s="469"/>
      <c r="BN1" s="469"/>
      <c r="BO1" s="469"/>
      <c r="BP1" s="469"/>
      <c r="BQ1" s="469"/>
      <c r="BR1" s="469"/>
      <c r="BS1" s="469"/>
      <c r="BT1" s="469"/>
      <c r="BU1" s="469"/>
      <c r="BV1" s="469"/>
      <c r="BW1" s="469"/>
      <c r="BX1" s="469"/>
      <c r="BY1" s="469"/>
      <c r="BZ1" s="469"/>
      <c r="CA1" s="469"/>
      <c r="CB1" s="469"/>
      <c r="CC1" s="469"/>
      <c r="CD1" s="469"/>
      <c r="CE1" s="469"/>
      <c r="CF1" s="469"/>
      <c r="CG1" s="469"/>
      <c r="CH1" s="469"/>
      <c r="CI1" s="469"/>
      <c r="CJ1" s="469"/>
      <c r="CK1" s="469"/>
      <c r="CL1" s="469"/>
      <c r="CM1" s="469"/>
      <c r="CN1" s="469"/>
      <c r="CO1" s="469"/>
      <c r="CP1" s="469"/>
      <c r="CQ1" s="469"/>
      <c r="CR1" s="469"/>
      <c r="CS1" s="469"/>
      <c r="CT1" s="469"/>
      <c r="CU1" s="469"/>
      <c r="CV1" s="469"/>
      <c r="CW1" s="469"/>
      <c r="CX1" s="469"/>
      <c r="CY1" s="469"/>
      <c r="CZ1" s="469"/>
      <c r="DA1" s="469"/>
      <c r="DB1" s="469"/>
      <c r="DC1" s="469"/>
      <c r="DD1" s="469"/>
      <c r="DE1" s="469"/>
      <c r="DF1" s="469"/>
      <c r="DG1" s="469"/>
      <c r="DH1" s="469"/>
      <c r="DI1" s="469"/>
      <c r="DJ1" s="469"/>
      <c r="DK1" s="469"/>
      <c r="DL1" s="469"/>
      <c r="DM1" s="469"/>
      <c r="DN1" s="469"/>
      <c r="DO1" s="469"/>
      <c r="DP1" s="469"/>
      <c r="DQ1" s="469"/>
      <c r="DR1" s="469"/>
      <c r="DS1" s="469"/>
      <c r="DT1" s="469"/>
      <c r="DU1" s="469"/>
      <c r="DV1" s="469"/>
      <c r="DW1" s="469"/>
      <c r="DX1" s="469"/>
      <c r="DY1" s="469"/>
      <c r="DZ1" s="469"/>
      <c r="EA1" s="469"/>
      <c r="EB1" s="245"/>
    </row>
    <row r="2" spans="1:132" ht="16.95" customHeight="1" thickBot="1" x14ac:dyDescent="0.3">
      <c r="A2" s="12"/>
      <c r="B2" s="12"/>
      <c r="C2" s="161"/>
      <c r="D2" s="485" t="s">
        <v>117</v>
      </c>
      <c r="E2" s="486"/>
      <c r="F2" s="486"/>
      <c r="G2" s="487"/>
      <c r="H2" s="93"/>
      <c r="I2" s="14"/>
      <c r="J2" s="154"/>
      <c r="K2" s="473" t="s">
        <v>32</v>
      </c>
      <c r="L2" s="474"/>
      <c r="M2" s="474"/>
      <c r="N2" s="474"/>
      <c r="O2" s="474"/>
      <c r="P2" s="474"/>
      <c r="Q2" s="474"/>
      <c r="R2" s="474"/>
      <c r="S2" s="474"/>
      <c r="T2" s="474"/>
      <c r="U2" s="474"/>
      <c r="V2" s="474"/>
      <c r="W2" s="474"/>
      <c r="X2" s="474"/>
      <c r="Y2" s="474"/>
      <c r="Z2" s="474"/>
      <c r="AA2" s="474"/>
      <c r="AB2" s="474"/>
      <c r="AC2" s="474"/>
      <c r="AD2" s="475"/>
      <c r="AE2" s="476" t="s">
        <v>33</v>
      </c>
      <c r="AF2" s="477"/>
      <c r="AG2" s="477"/>
      <c r="AH2" s="477"/>
      <c r="AI2" s="477"/>
      <c r="AJ2" s="477"/>
      <c r="AK2" s="477"/>
      <c r="AL2" s="477"/>
      <c r="AM2" s="477"/>
      <c r="AN2" s="477"/>
      <c r="AO2" s="477"/>
      <c r="AP2" s="477"/>
      <c r="AQ2" s="477"/>
      <c r="AR2" s="477"/>
      <c r="AS2" s="477"/>
      <c r="AT2" s="477"/>
      <c r="AU2" s="477"/>
      <c r="AV2" s="477"/>
      <c r="AW2" s="477"/>
      <c r="AX2" s="478"/>
      <c r="AY2" s="411" t="s">
        <v>109</v>
      </c>
      <c r="AZ2" s="479" t="s">
        <v>34</v>
      </c>
      <c r="BA2" s="480"/>
      <c r="BB2" s="480"/>
      <c r="BC2" s="480"/>
      <c r="BD2" s="480"/>
      <c r="BE2" s="480"/>
      <c r="BF2" s="480"/>
      <c r="BG2" s="480"/>
      <c r="BH2" s="480"/>
      <c r="BI2" s="480"/>
      <c r="BJ2" s="480"/>
      <c r="BK2" s="480"/>
      <c r="BL2" s="480"/>
      <c r="BM2" s="480"/>
      <c r="BN2" s="480"/>
      <c r="BO2" s="480"/>
      <c r="BP2" s="480"/>
      <c r="BQ2" s="480"/>
      <c r="BR2" s="480"/>
      <c r="BS2" s="480"/>
      <c r="BT2" s="480"/>
      <c r="BU2" s="480"/>
      <c r="BV2" s="480"/>
      <c r="BW2" s="480"/>
      <c r="BX2" s="480"/>
      <c r="BY2" s="480"/>
      <c r="BZ2" s="480"/>
      <c r="CA2" s="480"/>
      <c r="CB2" s="480"/>
      <c r="CC2" s="480"/>
      <c r="CD2" s="480"/>
      <c r="CE2" s="480"/>
      <c r="CF2" s="480"/>
      <c r="CG2" s="480"/>
      <c r="CH2" s="480"/>
      <c r="CI2" s="480"/>
      <c r="CJ2" s="480"/>
      <c r="CK2" s="480"/>
      <c r="CL2" s="480"/>
      <c r="CM2" s="480"/>
      <c r="CN2" s="480"/>
      <c r="CO2" s="480"/>
      <c r="CP2" s="480"/>
      <c r="CQ2" s="480"/>
      <c r="CR2" s="480"/>
      <c r="CS2" s="480"/>
      <c r="CT2" s="480"/>
      <c r="CU2" s="480"/>
      <c r="CV2" s="480"/>
      <c r="CW2" s="480"/>
      <c r="CX2" s="480"/>
      <c r="CY2" s="480"/>
      <c r="CZ2" s="480"/>
      <c r="DA2" s="480"/>
      <c r="DB2" s="480"/>
      <c r="DC2" s="480"/>
      <c r="DD2" s="480"/>
      <c r="DE2" s="480"/>
      <c r="DF2" s="480"/>
      <c r="DG2" s="481"/>
      <c r="DH2" s="482" t="s">
        <v>116</v>
      </c>
      <c r="DI2" s="483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0"/>
      <c r="DZ2" s="484" t="s">
        <v>111</v>
      </c>
      <c r="EA2" s="484"/>
      <c r="EB2" s="484"/>
    </row>
    <row r="3" spans="1:132" ht="81.75" customHeight="1" thickBot="1" x14ac:dyDescent="0.3">
      <c r="A3" s="12"/>
      <c r="B3" s="12"/>
      <c r="C3" s="161"/>
      <c r="D3" s="398" t="s">
        <v>1</v>
      </c>
      <c r="E3" s="16" t="s">
        <v>2</v>
      </c>
      <c r="F3" s="16" t="s">
        <v>3</v>
      </c>
      <c r="G3" s="399" t="s">
        <v>4</v>
      </c>
      <c r="H3" s="365"/>
      <c r="I3" s="17"/>
      <c r="J3" s="378"/>
      <c r="K3" s="464" t="s">
        <v>35</v>
      </c>
      <c r="L3" s="465"/>
      <c r="M3" s="465"/>
      <c r="N3" s="465"/>
      <c r="O3" s="466"/>
      <c r="P3" s="467" t="s">
        <v>36</v>
      </c>
      <c r="Q3" s="465"/>
      <c r="R3" s="465"/>
      <c r="S3" s="465"/>
      <c r="T3" s="466"/>
      <c r="U3" s="467" t="s">
        <v>37</v>
      </c>
      <c r="V3" s="465"/>
      <c r="W3" s="465"/>
      <c r="X3" s="465"/>
      <c r="Y3" s="466"/>
      <c r="Z3" s="467" t="s">
        <v>38</v>
      </c>
      <c r="AA3" s="465"/>
      <c r="AB3" s="465"/>
      <c r="AC3" s="465"/>
      <c r="AD3" s="468"/>
      <c r="AE3" s="463" t="s">
        <v>39</v>
      </c>
      <c r="AF3" s="446"/>
      <c r="AG3" s="446"/>
      <c r="AH3" s="446"/>
      <c r="AI3" s="449"/>
      <c r="AJ3" s="445" t="s">
        <v>40</v>
      </c>
      <c r="AK3" s="446"/>
      <c r="AL3" s="446"/>
      <c r="AM3" s="446"/>
      <c r="AN3" s="449"/>
      <c r="AO3" s="445" t="s">
        <v>41</v>
      </c>
      <c r="AP3" s="446"/>
      <c r="AQ3" s="446"/>
      <c r="AR3" s="446"/>
      <c r="AS3" s="449"/>
      <c r="AT3" s="445" t="s">
        <v>42</v>
      </c>
      <c r="AU3" s="446"/>
      <c r="AV3" s="446"/>
      <c r="AW3" s="446"/>
      <c r="AX3" s="462"/>
      <c r="AY3" s="412" t="s">
        <v>126</v>
      </c>
      <c r="AZ3" s="463" t="s">
        <v>43</v>
      </c>
      <c r="BA3" s="446"/>
      <c r="BB3" s="446"/>
      <c r="BC3" s="446"/>
      <c r="BD3" s="449"/>
      <c r="BE3" s="445" t="s">
        <v>44</v>
      </c>
      <c r="BF3" s="446"/>
      <c r="BG3" s="446"/>
      <c r="BH3" s="446"/>
      <c r="BI3" s="449"/>
      <c r="BJ3" s="461" t="s">
        <v>125</v>
      </c>
      <c r="BK3" s="446"/>
      <c r="BL3" s="446"/>
      <c r="BM3" s="446"/>
      <c r="BN3" s="449"/>
      <c r="BO3" s="445" t="s">
        <v>45</v>
      </c>
      <c r="BP3" s="446"/>
      <c r="BQ3" s="446"/>
      <c r="BR3" s="446"/>
      <c r="BS3" s="449"/>
      <c r="BT3" s="445" t="s">
        <v>46</v>
      </c>
      <c r="BU3" s="446"/>
      <c r="BV3" s="446"/>
      <c r="BW3" s="446"/>
      <c r="BX3" s="449"/>
      <c r="BY3" s="461" t="s">
        <v>123</v>
      </c>
      <c r="BZ3" s="446"/>
      <c r="CA3" s="446"/>
      <c r="CB3" s="446"/>
      <c r="CC3" s="447"/>
      <c r="CD3" s="448" t="s">
        <v>47</v>
      </c>
      <c r="CE3" s="446"/>
      <c r="CF3" s="446"/>
      <c r="CG3" s="449"/>
      <c r="CH3" s="445" t="s">
        <v>48</v>
      </c>
      <c r="CI3" s="446"/>
      <c r="CJ3" s="446"/>
      <c r="CK3" s="449"/>
      <c r="CL3" s="445" t="s">
        <v>49</v>
      </c>
      <c r="CM3" s="446"/>
      <c r="CN3" s="446"/>
      <c r="CO3" s="449"/>
      <c r="CP3" s="445" t="s">
        <v>50</v>
      </c>
      <c r="CQ3" s="446"/>
      <c r="CR3" s="446"/>
      <c r="CS3" s="449"/>
      <c r="CT3" s="488" t="s">
        <v>51</v>
      </c>
      <c r="CU3" s="443"/>
      <c r="CV3" s="443"/>
      <c r="CW3" s="444"/>
      <c r="CX3" s="445" t="s">
        <v>52</v>
      </c>
      <c r="CY3" s="446"/>
      <c r="CZ3" s="446"/>
      <c r="DA3" s="447"/>
      <c r="DB3" s="426" t="s">
        <v>124</v>
      </c>
      <c r="DC3" s="448" t="s">
        <v>53</v>
      </c>
      <c r="DD3" s="446"/>
      <c r="DE3" s="446"/>
      <c r="DF3" s="449"/>
      <c r="DG3" s="393" t="s">
        <v>54</v>
      </c>
      <c r="DH3" s="409" t="s">
        <v>110</v>
      </c>
      <c r="DI3" s="18" t="s">
        <v>56</v>
      </c>
      <c r="DJ3" s="19" t="s">
        <v>35</v>
      </c>
      <c r="DK3" s="20" t="s">
        <v>57</v>
      </c>
      <c r="DL3" s="20" t="s">
        <v>58</v>
      </c>
      <c r="DM3" s="21" t="s">
        <v>59</v>
      </c>
      <c r="DN3" s="22" t="s">
        <v>60</v>
      </c>
      <c r="DO3" s="21" t="s">
        <v>58</v>
      </c>
      <c r="DP3" s="20" t="s">
        <v>61</v>
      </c>
      <c r="DQ3" s="20" t="s">
        <v>62</v>
      </c>
      <c r="DR3" s="20" t="s">
        <v>58</v>
      </c>
      <c r="DS3" s="22" t="s">
        <v>63</v>
      </c>
      <c r="DT3" s="22" t="s">
        <v>64</v>
      </c>
      <c r="DU3" s="23" t="s">
        <v>65</v>
      </c>
      <c r="DV3" s="22" t="s">
        <v>66</v>
      </c>
      <c r="DW3" s="24">
        <f>LARGE(DH4:DH23,1)</f>
        <v>140.83333333333331</v>
      </c>
      <c r="DX3" s="25" t="s">
        <v>67</v>
      </c>
      <c r="DY3" s="26"/>
      <c r="DZ3" s="189" t="s">
        <v>112</v>
      </c>
      <c r="EA3" s="189" t="s">
        <v>113</v>
      </c>
      <c r="EB3" s="189" t="s">
        <v>114</v>
      </c>
    </row>
    <row r="4" spans="1:132" ht="16.05" customHeight="1" x14ac:dyDescent="0.25">
      <c r="A4" s="12"/>
      <c r="B4" s="12"/>
      <c r="C4" s="161"/>
      <c r="D4" s="373" t="str">
        <f>classi!B103</f>
        <v>FS0_1</v>
      </c>
      <c r="E4" s="27" t="s">
        <v>145</v>
      </c>
      <c r="F4" s="27" t="s">
        <v>146</v>
      </c>
      <c r="G4" s="374" t="s">
        <v>147</v>
      </c>
      <c r="H4" s="366"/>
      <c r="I4" s="28"/>
      <c r="J4" s="379"/>
      <c r="K4" s="382">
        <v>19</v>
      </c>
      <c r="L4" s="122">
        <v>18</v>
      </c>
      <c r="M4" s="122">
        <v>19</v>
      </c>
      <c r="N4" s="29"/>
      <c r="O4" s="30">
        <f>AVERAGE(K4:M4)</f>
        <v>18.666666666666668</v>
      </c>
      <c r="P4" s="122">
        <v>19</v>
      </c>
      <c r="Q4" s="122">
        <v>16</v>
      </c>
      <c r="R4" s="122">
        <v>18</v>
      </c>
      <c r="S4" s="29"/>
      <c r="T4" s="30">
        <f>AVERAGE(P4:R4)</f>
        <v>17.666666666666668</v>
      </c>
      <c r="U4" s="122">
        <v>21</v>
      </c>
      <c r="V4" s="122">
        <v>16</v>
      </c>
      <c r="W4" s="122">
        <v>19</v>
      </c>
      <c r="X4" s="29"/>
      <c r="Y4" s="30">
        <f>AVERAGE(U4:W4)</f>
        <v>18.666666666666668</v>
      </c>
      <c r="Z4" s="122">
        <v>21</v>
      </c>
      <c r="AA4" s="122">
        <v>15</v>
      </c>
      <c r="AB4" s="122">
        <v>16</v>
      </c>
      <c r="AC4" s="29"/>
      <c r="AD4" s="383">
        <f>AVERAGE(Z4:AB4)</f>
        <v>17.333333333333332</v>
      </c>
      <c r="AE4" s="386">
        <v>18</v>
      </c>
      <c r="AF4" s="124">
        <v>17</v>
      </c>
      <c r="AG4" s="124">
        <v>17</v>
      </c>
      <c r="AH4" s="29"/>
      <c r="AI4" s="30">
        <f>AVERAGE(AE4:AG4)</f>
        <v>17.333333333333332</v>
      </c>
      <c r="AJ4" s="124">
        <v>18</v>
      </c>
      <c r="AK4" s="124">
        <v>18</v>
      </c>
      <c r="AL4" s="124">
        <v>16</v>
      </c>
      <c r="AM4" s="29"/>
      <c r="AN4" s="30">
        <f>AVERAGE(AJ4:AL4)</f>
        <v>17.333333333333332</v>
      </c>
      <c r="AO4" s="124">
        <v>19</v>
      </c>
      <c r="AP4" s="124">
        <v>17</v>
      </c>
      <c r="AQ4" s="124">
        <v>16</v>
      </c>
      <c r="AR4" s="29"/>
      <c r="AS4" s="30">
        <f>AVERAGE(AO4:AQ4)</f>
        <v>17.333333333333332</v>
      </c>
      <c r="AT4" s="124">
        <v>18</v>
      </c>
      <c r="AU4" s="124">
        <v>18</v>
      </c>
      <c r="AV4" s="124">
        <v>18</v>
      </c>
      <c r="AW4" s="29"/>
      <c r="AX4" s="383">
        <f>AVERAGE(AT4:AV4)</f>
        <v>18</v>
      </c>
      <c r="AY4" s="413">
        <f t="shared" ref="AY4:AY23" si="0">O4+T4+Y4+AD4+AI4+AN4+AS4+AX4</f>
        <v>142.33333333333331</v>
      </c>
      <c r="AZ4" s="394">
        <v>1.5</v>
      </c>
      <c r="BA4" s="31">
        <v>2</v>
      </c>
      <c r="BB4" s="31">
        <v>1</v>
      </c>
      <c r="BC4" s="32"/>
      <c r="BD4" s="30">
        <f>AVERAGE(AZ4:BC4)</f>
        <v>1.5</v>
      </c>
      <c r="BE4" s="31">
        <v>0</v>
      </c>
      <c r="BF4" s="31">
        <v>0</v>
      </c>
      <c r="BG4" s="31">
        <v>0</v>
      </c>
      <c r="BH4" s="32"/>
      <c r="BI4" s="30">
        <f t="shared" ref="BI4:BI23" si="1">AVERAGE(BE4:BH4)</f>
        <v>0</v>
      </c>
      <c r="BJ4" s="31">
        <v>0</v>
      </c>
      <c r="BK4" s="31">
        <v>0</v>
      </c>
      <c r="BL4" s="31">
        <v>0</v>
      </c>
      <c r="BM4" s="32"/>
      <c r="BN4" s="30">
        <f t="shared" ref="BN4:BN23" si="2">AVERAGE(BJ4:BM4)</f>
        <v>0</v>
      </c>
      <c r="BO4" s="31">
        <v>0</v>
      </c>
      <c r="BP4" s="31">
        <v>0</v>
      </c>
      <c r="BQ4" s="31">
        <v>0</v>
      </c>
      <c r="BR4" s="32"/>
      <c r="BS4" s="30">
        <f t="shared" ref="BS4:BS23" si="3">AVERAGE(BO4:BR4)</f>
        <v>0</v>
      </c>
      <c r="BT4" s="33">
        <v>0</v>
      </c>
      <c r="BU4" s="33">
        <v>0</v>
      </c>
      <c r="BV4" s="33">
        <v>0</v>
      </c>
      <c r="BW4" s="32"/>
      <c r="BX4" s="30">
        <f t="shared" ref="BX4:BX23" si="4">AVERAGE(BT4:BW4)</f>
        <v>0</v>
      </c>
      <c r="BY4" s="33">
        <v>0</v>
      </c>
      <c r="BZ4" s="33">
        <v>0</v>
      </c>
      <c r="CA4" s="33">
        <v>0</v>
      </c>
      <c r="CB4" s="34"/>
      <c r="CC4" s="35">
        <f t="shared" ref="CC4:CC23" si="5">AVERAGE(BY4:CB4)</f>
        <v>0</v>
      </c>
      <c r="CD4" s="101"/>
      <c r="CE4" s="198"/>
      <c r="CF4" s="198"/>
      <c r="CG4" s="32"/>
      <c r="CH4" s="37"/>
      <c r="CI4" s="37"/>
      <c r="CJ4" s="37"/>
      <c r="CK4" s="32"/>
      <c r="CL4" s="37"/>
      <c r="CM4" s="37"/>
      <c r="CN4" s="37"/>
      <c r="CO4" s="32"/>
      <c r="CP4" s="37"/>
      <c r="CQ4" s="37"/>
      <c r="CR4" s="37"/>
      <c r="CS4" s="32"/>
      <c r="CT4" s="37"/>
      <c r="CU4" s="37"/>
      <c r="CV4" s="37"/>
      <c r="CW4" s="32"/>
      <c r="CX4" s="37"/>
      <c r="CY4" s="37"/>
      <c r="CZ4" s="37"/>
      <c r="DA4" s="38"/>
      <c r="DB4" s="39"/>
      <c r="DC4" s="40">
        <f>SUM(AZ4,BE4,BJ4,BO4,BT4,BY4)</f>
        <v>1.5</v>
      </c>
      <c r="DD4" s="41">
        <f>SUM(BA4,BF4,BK4,BP4,BU4,BZ4)</f>
        <v>2</v>
      </c>
      <c r="DE4" s="41">
        <f>SUM(BB4+BG4+BL4+BQ4+BV4+CA4)</f>
        <v>1</v>
      </c>
      <c r="DF4" s="29"/>
      <c r="DG4" s="395">
        <f>BD4+BI4+BS4+BN4+BX4+CC4</f>
        <v>1.5</v>
      </c>
      <c r="DH4" s="201">
        <f t="shared" ref="DH4:DH23" si="6">AY4-DG4</f>
        <v>140.83333333333331</v>
      </c>
      <c r="DI4" s="151">
        <f t="shared" ref="DI4:DI23" si="7">RANK(DH4,$DH$4:$DH$23,0)</f>
        <v>1</v>
      </c>
      <c r="DJ4" s="43">
        <f t="shared" ref="DJ4:DJ23" si="8">O4</f>
        <v>18.666666666666668</v>
      </c>
      <c r="DK4" s="30">
        <f t="shared" ref="DK4:DK23" si="9">DH4*10^3+DJ4</f>
        <v>140851.99999999997</v>
      </c>
      <c r="DL4" s="30">
        <f t="shared" ref="DL4:DL23" si="10">RANK(DK4,$DK$4:$DK$23,0)</f>
        <v>1</v>
      </c>
      <c r="DM4" s="30">
        <f t="shared" ref="DM4:DM23" si="11">AI4</f>
        <v>17.333333333333332</v>
      </c>
      <c r="DN4" s="30">
        <f t="shared" ref="DN4:DN23" si="12">(DH4*10^3+DJ4)*10^3+DM4</f>
        <v>140852017.33333331</v>
      </c>
      <c r="DO4" s="30">
        <f t="shared" ref="DO4:DO23" si="13">RANK(DN4,$DN$4:$DN$23,0)</f>
        <v>1</v>
      </c>
      <c r="DP4" s="44">
        <f t="shared" ref="DP4:DP23" si="14">T4</f>
        <v>17.666666666666668</v>
      </c>
      <c r="DQ4" s="44">
        <f t="shared" ref="DQ4:DQ23" si="15">((DH4*10^3+DJ4)*10^3+DM4)*10^3+DP4</f>
        <v>140852017350.99997</v>
      </c>
      <c r="DR4" s="44">
        <f t="shared" ref="DR4:DR23" si="16">RANK(DQ4,$DQ$4:$DQ$23,0)</f>
        <v>1</v>
      </c>
      <c r="DS4" s="44">
        <f t="shared" ref="DS4:DS23" si="17">AN4</f>
        <v>17.333333333333332</v>
      </c>
      <c r="DT4" s="44">
        <f t="shared" ref="DT4:DT23" si="18">(((DH4*10^3+DJ4)*10^3+DM4)*10^3+DP4)*10^3+DS4</f>
        <v>140852017351017.31</v>
      </c>
      <c r="DU4" s="45">
        <f t="shared" ref="DU4:DU23" si="19">IF(E4&gt;0,RANK(DT4,$DT$4:$DT$23,0),20)</f>
        <v>1</v>
      </c>
      <c r="DV4" s="44">
        <f>IF(DU4&lt;&gt;20,RANK(DU4,$DU$4:$DU$23,1)+COUNTIF(DU$4:DU4,DU4)-1,20)</f>
        <v>1</v>
      </c>
      <c r="DW4" s="46">
        <f t="shared" ref="DW4:DW23" si="20">DH4/$DW$3</f>
        <v>1</v>
      </c>
      <c r="DX4" s="47" t="str">
        <f t="shared" ref="DX4:DX23" si="21">IF(COUNTIF(CD4:DA4,"x")&gt;0,"Dis",IF(COUNTIF(DB4,"x")&gt;0,"Abbruch","-"))</f>
        <v>-</v>
      </c>
      <c r="DY4" s="112"/>
      <c r="DZ4" s="120">
        <f>K4+P4+U4+Z4+AE4+AJ4+AO4+AT4-DC4</f>
        <v>151.5</v>
      </c>
      <c r="EA4" s="120">
        <f>L4+Q4+V4+AA4+AF4+AK4+AP4+AU4-DD4</f>
        <v>133</v>
      </c>
      <c r="EB4" s="120">
        <f>M4+R4+W4+AB4+AG4+AL4+AQ4+AV4-DE4</f>
        <v>138</v>
      </c>
    </row>
    <row r="5" spans="1:132" ht="16.05" customHeight="1" x14ac:dyDescent="0.25">
      <c r="A5" s="12"/>
      <c r="B5" s="12"/>
      <c r="C5" s="161"/>
      <c r="D5" s="373" t="str">
        <f>classi!B104</f>
        <v>FS0_2</v>
      </c>
      <c r="E5" s="27" t="s">
        <v>142</v>
      </c>
      <c r="F5" s="27" t="s">
        <v>143</v>
      </c>
      <c r="G5" s="374" t="s">
        <v>144</v>
      </c>
      <c r="H5" s="367"/>
      <c r="I5" s="48"/>
      <c r="J5" s="199"/>
      <c r="K5" s="382">
        <v>18</v>
      </c>
      <c r="L5" s="122">
        <v>18</v>
      </c>
      <c r="M5" s="122">
        <v>18</v>
      </c>
      <c r="N5" s="29"/>
      <c r="O5" s="30">
        <f t="shared" ref="O5:O23" si="22">AVERAGE(K5:M5)</f>
        <v>18</v>
      </c>
      <c r="P5" s="122">
        <v>19</v>
      </c>
      <c r="Q5" s="122">
        <v>18</v>
      </c>
      <c r="R5" s="122">
        <v>18</v>
      </c>
      <c r="S5" s="29"/>
      <c r="T5" s="30">
        <f t="shared" ref="T5:T23" si="23">AVERAGE(P5:R5)</f>
        <v>18.333333333333332</v>
      </c>
      <c r="U5" s="122">
        <v>20</v>
      </c>
      <c r="V5" s="122">
        <v>18</v>
      </c>
      <c r="W5" s="122">
        <v>20</v>
      </c>
      <c r="X5" s="29"/>
      <c r="Y5" s="30">
        <f t="shared" ref="Y5:Y23" si="24">AVERAGE(U5:W5)</f>
        <v>19.333333333333332</v>
      </c>
      <c r="Z5" s="122">
        <v>19</v>
      </c>
      <c r="AA5" s="122">
        <v>15</v>
      </c>
      <c r="AB5" s="122">
        <v>17</v>
      </c>
      <c r="AC5" s="29"/>
      <c r="AD5" s="383">
        <f t="shared" ref="AD5:AD23" si="25">AVERAGE(Z5:AB5)</f>
        <v>17</v>
      </c>
      <c r="AE5" s="386">
        <v>16</v>
      </c>
      <c r="AF5" s="124">
        <v>17</v>
      </c>
      <c r="AG5" s="124">
        <v>15</v>
      </c>
      <c r="AH5" s="29"/>
      <c r="AI5" s="30">
        <f t="shared" ref="AI5:AI23" si="26">AVERAGE(AE5:AG5)</f>
        <v>16</v>
      </c>
      <c r="AJ5" s="124">
        <v>16</v>
      </c>
      <c r="AK5" s="124">
        <v>18</v>
      </c>
      <c r="AL5" s="124">
        <v>15</v>
      </c>
      <c r="AM5" s="29"/>
      <c r="AN5" s="30">
        <f t="shared" ref="AN5:AN23" si="27">AVERAGE(AJ5:AL5)</f>
        <v>16.333333333333332</v>
      </c>
      <c r="AO5" s="124">
        <v>17</v>
      </c>
      <c r="AP5" s="124">
        <v>18</v>
      </c>
      <c r="AQ5" s="124">
        <v>16</v>
      </c>
      <c r="AR5" s="29"/>
      <c r="AS5" s="30">
        <f t="shared" ref="AS5:AS23" si="28">AVERAGE(AO5:AQ5)</f>
        <v>17</v>
      </c>
      <c r="AT5" s="124">
        <v>17</v>
      </c>
      <c r="AU5" s="124">
        <v>18</v>
      </c>
      <c r="AV5" s="124">
        <v>17</v>
      </c>
      <c r="AW5" s="29"/>
      <c r="AX5" s="383">
        <f t="shared" ref="AX5:AX23" si="29">AVERAGE(AT5:AV5)</f>
        <v>17.333333333333332</v>
      </c>
      <c r="AY5" s="407">
        <f t="shared" si="0"/>
        <v>139.33333333333331</v>
      </c>
      <c r="AZ5" s="394">
        <v>2</v>
      </c>
      <c r="BA5" s="31">
        <v>2</v>
      </c>
      <c r="BB5" s="31">
        <v>1</v>
      </c>
      <c r="BC5" s="32"/>
      <c r="BD5" s="30">
        <f t="shared" ref="BD5:BD23" si="30">AVERAGE(AZ5:BC5)</f>
        <v>1.6666666666666667</v>
      </c>
      <c r="BE5" s="31">
        <v>0</v>
      </c>
      <c r="BF5" s="31">
        <v>0</v>
      </c>
      <c r="BG5" s="31">
        <v>0</v>
      </c>
      <c r="BH5" s="32"/>
      <c r="BI5" s="30">
        <f t="shared" si="1"/>
        <v>0</v>
      </c>
      <c r="BJ5" s="31">
        <v>0</v>
      </c>
      <c r="BK5" s="31">
        <v>0</v>
      </c>
      <c r="BL5" s="31">
        <v>0</v>
      </c>
      <c r="BM5" s="32"/>
      <c r="BN5" s="30">
        <f t="shared" si="2"/>
        <v>0</v>
      </c>
      <c r="BO5" s="31">
        <v>0</v>
      </c>
      <c r="BP5" s="31">
        <v>0</v>
      </c>
      <c r="BQ5" s="31">
        <v>0</v>
      </c>
      <c r="BR5" s="32"/>
      <c r="BS5" s="30">
        <f t="shared" si="3"/>
        <v>0</v>
      </c>
      <c r="BT5" s="33">
        <v>0</v>
      </c>
      <c r="BU5" s="33">
        <v>0</v>
      </c>
      <c r="BV5" s="33">
        <v>0</v>
      </c>
      <c r="BW5" s="32"/>
      <c r="BX5" s="30">
        <f t="shared" si="4"/>
        <v>0</v>
      </c>
      <c r="BY5" s="33">
        <v>0</v>
      </c>
      <c r="BZ5" s="33">
        <v>0</v>
      </c>
      <c r="CA5" s="33">
        <v>0</v>
      </c>
      <c r="CB5" s="34"/>
      <c r="CC5" s="35">
        <f t="shared" si="5"/>
        <v>0</v>
      </c>
      <c r="CD5" s="36"/>
      <c r="CE5" s="37"/>
      <c r="CF5" s="37"/>
      <c r="CG5" s="32"/>
      <c r="CH5" s="37"/>
      <c r="CI5" s="37"/>
      <c r="CJ5" s="37"/>
      <c r="CK5" s="32"/>
      <c r="CL5" s="37"/>
      <c r="CM5" s="37"/>
      <c r="CN5" s="37"/>
      <c r="CO5" s="32"/>
      <c r="CP5" s="37"/>
      <c r="CQ5" s="37"/>
      <c r="CR5" s="37"/>
      <c r="CS5" s="32"/>
      <c r="CT5" s="37"/>
      <c r="CU5" s="37"/>
      <c r="CV5" s="37"/>
      <c r="CW5" s="32"/>
      <c r="CX5" s="37"/>
      <c r="CY5" s="37"/>
      <c r="CZ5" s="37"/>
      <c r="DA5" s="38"/>
      <c r="DB5" s="39"/>
      <c r="DC5" s="40">
        <v>0</v>
      </c>
      <c r="DD5" s="41">
        <f t="shared" ref="DD5:DD22" si="31">SUM(BA5,BF5,BK5,BP5,BU5,BZ5)</f>
        <v>2</v>
      </c>
      <c r="DE5" s="41">
        <f t="shared" ref="DE5:DE23" si="32">SUM(BB5+BG5+BL5+BQ5+BV5+CA5)</f>
        <v>1</v>
      </c>
      <c r="DF5" s="29"/>
      <c r="DG5" s="395">
        <f t="shared" ref="DG5:DG23" si="33">BD5+BI5+BS5+BN5+BX5+CC5</f>
        <v>1.6666666666666667</v>
      </c>
      <c r="DH5" s="201">
        <f t="shared" si="6"/>
        <v>137.66666666666666</v>
      </c>
      <c r="DI5" s="151">
        <f t="shared" si="7"/>
        <v>2</v>
      </c>
      <c r="DJ5" s="43">
        <f t="shared" si="8"/>
        <v>18</v>
      </c>
      <c r="DK5" s="30">
        <f t="shared" si="9"/>
        <v>137684.66666666666</v>
      </c>
      <c r="DL5" s="30">
        <f t="shared" si="10"/>
        <v>2</v>
      </c>
      <c r="DM5" s="30">
        <f t="shared" si="11"/>
        <v>16</v>
      </c>
      <c r="DN5" s="30">
        <f t="shared" si="12"/>
        <v>137684682.66666666</v>
      </c>
      <c r="DO5" s="30">
        <f t="shared" si="13"/>
        <v>2</v>
      </c>
      <c r="DP5" s="44">
        <f t="shared" si="14"/>
        <v>18.333333333333332</v>
      </c>
      <c r="DQ5" s="44">
        <f t="shared" si="15"/>
        <v>137684682685</v>
      </c>
      <c r="DR5" s="44">
        <f t="shared" si="16"/>
        <v>2</v>
      </c>
      <c r="DS5" s="44">
        <f t="shared" si="17"/>
        <v>16.333333333333332</v>
      </c>
      <c r="DT5" s="44">
        <f t="shared" si="18"/>
        <v>137684682685016.33</v>
      </c>
      <c r="DU5" s="45">
        <f t="shared" si="19"/>
        <v>2</v>
      </c>
      <c r="DV5" s="44">
        <f>IF(DU5&lt;&gt;20,RANK(DU5,$DU$4:$DU$23,1)+COUNTIF(DU$4:DU5,DU5)-1,20)</f>
        <v>2</v>
      </c>
      <c r="DW5" s="46">
        <f t="shared" si="20"/>
        <v>0.97751479289940835</v>
      </c>
      <c r="DX5" s="47" t="str">
        <f t="shared" si="21"/>
        <v>-</v>
      </c>
      <c r="DY5" s="112"/>
      <c r="DZ5" s="120">
        <f t="shared" ref="DZ5:DZ23" si="34">K5+P5+U5+Z5+AE5+AJ5+AO5+AT5-DC5</f>
        <v>142</v>
      </c>
      <c r="EA5" s="120">
        <f t="shared" ref="EA5:EA23" si="35">L5+Q5+V5+AA5+AF5+AK5+AP5+AU5-DD5</f>
        <v>138</v>
      </c>
      <c r="EB5" s="120">
        <f t="shared" ref="EB5:EB23" si="36">M5+R5+W5+AB5+AG5+AL5+AQ5+AV5-DE5</f>
        <v>135</v>
      </c>
    </row>
    <row r="6" spans="1:132" ht="16.05" customHeight="1" x14ac:dyDescent="0.25">
      <c r="A6" s="12"/>
      <c r="B6" s="12"/>
      <c r="C6" s="161"/>
      <c r="D6" s="373" t="str">
        <f>classi!B105</f>
        <v>FS0_3</v>
      </c>
      <c r="E6" s="27">
        <f>classi!C105</f>
        <v>0</v>
      </c>
      <c r="F6" s="27">
        <f>classi!D105</f>
        <v>0</v>
      </c>
      <c r="G6" s="374">
        <f>classi!G105</f>
        <v>0</v>
      </c>
      <c r="H6" s="367"/>
      <c r="I6" s="48"/>
      <c r="J6" s="199"/>
      <c r="K6" s="382">
        <v>0</v>
      </c>
      <c r="L6" s="122">
        <v>0</v>
      </c>
      <c r="M6" s="122">
        <v>0</v>
      </c>
      <c r="N6" s="29"/>
      <c r="O6" s="30">
        <f t="shared" si="22"/>
        <v>0</v>
      </c>
      <c r="P6" s="122">
        <v>0</v>
      </c>
      <c r="Q6" s="122">
        <v>0</v>
      </c>
      <c r="R6" s="122">
        <v>0</v>
      </c>
      <c r="S6" s="29"/>
      <c r="T6" s="30">
        <f t="shared" si="23"/>
        <v>0</v>
      </c>
      <c r="U6" s="122">
        <v>0</v>
      </c>
      <c r="V6" s="122">
        <v>0</v>
      </c>
      <c r="W6" s="122">
        <v>0</v>
      </c>
      <c r="X6" s="29"/>
      <c r="Y6" s="30">
        <f t="shared" si="24"/>
        <v>0</v>
      </c>
      <c r="Z6" s="122">
        <v>0</v>
      </c>
      <c r="AA6" s="122">
        <v>0</v>
      </c>
      <c r="AB6" s="122">
        <v>0</v>
      </c>
      <c r="AC6" s="29"/>
      <c r="AD6" s="383">
        <f t="shared" si="25"/>
        <v>0</v>
      </c>
      <c r="AE6" s="386">
        <v>0</v>
      </c>
      <c r="AF6" s="124">
        <v>0</v>
      </c>
      <c r="AG6" s="124">
        <v>0</v>
      </c>
      <c r="AH6" s="29"/>
      <c r="AI6" s="30">
        <f t="shared" si="26"/>
        <v>0</v>
      </c>
      <c r="AJ6" s="124">
        <v>0</v>
      </c>
      <c r="AK6" s="124">
        <v>0</v>
      </c>
      <c r="AL6" s="124">
        <v>0</v>
      </c>
      <c r="AM6" s="29"/>
      <c r="AN6" s="30">
        <f t="shared" si="27"/>
        <v>0</v>
      </c>
      <c r="AO6" s="124">
        <v>0</v>
      </c>
      <c r="AP6" s="124">
        <v>0</v>
      </c>
      <c r="AQ6" s="124">
        <v>0</v>
      </c>
      <c r="AR6" s="29"/>
      <c r="AS6" s="30">
        <f t="shared" si="28"/>
        <v>0</v>
      </c>
      <c r="AT6" s="124">
        <v>0</v>
      </c>
      <c r="AU6" s="124">
        <v>0</v>
      </c>
      <c r="AV6" s="124">
        <v>0</v>
      </c>
      <c r="AW6" s="29"/>
      <c r="AX6" s="383">
        <f t="shared" si="29"/>
        <v>0</v>
      </c>
      <c r="AY6" s="407">
        <f t="shared" si="0"/>
        <v>0</v>
      </c>
      <c r="AZ6" s="394">
        <v>0</v>
      </c>
      <c r="BA6" s="31">
        <v>0</v>
      </c>
      <c r="BB6" s="31">
        <v>0</v>
      </c>
      <c r="BC6" s="32"/>
      <c r="BD6" s="30">
        <f t="shared" si="30"/>
        <v>0</v>
      </c>
      <c r="BE6" s="31">
        <v>0</v>
      </c>
      <c r="BF6" s="31">
        <v>0</v>
      </c>
      <c r="BG6" s="31">
        <v>0</v>
      </c>
      <c r="BH6" s="32"/>
      <c r="BI6" s="30">
        <f t="shared" si="1"/>
        <v>0</v>
      </c>
      <c r="BJ6" s="31">
        <v>0</v>
      </c>
      <c r="BK6" s="31">
        <v>0</v>
      </c>
      <c r="BL6" s="31">
        <v>0</v>
      </c>
      <c r="BM6" s="32"/>
      <c r="BN6" s="30">
        <f t="shared" si="2"/>
        <v>0</v>
      </c>
      <c r="BO6" s="31">
        <v>0</v>
      </c>
      <c r="BP6" s="31">
        <v>0</v>
      </c>
      <c r="BQ6" s="31">
        <v>0</v>
      </c>
      <c r="BR6" s="32"/>
      <c r="BS6" s="30">
        <f t="shared" si="3"/>
        <v>0</v>
      </c>
      <c r="BT6" s="33">
        <v>0</v>
      </c>
      <c r="BU6" s="33">
        <v>0</v>
      </c>
      <c r="BV6" s="33">
        <v>0</v>
      </c>
      <c r="BW6" s="32"/>
      <c r="BX6" s="30">
        <f t="shared" si="4"/>
        <v>0</v>
      </c>
      <c r="BY6" s="33">
        <v>0</v>
      </c>
      <c r="BZ6" s="33">
        <v>0</v>
      </c>
      <c r="CA6" s="33">
        <v>0</v>
      </c>
      <c r="CB6" s="34"/>
      <c r="CC6" s="35">
        <f t="shared" si="5"/>
        <v>0</v>
      </c>
      <c r="CD6" s="36"/>
      <c r="CE6" s="37"/>
      <c r="CF6" s="37"/>
      <c r="CG6" s="32"/>
      <c r="CH6" s="37"/>
      <c r="CI6" s="37"/>
      <c r="CJ6" s="37"/>
      <c r="CK6" s="32"/>
      <c r="CL6" s="37"/>
      <c r="CM6" s="37"/>
      <c r="CN6" s="37"/>
      <c r="CO6" s="32"/>
      <c r="CP6" s="37"/>
      <c r="CQ6" s="37"/>
      <c r="CR6" s="37"/>
      <c r="CS6" s="32"/>
      <c r="CT6" s="37"/>
      <c r="CU6" s="37"/>
      <c r="CV6" s="37"/>
      <c r="CW6" s="32"/>
      <c r="CX6" s="37"/>
      <c r="CY6" s="37"/>
      <c r="CZ6" s="37"/>
      <c r="DA6" s="38"/>
      <c r="DB6" s="39"/>
      <c r="DC6" s="40">
        <f t="shared" ref="DC6:DC23" si="37">SUM(AZ6,BE6,BJ6,BO6,BT6,BY6)</f>
        <v>0</v>
      </c>
      <c r="DD6" s="41">
        <f t="shared" si="31"/>
        <v>0</v>
      </c>
      <c r="DE6" s="41">
        <f t="shared" si="32"/>
        <v>0</v>
      </c>
      <c r="DF6" s="29"/>
      <c r="DG6" s="395">
        <f t="shared" si="33"/>
        <v>0</v>
      </c>
      <c r="DH6" s="201">
        <f t="shared" si="6"/>
        <v>0</v>
      </c>
      <c r="DI6" s="151">
        <f t="shared" si="7"/>
        <v>3</v>
      </c>
      <c r="DJ6" s="43">
        <f t="shared" si="8"/>
        <v>0</v>
      </c>
      <c r="DK6" s="30">
        <f t="shared" si="9"/>
        <v>0</v>
      </c>
      <c r="DL6" s="30">
        <f t="shared" si="10"/>
        <v>3</v>
      </c>
      <c r="DM6" s="30">
        <f t="shared" si="11"/>
        <v>0</v>
      </c>
      <c r="DN6" s="30">
        <f t="shared" si="12"/>
        <v>0</v>
      </c>
      <c r="DO6" s="30">
        <f t="shared" si="13"/>
        <v>3</v>
      </c>
      <c r="DP6" s="44">
        <f t="shared" si="14"/>
        <v>0</v>
      </c>
      <c r="DQ6" s="44">
        <f t="shared" si="15"/>
        <v>0</v>
      </c>
      <c r="DR6" s="44">
        <f t="shared" si="16"/>
        <v>3</v>
      </c>
      <c r="DS6" s="44">
        <f t="shared" si="17"/>
        <v>0</v>
      </c>
      <c r="DT6" s="44">
        <f t="shared" si="18"/>
        <v>0</v>
      </c>
      <c r="DU6" s="45">
        <f t="shared" si="19"/>
        <v>20</v>
      </c>
      <c r="DV6" s="44">
        <f>IF(DU6&lt;&gt;20,RANK(DU6,$DU$4:$DU$23,1)+COUNTIF(DU$4:DU6,DU6)-1,20)</f>
        <v>20</v>
      </c>
      <c r="DW6" s="46">
        <f t="shared" si="20"/>
        <v>0</v>
      </c>
      <c r="DX6" s="47" t="str">
        <f t="shared" si="21"/>
        <v>-</v>
      </c>
      <c r="DY6" s="112"/>
      <c r="DZ6" s="120">
        <f t="shared" si="34"/>
        <v>0</v>
      </c>
      <c r="EA6" s="120">
        <f t="shared" si="35"/>
        <v>0</v>
      </c>
      <c r="EB6" s="120">
        <f t="shared" si="36"/>
        <v>0</v>
      </c>
    </row>
    <row r="7" spans="1:132" ht="16.05" customHeight="1" x14ac:dyDescent="0.25">
      <c r="A7" s="12"/>
      <c r="B7" s="12"/>
      <c r="C7" s="161"/>
      <c r="D7" s="373" t="str">
        <f>classi!B106</f>
        <v>FS0_4</v>
      </c>
      <c r="E7" s="27">
        <f>classi!C106</f>
        <v>0</v>
      </c>
      <c r="F7" s="27">
        <f>classi!D106</f>
        <v>0</v>
      </c>
      <c r="G7" s="374">
        <f>classi!G106</f>
        <v>0</v>
      </c>
      <c r="H7" s="367"/>
      <c r="I7" s="48"/>
      <c r="J7" s="199"/>
      <c r="K7" s="382">
        <v>0</v>
      </c>
      <c r="L7" s="122">
        <v>0</v>
      </c>
      <c r="M7" s="122">
        <v>0</v>
      </c>
      <c r="N7" s="29"/>
      <c r="O7" s="30">
        <f t="shared" si="22"/>
        <v>0</v>
      </c>
      <c r="P7" s="122">
        <v>0</v>
      </c>
      <c r="Q7" s="122">
        <v>0</v>
      </c>
      <c r="R7" s="122">
        <v>0</v>
      </c>
      <c r="S7" s="29"/>
      <c r="T7" s="30">
        <f t="shared" si="23"/>
        <v>0</v>
      </c>
      <c r="U7" s="122">
        <v>0</v>
      </c>
      <c r="V7" s="122">
        <v>0</v>
      </c>
      <c r="W7" s="122">
        <v>0</v>
      </c>
      <c r="X7" s="29"/>
      <c r="Y7" s="30">
        <f t="shared" si="24"/>
        <v>0</v>
      </c>
      <c r="Z7" s="122">
        <v>0</v>
      </c>
      <c r="AA7" s="122">
        <v>0</v>
      </c>
      <c r="AB7" s="122">
        <v>0</v>
      </c>
      <c r="AC7" s="29"/>
      <c r="AD7" s="383">
        <f t="shared" si="25"/>
        <v>0</v>
      </c>
      <c r="AE7" s="386">
        <v>0</v>
      </c>
      <c r="AF7" s="124">
        <v>0</v>
      </c>
      <c r="AG7" s="124">
        <v>0</v>
      </c>
      <c r="AH7" s="29"/>
      <c r="AI7" s="30">
        <f t="shared" si="26"/>
        <v>0</v>
      </c>
      <c r="AJ7" s="124">
        <v>0</v>
      </c>
      <c r="AK7" s="124">
        <v>0</v>
      </c>
      <c r="AL7" s="124">
        <v>0</v>
      </c>
      <c r="AM7" s="29"/>
      <c r="AN7" s="30">
        <f t="shared" si="27"/>
        <v>0</v>
      </c>
      <c r="AO7" s="124">
        <v>0</v>
      </c>
      <c r="AP7" s="124">
        <v>0</v>
      </c>
      <c r="AQ7" s="124">
        <v>0</v>
      </c>
      <c r="AR7" s="29"/>
      <c r="AS7" s="30">
        <f t="shared" si="28"/>
        <v>0</v>
      </c>
      <c r="AT7" s="124">
        <v>0</v>
      </c>
      <c r="AU7" s="124">
        <v>0</v>
      </c>
      <c r="AV7" s="124">
        <v>0</v>
      </c>
      <c r="AW7" s="29"/>
      <c r="AX7" s="383">
        <f t="shared" si="29"/>
        <v>0</v>
      </c>
      <c r="AY7" s="407">
        <f t="shared" si="0"/>
        <v>0</v>
      </c>
      <c r="AZ7" s="394">
        <v>0</v>
      </c>
      <c r="BA7" s="31">
        <v>0</v>
      </c>
      <c r="BB7" s="31">
        <v>0</v>
      </c>
      <c r="BC7" s="32"/>
      <c r="BD7" s="30">
        <f t="shared" si="30"/>
        <v>0</v>
      </c>
      <c r="BE7" s="31">
        <v>0</v>
      </c>
      <c r="BF7" s="31">
        <v>0</v>
      </c>
      <c r="BG7" s="31">
        <v>0</v>
      </c>
      <c r="BH7" s="32"/>
      <c r="BI7" s="30">
        <f t="shared" si="1"/>
        <v>0</v>
      </c>
      <c r="BJ7" s="31">
        <v>0</v>
      </c>
      <c r="BK7" s="31">
        <v>0</v>
      </c>
      <c r="BL7" s="31">
        <v>0</v>
      </c>
      <c r="BM7" s="32"/>
      <c r="BN7" s="30">
        <f t="shared" si="2"/>
        <v>0</v>
      </c>
      <c r="BO7" s="31">
        <v>0</v>
      </c>
      <c r="BP7" s="31">
        <v>0</v>
      </c>
      <c r="BQ7" s="31">
        <v>0</v>
      </c>
      <c r="BR7" s="32"/>
      <c r="BS7" s="30">
        <f t="shared" si="3"/>
        <v>0</v>
      </c>
      <c r="BT7" s="33">
        <v>0</v>
      </c>
      <c r="BU7" s="33">
        <v>0</v>
      </c>
      <c r="BV7" s="33">
        <v>0</v>
      </c>
      <c r="BW7" s="32"/>
      <c r="BX7" s="30">
        <f t="shared" si="4"/>
        <v>0</v>
      </c>
      <c r="BY7" s="33">
        <v>0</v>
      </c>
      <c r="BZ7" s="33">
        <v>0</v>
      </c>
      <c r="CA7" s="33">
        <v>0</v>
      </c>
      <c r="CB7" s="34"/>
      <c r="CC7" s="35">
        <f t="shared" si="5"/>
        <v>0</v>
      </c>
      <c r="CD7" s="36"/>
      <c r="CE7" s="37"/>
      <c r="CF7" s="37"/>
      <c r="CG7" s="32"/>
      <c r="CH7" s="37"/>
      <c r="CI7" s="37"/>
      <c r="CJ7" s="37"/>
      <c r="CK7" s="32"/>
      <c r="CL7" s="37"/>
      <c r="CM7" s="37"/>
      <c r="CN7" s="37"/>
      <c r="CO7" s="32"/>
      <c r="CP7" s="37"/>
      <c r="CQ7" s="37"/>
      <c r="CR7" s="37"/>
      <c r="CS7" s="32"/>
      <c r="CT7" s="37"/>
      <c r="CU7" s="37"/>
      <c r="CV7" s="37"/>
      <c r="CW7" s="32"/>
      <c r="CX7" s="37"/>
      <c r="CY7" s="37"/>
      <c r="CZ7" s="37"/>
      <c r="DA7" s="38"/>
      <c r="DB7" s="39"/>
      <c r="DC7" s="40">
        <f t="shared" si="37"/>
        <v>0</v>
      </c>
      <c r="DD7" s="41">
        <f t="shared" si="31"/>
        <v>0</v>
      </c>
      <c r="DE7" s="41">
        <f t="shared" si="32"/>
        <v>0</v>
      </c>
      <c r="DF7" s="29"/>
      <c r="DG7" s="395">
        <f t="shared" si="33"/>
        <v>0</v>
      </c>
      <c r="DH7" s="201">
        <f t="shared" si="6"/>
        <v>0</v>
      </c>
      <c r="DI7" s="151">
        <f t="shared" si="7"/>
        <v>3</v>
      </c>
      <c r="DJ7" s="43">
        <f t="shared" si="8"/>
        <v>0</v>
      </c>
      <c r="DK7" s="30">
        <f t="shared" si="9"/>
        <v>0</v>
      </c>
      <c r="DL7" s="30">
        <f t="shared" si="10"/>
        <v>3</v>
      </c>
      <c r="DM7" s="30">
        <f t="shared" si="11"/>
        <v>0</v>
      </c>
      <c r="DN7" s="30">
        <f t="shared" si="12"/>
        <v>0</v>
      </c>
      <c r="DO7" s="30">
        <f t="shared" si="13"/>
        <v>3</v>
      </c>
      <c r="DP7" s="44">
        <f t="shared" si="14"/>
        <v>0</v>
      </c>
      <c r="DQ7" s="44">
        <f t="shared" si="15"/>
        <v>0</v>
      </c>
      <c r="DR7" s="44">
        <f t="shared" si="16"/>
        <v>3</v>
      </c>
      <c r="DS7" s="44">
        <f t="shared" si="17"/>
        <v>0</v>
      </c>
      <c r="DT7" s="44">
        <f t="shared" si="18"/>
        <v>0</v>
      </c>
      <c r="DU7" s="45">
        <f t="shared" si="19"/>
        <v>20</v>
      </c>
      <c r="DV7" s="44">
        <f>IF(DU7&lt;&gt;20,RANK(DU7,$DU$4:$DU$23,1)+COUNTIF(DU$4:DU7,DU7)-1,20)</f>
        <v>20</v>
      </c>
      <c r="DW7" s="46">
        <f t="shared" si="20"/>
        <v>0</v>
      </c>
      <c r="DX7" s="47" t="str">
        <f t="shared" si="21"/>
        <v>-</v>
      </c>
      <c r="DY7" s="112"/>
      <c r="DZ7" s="120">
        <f t="shared" si="34"/>
        <v>0</v>
      </c>
      <c r="EA7" s="120">
        <f t="shared" si="35"/>
        <v>0</v>
      </c>
      <c r="EB7" s="120">
        <f t="shared" si="36"/>
        <v>0</v>
      </c>
    </row>
    <row r="8" spans="1:132" ht="16.05" customHeight="1" x14ac:dyDescent="0.25">
      <c r="A8" s="12"/>
      <c r="B8" s="12"/>
      <c r="C8" s="161"/>
      <c r="D8" s="373" t="str">
        <f>classi!B107</f>
        <v>-</v>
      </c>
      <c r="E8" s="27">
        <f>classi!C107</f>
        <v>0</v>
      </c>
      <c r="F8" s="27">
        <f>classi!D107</f>
        <v>0</v>
      </c>
      <c r="G8" s="374">
        <f>classi!G107</f>
        <v>0</v>
      </c>
      <c r="H8" s="367"/>
      <c r="I8" s="48"/>
      <c r="J8" s="199"/>
      <c r="K8" s="382">
        <v>0</v>
      </c>
      <c r="L8" s="122">
        <v>0</v>
      </c>
      <c r="M8" s="122">
        <v>0</v>
      </c>
      <c r="N8" s="29"/>
      <c r="O8" s="30">
        <f t="shared" si="22"/>
        <v>0</v>
      </c>
      <c r="P8" s="122">
        <v>0</v>
      </c>
      <c r="Q8" s="122">
        <v>0</v>
      </c>
      <c r="R8" s="122">
        <f>0</f>
        <v>0</v>
      </c>
      <c r="S8" s="29"/>
      <c r="T8" s="30">
        <f t="shared" si="23"/>
        <v>0</v>
      </c>
      <c r="U8" s="122">
        <v>0</v>
      </c>
      <c r="V8" s="122">
        <v>0</v>
      </c>
      <c r="W8" s="122">
        <v>0</v>
      </c>
      <c r="X8" s="29"/>
      <c r="Y8" s="30">
        <f t="shared" si="24"/>
        <v>0</v>
      </c>
      <c r="Z8" s="122">
        <v>0</v>
      </c>
      <c r="AA8" s="122">
        <v>0</v>
      </c>
      <c r="AB8" s="122">
        <v>0</v>
      </c>
      <c r="AC8" s="29"/>
      <c r="AD8" s="383">
        <f t="shared" si="25"/>
        <v>0</v>
      </c>
      <c r="AE8" s="386">
        <v>0</v>
      </c>
      <c r="AF8" s="124">
        <v>0</v>
      </c>
      <c r="AG8" s="124">
        <v>0</v>
      </c>
      <c r="AH8" s="29"/>
      <c r="AI8" s="30">
        <f t="shared" si="26"/>
        <v>0</v>
      </c>
      <c r="AJ8" s="124">
        <v>0</v>
      </c>
      <c r="AK8" s="124">
        <v>0</v>
      </c>
      <c r="AL8" s="124">
        <v>0</v>
      </c>
      <c r="AM8" s="29"/>
      <c r="AN8" s="30">
        <f t="shared" si="27"/>
        <v>0</v>
      </c>
      <c r="AO8" s="124">
        <v>0</v>
      </c>
      <c r="AP8" s="124">
        <v>0</v>
      </c>
      <c r="AQ8" s="124">
        <v>0</v>
      </c>
      <c r="AR8" s="29"/>
      <c r="AS8" s="30">
        <f t="shared" si="28"/>
        <v>0</v>
      </c>
      <c r="AT8" s="124">
        <v>0</v>
      </c>
      <c r="AU8" s="124">
        <v>0</v>
      </c>
      <c r="AV8" s="124">
        <v>0</v>
      </c>
      <c r="AW8" s="29"/>
      <c r="AX8" s="383">
        <f t="shared" si="29"/>
        <v>0</v>
      </c>
      <c r="AY8" s="407">
        <f t="shared" si="0"/>
        <v>0</v>
      </c>
      <c r="AZ8" s="394">
        <v>0</v>
      </c>
      <c r="BA8" s="31">
        <v>0</v>
      </c>
      <c r="BB8" s="31">
        <v>0</v>
      </c>
      <c r="BC8" s="32"/>
      <c r="BD8" s="30">
        <f t="shared" si="30"/>
        <v>0</v>
      </c>
      <c r="BE8" s="31">
        <v>0</v>
      </c>
      <c r="BF8" s="31">
        <v>0</v>
      </c>
      <c r="BG8" s="31">
        <v>0</v>
      </c>
      <c r="BH8" s="32"/>
      <c r="BI8" s="30">
        <f t="shared" si="1"/>
        <v>0</v>
      </c>
      <c r="BJ8" s="31">
        <v>0</v>
      </c>
      <c r="BK8" s="31">
        <v>0</v>
      </c>
      <c r="BL8" s="31">
        <v>0</v>
      </c>
      <c r="BM8" s="32"/>
      <c r="BN8" s="30">
        <f t="shared" si="2"/>
        <v>0</v>
      </c>
      <c r="BO8" s="31">
        <v>0</v>
      </c>
      <c r="BP8" s="31">
        <v>0</v>
      </c>
      <c r="BQ8" s="31">
        <v>0</v>
      </c>
      <c r="BR8" s="32"/>
      <c r="BS8" s="30">
        <f t="shared" si="3"/>
        <v>0</v>
      </c>
      <c r="BT8" s="33">
        <v>0</v>
      </c>
      <c r="BU8" s="33">
        <v>0</v>
      </c>
      <c r="BV8" s="33">
        <v>0</v>
      </c>
      <c r="BW8" s="32"/>
      <c r="BX8" s="30">
        <f t="shared" si="4"/>
        <v>0</v>
      </c>
      <c r="BY8" s="33">
        <v>0</v>
      </c>
      <c r="BZ8" s="33">
        <v>0</v>
      </c>
      <c r="CA8" s="33">
        <v>0</v>
      </c>
      <c r="CB8" s="34"/>
      <c r="CC8" s="35">
        <f t="shared" si="5"/>
        <v>0</v>
      </c>
      <c r="CD8" s="36"/>
      <c r="CE8" s="37"/>
      <c r="CF8" s="37"/>
      <c r="CG8" s="32"/>
      <c r="CH8" s="37"/>
      <c r="CI8" s="37"/>
      <c r="CJ8" s="37"/>
      <c r="CK8" s="32"/>
      <c r="CL8" s="37"/>
      <c r="CM8" s="37"/>
      <c r="CN8" s="37"/>
      <c r="CO8" s="32"/>
      <c r="CP8" s="37"/>
      <c r="CQ8" s="37"/>
      <c r="CR8" s="37"/>
      <c r="CS8" s="32"/>
      <c r="CT8" s="37"/>
      <c r="CU8" s="37"/>
      <c r="CV8" s="37"/>
      <c r="CW8" s="32"/>
      <c r="CX8" s="37"/>
      <c r="CY8" s="37"/>
      <c r="CZ8" s="37"/>
      <c r="DA8" s="38"/>
      <c r="DB8" s="39"/>
      <c r="DC8" s="40">
        <f t="shared" si="37"/>
        <v>0</v>
      </c>
      <c r="DD8" s="41">
        <f t="shared" si="31"/>
        <v>0</v>
      </c>
      <c r="DE8" s="41">
        <f t="shared" si="32"/>
        <v>0</v>
      </c>
      <c r="DF8" s="29"/>
      <c r="DG8" s="395">
        <f t="shared" si="33"/>
        <v>0</v>
      </c>
      <c r="DH8" s="201">
        <f t="shared" si="6"/>
        <v>0</v>
      </c>
      <c r="DI8" s="151">
        <f t="shared" si="7"/>
        <v>3</v>
      </c>
      <c r="DJ8" s="43">
        <f t="shared" si="8"/>
        <v>0</v>
      </c>
      <c r="DK8" s="30">
        <f t="shared" si="9"/>
        <v>0</v>
      </c>
      <c r="DL8" s="30">
        <f t="shared" si="10"/>
        <v>3</v>
      </c>
      <c r="DM8" s="30">
        <f t="shared" si="11"/>
        <v>0</v>
      </c>
      <c r="DN8" s="30">
        <f t="shared" si="12"/>
        <v>0</v>
      </c>
      <c r="DO8" s="30">
        <f t="shared" si="13"/>
        <v>3</v>
      </c>
      <c r="DP8" s="44">
        <f t="shared" si="14"/>
        <v>0</v>
      </c>
      <c r="DQ8" s="44">
        <f t="shared" si="15"/>
        <v>0</v>
      </c>
      <c r="DR8" s="44">
        <f t="shared" si="16"/>
        <v>3</v>
      </c>
      <c r="DS8" s="44">
        <f t="shared" si="17"/>
        <v>0</v>
      </c>
      <c r="DT8" s="44">
        <f t="shared" si="18"/>
        <v>0</v>
      </c>
      <c r="DU8" s="45">
        <f t="shared" si="19"/>
        <v>20</v>
      </c>
      <c r="DV8" s="44">
        <f>IF(DU8&lt;&gt;20,RANK(DU8,$DU$4:$DU$23,1)+COUNTIF(DU$4:DU8,DU8)-1,20)</f>
        <v>20</v>
      </c>
      <c r="DW8" s="46">
        <f t="shared" si="20"/>
        <v>0</v>
      </c>
      <c r="DX8" s="47" t="str">
        <f t="shared" si="21"/>
        <v>-</v>
      </c>
      <c r="DY8" s="112"/>
      <c r="DZ8" s="120">
        <f t="shared" si="34"/>
        <v>0</v>
      </c>
      <c r="EA8" s="120">
        <f t="shared" si="35"/>
        <v>0</v>
      </c>
      <c r="EB8" s="120">
        <f t="shared" si="36"/>
        <v>0</v>
      </c>
    </row>
    <row r="9" spans="1:132" ht="16.05" customHeight="1" x14ac:dyDescent="0.25">
      <c r="A9" s="12"/>
      <c r="B9" s="12"/>
      <c r="C9" s="161"/>
      <c r="D9" s="373" t="str">
        <f>classi!B108</f>
        <v>-</v>
      </c>
      <c r="E9" s="27">
        <f>classi!C108</f>
        <v>0</v>
      </c>
      <c r="F9" s="27">
        <f>classi!D108</f>
        <v>0</v>
      </c>
      <c r="G9" s="374">
        <f>classi!G108</f>
        <v>0</v>
      </c>
      <c r="H9" s="367"/>
      <c r="I9" s="48"/>
      <c r="J9" s="199"/>
      <c r="K9" s="382">
        <v>0</v>
      </c>
      <c r="L9" s="122">
        <v>0</v>
      </c>
      <c r="M9" s="122">
        <v>0</v>
      </c>
      <c r="N9" s="29"/>
      <c r="O9" s="30">
        <f t="shared" si="22"/>
        <v>0</v>
      </c>
      <c r="P9" s="122">
        <v>0</v>
      </c>
      <c r="Q9" s="122">
        <v>0</v>
      </c>
      <c r="R9" s="122">
        <f>0</f>
        <v>0</v>
      </c>
      <c r="S9" s="29"/>
      <c r="T9" s="30">
        <f t="shared" si="23"/>
        <v>0</v>
      </c>
      <c r="U9" s="122">
        <v>0</v>
      </c>
      <c r="V9" s="122">
        <v>0</v>
      </c>
      <c r="W9" s="122">
        <v>0</v>
      </c>
      <c r="X9" s="29"/>
      <c r="Y9" s="30">
        <f t="shared" si="24"/>
        <v>0</v>
      </c>
      <c r="Z9" s="122">
        <v>0</v>
      </c>
      <c r="AA9" s="122">
        <v>0</v>
      </c>
      <c r="AB9" s="122">
        <v>0</v>
      </c>
      <c r="AC9" s="29"/>
      <c r="AD9" s="383">
        <f t="shared" si="25"/>
        <v>0</v>
      </c>
      <c r="AE9" s="386">
        <v>0</v>
      </c>
      <c r="AF9" s="124">
        <v>0</v>
      </c>
      <c r="AG9" s="124">
        <v>0</v>
      </c>
      <c r="AH9" s="29"/>
      <c r="AI9" s="30">
        <f t="shared" si="26"/>
        <v>0</v>
      </c>
      <c r="AJ9" s="124">
        <v>0</v>
      </c>
      <c r="AK9" s="124">
        <v>0</v>
      </c>
      <c r="AL9" s="124">
        <v>0</v>
      </c>
      <c r="AM9" s="29"/>
      <c r="AN9" s="30">
        <f t="shared" si="27"/>
        <v>0</v>
      </c>
      <c r="AO9" s="124">
        <v>0</v>
      </c>
      <c r="AP9" s="124">
        <v>0</v>
      </c>
      <c r="AQ9" s="124">
        <v>0</v>
      </c>
      <c r="AR9" s="29"/>
      <c r="AS9" s="30">
        <f t="shared" si="28"/>
        <v>0</v>
      </c>
      <c r="AT9" s="124">
        <v>0</v>
      </c>
      <c r="AU9" s="124">
        <v>0</v>
      </c>
      <c r="AV9" s="124">
        <v>0</v>
      </c>
      <c r="AW9" s="29"/>
      <c r="AX9" s="383">
        <f t="shared" si="29"/>
        <v>0</v>
      </c>
      <c r="AY9" s="407">
        <f t="shared" si="0"/>
        <v>0</v>
      </c>
      <c r="AZ9" s="394">
        <v>0</v>
      </c>
      <c r="BA9" s="31">
        <v>0</v>
      </c>
      <c r="BB9" s="31">
        <v>0</v>
      </c>
      <c r="BC9" s="32"/>
      <c r="BD9" s="30">
        <f t="shared" si="30"/>
        <v>0</v>
      </c>
      <c r="BE9" s="31">
        <v>0</v>
      </c>
      <c r="BF9" s="31">
        <v>0</v>
      </c>
      <c r="BG9" s="31">
        <v>0</v>
      </c>
      <c r="BH9" s="32"/>
      <c r="BI9" s="30">
        <f t="shared" si="1"/>
        <v>0</v>
      </c>
      <c r="BJ9" s="31">
        <v>0</v>
      </c>
      <c r="BK9" s="31">
        <v>0</v>
      </c>
      <c r="BL9" s="31">
        <v>0</v>
      </c>
      <c r="BM9" s="32"/>
      <c r="BN9" s="30">
        <f t="shared" si="2"/>
        <v>0</v>
      </c>
      <c r="BO9" s="31">
        <v>0</v>
      </c>
      <c r="BP9" s="31">
        <v>0</v>
      </c>
      <c r="BQ9" s="31">
        <v>0</v>
      </c>
      <c r="BR9" s="32"/>
      <c r="BS9" s="30">
        <f t="shared" si="3"/>
        <v>0</v>
      </c>
      <c r="BT9" s="33">
        <v>0</v>
      </c>
      <c r="BU9" s="33">
        <v>0</v>
      </c>
      <c r="BV9" s="33">
        <v>0</v>
      </c>
      <c r="BW9" s="32"/>
      <c r="BX9" s="30">
        <f t="shared" si="4"/>
        <v>0</v>
      </c>
      <c r="BY9" s="33">
        <v>0</v>
      </c>
      <c r="BZ9" s="33">
        <v>0</v>
      </c>
      <c r="CA9" s="33">
        <v>0</v>
      </c>
      <c r="CB9" s="34"/>
      <c r="CC9" s="35">
        <f t="shared" si="5"/>
        <v>0</v>
      </c>
      <c r="CD9" s="36"/>
      <c r="CE9" s="37"/>
      <c r="CF9" s="37"/>
      <c r="CG9" s="32"/>
      <c r="CH9" s="37"/>
      <c r="CI9" s="37"/>
      <c r="CJ9" s="37"/>
      <c r="CK9" s="32"/>
      <c r="CL9" s="37"/>
      <c r="CM9" s="37"/>
      <c r="CN9" s="37"/>
      <c r="CO9" s="32"/>
      <c r="CP9" s="37"/>
      <c r="CQ9" s="37"/>
      <c r="CR9" s="37"/>
      <c r="CS9" s="32"/>
      <c r="CT9" s="37"/>
      <c r="CU9" s="37"/>
      <c r="CV9" s="37"/>
      <c r="CW9" s="32"/>
      <c r="CX9" s="37"/>
      <c r="CY9" s="37"/>
      <c r="CZ9" s="37"/>
      <c r="DA9" s="38"/>
      <c r="DB9" s="39"/>
      <c r="DC9" s="40">
        <f t="shared" si="37"/>
        <v>0</v>
      </c>
      <c r="DD9" s="41">
        <f t="shared" si="31"/>
        <v>0</v>
      </c>
      <c r="DE9" s="41">
        <f t="shared" si="32"/>
        <v>0</v>
      </c>
      <c r="DF9" s="29"/>
      <c r="DG9" s="395">
        <f t="shared" si="33"/>
        <v>0</v>
      </c>
      <c r="DH9" s="201">
        <f t="shared" si="6"/>
        <v>0</v>
      </c>
      <c r="DI9" s="151">
        <f t="shared" si="7"/>
        <v>3</v>
      </c>
      <c r="DJ9" s="43">
        <f t="shared" si="8"/>
        <v>0</v>
      </c>
      <c r="DK9" s="30">
        <f t="shared" si="9"/>
        <v>0</v>
      </c>
      <c r="DL9" s="30">
        <f t="shared" si="10"/>
        <v>3</v>
      </c>
      <c r="DM9" s="30">
        <f t="shared" si="11"/>
        <v>0</v>
      </c>
      <c r="DN9" s="30">
        <f t="shared" si="12"/>
        <v>0</v>
      </c>
      <c r="DO9" s="30">
        <f t="shared" si="13"/>
        <v>3</v>
      </c>
      <c r="DP9" s="44">
        <f t="shared" si="14"/>
        <v>0</v>
      </c>
      <c r="DQ9" s="44">
        <f t="shared" si="15"/>
        <v>0</v>
      </c>
      <c r="DR9" s="44">
        <f t="shared" si="16"/>
        <v>3</v>
      </c>
      <c r="DS9" s="44">
        <f t="shared" si="17"/>
        <v>0</v>
      </c>
      <c r="DT9" s="44">
        <f t="shared" si="18"/>
        <v>0</v>
      </c>
      <c r="DU9" s="45">
        <f t="shared" si="19"/>
        <v>20</v>
      </c>
      <c r="DV9" s="44">
        <f>IF(DU9&lt;&gt;20,RANK(DU9,$DU$4:$DU$23,1)+COUNTIF(DU$4:DU9,DU9)-1,20)</f>
        <v>20</v>
      </c>
      <c r="DW9" s="46">
        <f t="shared" si="20"/>
        <v>0</v>
      </c>
      <c r="DX9" s="47" t="str">
        <f t="shared" si="21"/>
        <v>-</v>
      </c>
      <c r="DY9" s="112"/>
      <c r="DZ9" s="120">
        <f t="shared" si="34"/>
        <v>0</v>
      </c>
      <c r="EA9" s="120">
        <f t="shared" si="35"/>
        <v>0</v>
      </c>
      <c r="EB9" s="120">
        <f t="shared" si="36"/>
        <v>0</v>
      </c>
    </row>
    <row r="10" spans="1:132" ht="16.05" customHeight="1" x14ac:dyDescent="0.25">
      <c r="A10" s="12"/>
      <c r="B10" s="12"/>
      <c r="C10" s="161"/>
      <c r="D10" s="373" t="str">
        <f>classi!B109</f>
        <v>-</v>
      </c>
      <c r="E10" s="27">
        <f>classi!C109</f>
        <v>0</v>
      </c>
      <c r="F10" s="27">
        <f>classi!D109</f>
        <v>0</v>
      </c>
      <c r="G10" s="374">
        <f>classi!G109</f>
        <v>0</v>
      </c>
      <c r="H10" s="367"/>
      <c r="I10" s="48"/>
      <c r="J10" s="199"/>
      <c r="K10" s="382">
        <v>0</v>
      </c>
      <c r="L10" s="122">
        <v>0</v>
      </c>
      <c r="M10" s="122">
        <v>0</v>
      </c>
      <c r="N10" s="29"/>
      <c r="O10" s="30">
        <f t="shared" si="22"/>
        <v>0</v>
      </c>
      <c r="P10" s="122">
        <v>0</v>
      </c>
      <c r="Q10" s="122">
        <v>0</v>
      </c>
      <c r="R10" s="122">
        <f>0</f>
        <v>0</v>
      </c>
      <c r="S10" s="29"/>
      <c r="T10" s="30">
        <f t="shared" si="23"/>
        <v>0</v>
      </c>
      <c r="U10" s="122">
        <v>0</v>
      </c>
      <c r="V10" s="122">
        <v>0</v>
      </c>
      <c r="W10" s="122">
        <v>0</v>
      </c>
      <c r="X10" s="29"/>
      <c r="Y10" s="30">
        <f t="shared" si="24"/>
        <v>0</v>
      </c>
      <c r="Z10" s="122">
        <v>0</v>
      </c>
      <c r="AA10" s="122">
        <v>0</v>
      </c>
      <c r="AB10" s="122">
        <v>0</v>
      </c>
      <c r="AC10" s="29"/>
      <c r="AD10" s="383">
        <f t="shared" si="25"/>
        <v>0</v>
      </c>
      <c r="AE10" s="386">
        <v>0</v>
      </c>
      <c r="AF10" s="124">
        <v>0</v>
      </c>
      <c r="AG10" s="124">
        <v>0</v>
      </c>
      <c r="AH10" s="29"/>
      <c r="AI10" s="30">
        <f t="shared" si="26"/>
        <v>0</v>
      </c>
      <c r="AJ10" s="124">
        <v>0</v>
      </c>
      <c r="AK10" s="124">
        <v>0</v>
      </c>
      <c r="AL10" s="124">
        <v>0</v>
      </c>
      <c r="AM10" s="29"/>
      <c r="AN10" s="30">
        <f t="shared" si="27"/>
        <v>0</v>
      </c>
      <c r="AO10" s="124">
        <v>0</v>
      </c>
      <c r="AP10" s="124">
        <v>0</v>
      </c>
      <c r="AQ10" s="124">
        <v>0</v>
      </c>
      <c r="AR10" s="29"/>
      <c r="AS10" s="30">
        <f t="shared" si="28"/>
        <v>0</v>
      </c>
      <c r="AT10" s="124">
        <v>0</v>
      </c>
      <c r="AU10" s="124">
        <v>0</v>
      </c>
      <c r="AV10" s="124">
        <v>0</v>
      </c>
      <c r="AW10" s="29"/>
      <c r="AX10" s="383">
        <f t="shared" si="29"/>
        <v>0</v>
      </c>
      <c r="AY10" s="407">
        <f t="shared" si="0"/>
        <v>0</v>
      </c>
      <c r="AZ10" s="394">
        <v>0</v>
      </c>
      <c r="BA10" s="31">
        <v>0</v>
      </c>
      <c r="BB10" s="31">
        <v>0</v>
      </c>
      <c r="BC10" s="32"/>
      <c r="BD10" s="30">
        <f t="shared" si="30"/>
        <v>0</v>
      </c>
      <c r="BE10" s="31">
        <v>0</v>
      </c>
      <c r="BF10" s="31">
        <v>0</v>
      </c>
      <c r="BG10" s="31">
        <v>0</v>
      </c>
      <c r="BH10" s="32"/>
      <c r="BI10" s="30">
        <f t="shared" si="1"/>
        <v>0</v>
      </c>
      <c r="BJ10" s="31">
        <v>0</v>
      </c>
      <c r="BK10" s="31">
        <v>0</v>
      </c>
      <c r="BL10" s="31">
        <v>0</v>
      </c>
      <c r="BM10" s="32"/>
      <c r="BN10" s="30">
        <f t="shared" si="2"/>
        <v>0</v>
      </c>
      <c r="BO10" s="31">
        <v>0</v>
      </c>
      <c r="BP10" s="31">
        <v>0</v>
      </c>
      <c r="BQ10" s="31">
        <v>0</v>
      </c>
      <c r="BR10" s="32"/>
      <c r="BS10" s="30">
        <f t="shared" si="3"/>
        <v>0</v>
      </c>
      <c r="BT10" s="33">
        <v>0</v>
      </c>
      <c r="BU10" s="33">
        <v>0</v>
      </c>
      <c r="BV10" s="33">
        <v>0</v>
      </c>
      <c r="BW10" s="32"/>
      <c r="BX10" s="30">
        <f t="shared" si="4"/>
        <v>0</v>
      </c>
      <c r="BY10" s="33">
        <v>0</v>
      </c>
      <c r="BZ10" s="33">
        <v>0</v>
      </c>
      <c r="CA10" s="33">
        <v>0</v>
      </c>
      <c r="CB10" s="34"/>
      <c r="CC10" s="35">
        <f t="shared" si="5"/>
        <v>0</v>
      </c>
      <c r="CD10" s="36"/>
      <c r="CE10" s="37"/>
      <c r="CF10" s="37"/>
      <c r="CG10" s="32"/>
      <c r="CH10" s="37"/>
      <c r="CI10" s="37"/>
      <c r="CJ10" s="37"/>
      <c r="CK10" s="32"/>
      <c r="CL10" s="37"/>
      <c r="CM10" s="37"/>
      <c r="CN10" s="37"/>
      <c r="CO10" s="32"/>
      <c r="CP10" s="37"/>
      <c r="CQ10" s="37"/>
      <c r="CR10" s="37"/>
      <c r="CS10" s="32"/>
      <c r="CT10" s="37"/>
      <c r="CU10" s="37"/>
      <c r="CV10" s="37"/>
      <c r="CW10" s="32"/>
      <c r="CX10" s="37"/>
      <c r="CY10" s="37"/>
      <c r="CZ10" s="37"/>
      <c r="DA10" s="38"/>
      <c r="DB10" s="39"/>
      <c r="DC10" s="40">
        <f t="shared" si="37"/>
        <v>0</v>
      </c>
      <c r="DD10" s="41">
        <f t="shared" si="31"/>
        <v>0</v>
      </c>
      <c r="DE10" s="41">
        <f t="shared" si="32"/>
        <v>0</v>
      </c>
      <c r="DF10" s="29"/>
      <c r="DG10" s="395">
        <f t="shared" si="33"/>
        <v>0</v>
      </c>
      <c r="DH10" s="201">
        <f t="shared" si="6"/>
        <v>0</v>
      </c>
      <c r="DI10" s="151">
        <f t="shared" si="7"/>
        <v>3</v>
      </c>
      <c r="DJ10" s="43">
        <f t="shared" si="8"/>
        <v>0</v>
      </c>
      <c r="DK10" s="30">
        <f t="shared" si="9"/>
        <v>0</v>
      </c>
      <c r="DL10" s="30">
        <f t="shared" si="10"/>
        <v>3</v>
      </c>
      <c r="DM10" s="30">
        <f t="shared" si="11"/>
        <v>0</v>
      </c>
      <c r="DN10" s="30">
        <f t="shared" si="12"/>
        <v>0</v>
      </c>
      <c r="DO10" s="30">
        <f t="shared" si="13"/>
        <v>3</v>
      </c>
      <c r="DP10" s="44">
        <f t="shared" si="14"/>
        <v>0</v>
      </c>
      <c r="DQ10" s="44">
        <f t="shared" si="15"/>
        <v>0</v>
      </c>
      <c r="DR10" s="44">
        <f t="shared" si="16"/>
        <v>3</v>
      </c>
      <c r="DS10" s="44">
        <f t="shared" si="17"/>
        <v>0</v>
      </c>
      <c r="DT10" s="44">
        <f t="shared" si="18"/>
        <v>0</v>
      </c>
      <c r="DU10" s="45">
        <f t="shared" si="19"/>
        <v>20</v>
      </c>
      <c r="DV10" s="44">
        <f>IF(DU10&lt;&gt;20,RANK(DU10,$DU$4:$DU$23,1)+COUNTIF(DU$4:DU10,DU10)-1,20)</f>
        <v>20</v>
      </c>
      <c r="DW10" s="46">
        <f t="shared" si="20"/>
        <v>0</v>
      </c>
      <c r="DX10" s="47" t="str">
        <f t="shared" si="21"/>
        <v>-</v>
      </c>
      <c r="DY10" s="112"/>
      <c r="DZ10" s="120">
        <f t="shared" si="34"/>
        <v>0</v>
      </c>
      <c r="EA10" s="120">
        <f t="shared" si="35"/>
        <v>0</v>
      </c>
      <c r="EB10" s="120">
        <f t="shared" si="36"/>
        <v>0</v>
      </c>
    </row>
    <row r="11" spans="1:132" ht="16.05" customHeight="1" x14ac:dyDescent="0.25">
      <c r="A11" s="12"/>
      <c r="B11" s="12"/>
      <c r="C11" s="161"/>
      <c r="D11" s="373" t="str">
        <f>classi!B110</f>
        <v>-</v>
      </c>
      <c r="E11" s="27">
        <f>classi!C110</f>
        <v>0</v>
      </c>
      <c r="F11" s="27">
        <f>classi!D110</f>
        <v>0</v>
      </c>
      <c r="G11" s="374">
        <f>classi!G110</f>
        <v>0</v>
      </c>
      <c r="H11" s="367"/>
      <c r="I11" s="48"/>
      <c r="J11" s="199"/>
      <c r="K11" s="382">
        <v>0</v>
      </c>
      <c r="L11" s="122">
        <v>0</v>
      </c>
      <c r="M11" s="122">
        <v>0</v>
      </c>
      <c r="N11" s="29"/>
      <c r="O11" s="30">
        <f t="shared" si="22"/>
        <v>0</v>
      </c>
      <c r="P11" s="122">
        <v>0</v>
      </c>
      <c r="Q11" s="122">
        <v>0</v>
      </c>
      <c r="R11" s="122">
        <f>0</f>
        <v>0</v>
      </c>
      <c r="S11" s="29"/>
      <c r="T11" s="30">
        <f t="shared" si="23"/>
        <v>0</v>
      </c>
      <c r="U11" s="122">
        <v>0</v>
      </c>
      <c r="V11" s="122">
        <v>0</v>
      </c>
      <c r="W11" s="122">
        <v>0</v>
      </c>
      <c r="X11" s="29"/>
      <c r="Y11" s="30">
        <f t="shared" si="24"/>
        <v>0</v>
      </c>
      <c r="Z11" s="122">
        <v>0</v>
      </c>
      <c r="AA11" s="122">
        <v>0</v>
      </c>
      <c r="AB11" s="122">
        <v>0</v>
      </c>
      <c r="AC11" s="29"/>
      <c r="AD11" s="383">
        <f t="shared" si="25"/>
        <v>0</v>
      </c>
      <c r="AE11" s="386">
        <v>0</v>
      </c>
      <c r="AF11" s="124">
        <v>0</v>
      </c>
      <c r="AG11" s="124">
        <v>0</v>
      </c>
      <c r="AH11" s="29"/>
      <c r="AI11" s="30">
        <f t="shared" si="26"/>
        <v>0</v>
      </c>
      <c r="AJ11" s="124">
        <v>0</v>
      </c>
      <c r="AK11" s="124">
        <v>0</v>
      </c>
      <c r="AL11" s="124">
        <v>0</v>
      </c>
      <c r="AM11" s="29"/>
      <c r="AN11" s="30">
        <f t="shared" si="27"/>
        <v>0</v>
      </c>
      <c r="AO11" s="124">
        <v>0</v>
      </c>
      <c r="AP11" s="124">
        <v>0</v>
      </c>
      <c r="AQ11" s="124">
        <v>0</v>
      </c>
      <c r="AR11" s="29"/>
      <c r="AS11" s="30">
        <f t="shared" si="28"/>
        <v>0</v>
      </c>
      <c r="AT11" s="124">
        <v>0</v>
      </c>
      <c r="AU11" s="124">
        <v>0</v>
      </c>
      <c r="AV11" s="124">
        <v>0</v>
      </c>
      <c r="AW11" s="29"/>
      <c r="AX11" s="383">
        <f t="shared" si="29"/>
        <v>0</v>
      </c>
      <c r="AY11" s="407">
        <f t="shared" si="0"/>
        <v>0</v>
      </c>
      <c r="AZ11" s="394">
        <v>0</v>
      </c>
      <c r="BA11" s="31">
        <v>0</v>
      </c>
      <c r="BB11" s="31">
        <v>0</v>
      </c>
      <c r="BC11" s="32"/>
      <c r="BD11" s="30">
        <f t="shared" si="30"/>
        <v>0</v>
      </c>
      <c r="BE11" s="31">
        <v>0</v>
      </c>
      <c r="BF11" s="31">
        <v>0</v>
      </c>
      <c r="BG11" s="31">
        <v>0</v>
      </c>
      <c r="BH11" s="32"/>
      <c r="BI11" s="30">
        <f t="shared" si="1"/>
        <v>0</v>
      </c>
      <c r="BJ11" s="31">
        <v>0</v>
      </c>
      <c r="BK11" s="31">
        <v>0</v>
      </c>
      <c r="BL11" s="31">
        <v>0</v>
      </c>
      <c r="BM11" s="32"/>
      <c r="BN11" s="30">
        <f t="shared" si="2"/>
        <v>0</v>
      </c>
      <c r="BO11" s="31">
        <v>0</v>
      </c>
      <c r="BP11" s="31">
        <v>0</v>
      </c>
      <c r="BQ11" s="31">
        <v>0</v>
      </c>
      <c r="BR11" s="32"/>
      <c r="BS11" s="30">
        <f t="shared" si="3"/>
        <v>0</v>
      </c>
      <c r="BT11" s="33">
        <v>0</v>
      </c>
      <c r="BU11" s="33">
        <v>0</v>
      </c>
      <c r="BV11" s="33">
        <v>0</v>
      </c>
      <c r="BW11" s="32"/>
      <c r="BX11" s="30">
        <f t="shared" si="4"/>
        <v>0</v>
      </c>
      <c r="BY11" s="33">
        <v>0</v>
      </c>
      <c r="BZ11" s="33">
        <v>0</v>
      </c>
      <c r="CA11" s="33">
        <v>0</v>
      </c>
      <c r="CB11" s="34"/>
      <c r="CC11" s="35">
        <f t="shared" si="5"/>
        <v>0</v>
      </c>
      <c r="CD11" s="36"/>
      <c r="CE11" s="37"/>
      <c r="CF11" s="37"/>
      <c r="CG11" s="32"/>
      <c r="CH11" s="37"/>
      <c r="CI11" s="37"/>
      <c r="CJ11" s="37"/>
      <c r="CK11" s="32"/>
      <c r="CL11" s="37"/>
      <c r="CM11" s="37"/>
      <c r="CN11" s="37"/>
      <c r="CO11" s="32"/>
      <c r="CP11" s="37"/>
      <c r="CQ11" s="37"/>
      <c r="CR11" s="37"/>
      <c r="CS11" s="32"/>
      <c r="CT11" s="37"/>
      <c r="CU11" s="37"/>
      <c r="CV11" s="37"/>
      <c r="CW11" s="32"/>
      <c r="CX11" s="37"/>
      <c r="CY11" s="37"/>
      <c r="CZ11" s="37"/>
      <c r="DA11" s="38"/>
      <c r="DB11" s="39"/>
      <c r="DC11" s="40">
        <f t="shared" si="37"/>
        <v>0</v>
      </c>
      <c r="DD11" s="41">
        <f t="shared" si="31"/>
        <v>0</v>
      </c>
      <c r="DE11" s="41">
        <f t="shared" si="32"/>
        <v>0</v>
      </c>
      <c r="DF11" s="29"/>
      <c r="DG11" s="395">
        <f t="shared" si="33"/>
        <v>0</v>
      </c>
      <c r="DH11" s="201">
        <f t="shared" si="6"/>
        <v>0</v>
      </c>
      <c r="DI11" s="151">
        <f t="shared" si="7"/>
        <v>3</v>
      </c>
      <c r="DJ11" s="43">
        <f t="shared" si="8"/>
        <v>0</v>
      </c>
      <c r="DK11" s="30">
        <f t="shared" si="9"/>
        <v>0</v>
      </c>
      <c r="DL11" s="30">
        <f t="shared" si="10"/>
        <v>3</v>
      </c>
      <c r="DM11" s="30">
        <f t="shared" si="11"/>
        <v>0</v>
      </c>
      <c r="DN11" s="30">
        <f t="shared" si="12"/>
        <v>0</v>
      </c>
      <c r="DO11" s="30">
        <f t="shared" si="13"/>
        <v>3</v>
      </c>
      <c r="DP11" s="44">
        <f t="shared" si="14"/>
        <v>0</v>
      </c>
      <c r="DQ11" s="44">
        <f t="shared" si="15"/>
        <v>0</v>
      </c>
      <c r="DR11" s="44">
        <f t="shared" si="16"/>
        <v>3</v>
      </c>
      <c r="DS11" s="44">
        <f t="shared" si="17"/>
        <v>0</v>
      </c>
      <c r="DT11" s="44">
        <f t="shared" si="18"/>
        <v>0</v>
      </c>
      <c r="DU11" s="45">
        <f t="shared" si="19"/>
        <v>20</v>
      </c>
      <c r="DV11" s="44">
        <f>IF(DU11&lt;&gt;20,RANK(DU11,$DU$4:$DU$23,1)+COUNTIF(DU$4:DU11,DU11)-1,20)</f>
        <v>20</v>
      </c>
      <c r="DW11" s="46">
        <f t="shared" si="20"/>
        <v>0</v>
      </c>
      <c r="DX11" s="47" t="str">
        <f t="shared" si="21"/>
        <v>-</v>
      </c>
      <c r="DY11" s="112"/>
      <c r="DZ11" s="120">
        <f t="shared" si="34"/>
        <v>0</v>
      </c>
      <c r="EA11" s="120">
        <f t="shared" si="35"/>
        <v>0</v>
      </c>
      <c r="EB11" s="120">
        <f t="shared" si="36"/>
        <v>0</v>
      </c>
    </row>
    <row r="12" spans="1:132" ht="16.05" customHeight="1" x14ac:dyDescent="0.25">
      <c r="A12" s="12"/>
      <c r="B12" s="12"/>
      <c r="C12" s="161"/>
      <c r="D12" s="373" t="str">
        <f>classi!B111</f>
        <v>-</v>
      </c>
      <c r="E12" s="27">
        <f>classi!C111</f>
        <v>0</v>
      </c>
      <c r="F12" s="27">
        <f>classi!D111</f>
        <v>0</v>
      </c>
      <c r="G12" s="374">
        <f>classi!G111</f>
        <v>0</v>
      </c>
      <c r="H12" s="367"/>
      <c r="I12" s="48"/>
      <c r="J12" s="199"/>
      <c r="K12" s="382">
        <v>0</v>
      </c>
      <c r="L12" s="122">
        <v>0</v>
      </c>
      <c r="M12" s="122">
        <v>0</v>
      </c>
      <c r="N12" s="29"/>
      <c r="O12" s="30">
        <f t="shared" si="22"/>
        <v>0</v>
      </c>
      <c r="P12" s="122">
        <v>0</v>
      </c>
      <c r="Q12" s="122">
        <v>0</v>
      </c>
      <c r="R12" s="122">
        <f>0</f>
        <v>0</v>
      </c>
      <c r="S12" s="29"/>
      <c r="T12" s="30">
        <f t="shared" si="23"/>
        <v>0</v>
      </c>
      <c r="U12" s="122">
        <v>0</v>
      </c>
      <c r="V12" s="122">
        <v>0</v>
      </c>
      <c r="W12" s="122">
        <v>0</v>
      </c>
      <c r="X12" s="29"/>
      <c r="Y12" s="30">
        <f t="shared" si="24"/>
        <v>0</v>
      </c>
      <c r="Z12" s="122">
        <v>0</v>
      </c>
      <c r="AA12" s="122">
        <v>0</v>
      </c>
      <c r="AB12" s="122">
        <v>0</v>
      </c>
      <c r="AC12" s="29"/>
      <c r="AD12" s="383">
        <f t="shared" si="25"/>
        <v>0</v>
      </c>
      <c r="AE12" s="386">
        <v>0</v>
      </c>
      <c r="AF12" s="124">
        <v>0</v>
      </c>
      <c r="AG12" s="124">
        <v>0</v>
      </c>
      <c r="AH12" s="29"/>
      <c r="AI12" s="30">
        <f t="shared" si="26"/>
        <v>0</v>
      </c>
      <c r="AJ12" s="124">
        <v>0</v>
      </c>
      <c r="AK12" s="124">
        <v>0</v>
      </c>
      <c r="AL12" s="124">
        <v>0</v>
      </c>
      <c r="AM12" s="29"/>
      <c r="AN12" s="30">
        <f t="shared" si="27"/>
        <v>0</v>
      </c>
      <c r="AO12" s="124">
        <v>0</v>
      </c>
      <c r="AP12" s="124">
        <v>0</v>
      </c>
      <c r="AQ12" s="124">
        <v>0</v>
      </c>
      <c r="AR12" s="29"/>
      <c r="AS12" s="30">
        <f t="shared" si="28"/>
        <v>0</v>
      </c>
      <c r="AT12" s="124">
        <v>0</v>
      </c>
      <c r="AU12" s="124">
        <v>0</v>
      </c>
      <c r="AV12" s="124">
        <v>0</v>
      </c>
      <c r="AW12" s="29"/>
      <c r="AX12" s="383">
        <f t="shared" si="29"/>
        <v>0</v>
      </c>
      <c r="AY12" s="407">
        <f t="shared" si="0"/>
        <v>0</v>
      </c>
      <c r="AZ12" s="394">
        <v>0</v>
      </c>
      <c r="BA12" s="31">
        <v>0</v>
      </c>
      <c r="BB12" s="31">
        <v>0</v>
      </c>
      <c r="BC12" s="32"/>
      <c r="BD12" s="30">
        <f t="shared" si="30"/>
        <v>0</v>
      </c>
      <c r="BE12" s="31">
        <v>0</v>
      </c>
      <c r="BF12" s="31">
        <v>0</v>
      </c>
      <c r="BG12" s="31">
        <v>0</v>
      </c>
      <c r="BH12" s="32"/>
      <c r="BI12" s="30">
        <f t="shared" si="1"/>
        <v>0</v>
      </c>
      <c r="BJ12" s="31">
        <v>0</v>
      </c>
      <c r="BK12" s="31">
        <v>0</v>
      </c>
      <c r="BL12" s="31">
        <v>0</v>
      </c>
      <c r="BM12" s="32"/>
      <c r="BN12" s="30">
        <f t="shared" si="2"/>
        <v>0</v>
      </c>
      <c r="BO12" s="31">
        <v>0</v>
      </c>
      <c r="BP12" s="31">
        <v>0</v>
      </c>
      <c r="BQ12" s="31">
        <v>0</v>
      </c>
      <c r="BR12" s="32"/>
      <c r="BS12" s="30">
        <f t="shared" si="3"/>
        <v>0</v>
      </c>
      <c r="BT12" s="33">
        <v>0</v>
      </c>
      <c r="BU12" s="33">
        <v>0</v>
      </c>
      <c r="BV12" s="33">
        <v>0</v>
      </c>
      <c r="BW12" s="32"/>
      <c r="BX12" s="30">
        <f t="shared" si="4"/>
        <v>0</v>
      </c>
      <c r="BY12" s="33">
        <v>0</v>
      </c>
      <c r="BZ12" s="33">
        <v>0</v>
      </c>
      <c r="CA12" s="33">
        <v>0</v>
      </c>
      <c r="CB12" s="34"/>
      <c r="CC12" s="35">
        <f t="shared" si="5"/>
        <v>0</v>
      </c>
      <c r="CD12" s="36"/>
      <c r="CE12" s="37"/>
      <c r="CF12" s="37"/>
      <c r="CG12" s="32"/>
      <c r="CH12" s="37"/>
      <c r="CI12" s="37"/>
      <c r="CJ12" s="37"/>
      <c r="CK12" s="32"/>
      <c r="CL12" s="37"/>
      <c r="CM12" s="37"/>
      <c r="CN12" s="37"/>
      <c r="CO12" s="32"/>
      <c r="CP12" s="37"/>
      <c r="CQ12" s="37"/>
      <c r="CR12" s="37"/>
      <c r="CS12" s="32"/>
      <c r="CT12" s="37"/>
      <c r="CU12" s="37"/>
      <c r="CV12" s="37"/>
      <c r="CW12" s="32"/>
      <c r="CX12" s="37"/>
      <c r="CY12" s="37"/>
      <c r="CZ12" s="37"/>
      <c r="DA12" s="38"/>
      <c r="DB12" s="39"/>
      <c r="DC12" s="40">
        <f t="shared" si="37"/>
        <v>0</v>
      </c>
      <c r="DD12" s="41">
        <f t="shared" si="31"/>
        <v>0</v>
      </c>
      <c r="DE12" s="41">
        <f t="shared" si="32"/>
        <v>0</v>
      </c>
      <c r="DF12" s="29"/>
      <c r="DG12" s="395">
        <f t="shared" si="33"/>
        <v>0</v>
      </c>
      <c r="DH12" s="201">
        <f t="shared" si="6"/>
        <v>0</v>
      </c>
      <c r="DI12" s="151">
        <f t="shared" si="7"/>
        <v>3</v>
      </c>
      <c r="DJ12" s="43">
        <f t="shared" si="8"/>
        <v>0</v>
      </c>
      <c r="DK12" s="30">
        <f t="shared" si="9"/>
        <v>0</v>
      </c>
      <c r="DL12" s="30">
        <f t="shared" si="10"/>
        <v>3</v>
      </c>
      <c r="DM12" s="30">
        <f t="shared" si="11"/>
        <v>0</v>
      </c>
      <c r="DN12" s="30">
        <f t="shared" si="12"/>
        <v>0</v>
      </c>
      <c r="DO12" s="30">
        <f t="shared" si="13"/>
        <v>3</v>
      </c>
      <c r="DP12" s="44">
        <f t="shared" si="14"/>
        <v>0</v>
      </c>
      <c r="DQ12" s="44">
        <f t="shared" si="15"/>
        <v>0</v>
      </c>
      <c r="DR12" s="44">
        <f t="shared" si="16"/>
        <v>3</v>
      </c>
      <c r="DS12" s="44">
        <f t="shared" si="17"/>
        <v>0</v>
      </c>
      <c r="DT12" s="44">
        <f t="shared" si="18"/>
        <v>0</v>
      </c>
      <c r="DU12" s="45">
        <f t="shared" si="19"/>
        <v>20</v>
      </c>
      <c r="DV12" s="44">
        <f>IF(DU12&lt;&gt;20,RANK(DU12,$DU$4:$DU$23,1)+COUNTIF(DU$4:DU12,DU12)-1,20)</f>
        <v>20</v>
      </c>
      <c r="DW12" s="46">
        <f t="shared" si="20"/>
        <v>0</v>
      </c>
      <c r="DX12" s="47" t="str">
        <f t="shared" si="21"/>
        <v>-</v>
      </c>
      <c r="DY12" s="112"/>
      <c r="DZ12" s="120">
        <f t="shared" si="34"/>
        <v>0</v>
      </c>
      <c r="EA12" s="120">
        <f t="shared" si="35"/>
        <v>0</v>
      </c>
      <c r="EB12" s="120">
        <f t="shared" si="36"/>
        <v>0</v>
      </c>
    </row>
    <row r="13" spans="1:132" ht="16.05" customHeight="1" x14ac:dyDescent="0.25">
      <c r="A13" s="12"/>
      <c r="B13" s="12"/>
      <c r="C13" s="161"/>
      <c r="D13" s="373" t="str">
        <f>classi!B112</f>
        <v>-</v>
      </c>
      <c r="E13" s="27">
        <f>classi!C112</f>
        <v>0</v>
      </c>
      <c r="F13" s="27">
        <f>classi!D112</f>
        <v>0</v>
      </c>
      <c r="G13" s="374">
        <f>classi!G112</f>
        <v>0</v>
      </c>
      <c r="H13" s="367"/>
      <c r="I13" s="48"/>
      <c r="J13" s="199"/>
      <c r="K13" s="382">
        <v>0</v>
      </c>
      <c r="L13" s="122">
        <v>0</v>
      </c>
      <c r="M13" s="122">
        <v>0</v>
      </c>
      <c r="N13" s="29"/>
      <c r="O13" s="30">
        <f t="shared" si="22"/>
        <v>0</v>
      </c>
      <c r="P13" s="122">
        <v>0</v>
      </c>
      <c r="Q13" s="122">
        <v>0</v>
      </c>
      <c r="R13" s="122">
        <f>0</f>
        <v>0</v>
      </c>
      <c r="S13" s="29"/>
      <c r="T13" s="30">
        <f t="shared" si="23"/>
        <v>0</v>
      </c>
      <c r="U13" s="122">
        <v>0</v>
      </c>
      <c r="V13" s="122">
        <v>0</v>
      </c>
      <c r="W13" s="122">
        <v>0</v>
      </c>
      <c r="X13" s="29"/>
      <c r="Y13" s="30">
        <f t="shared" si="24"/>
        <v>0</v>
      </c>
      <c r="Z13" s="122">
        <v>0</v>
      </c>
      <c r="AA13" s="122">
        <v>0</v>
      </c>
      <c r="AB13" s="122">
        <v>0</v>
      </c>
      <c r="AC13" s="29"/>
      <c r="AD13" s="383">
        <f t="shared" si="25"/>
        <v>0</v>
      </c>
      <c r="AE13" s="386">
        <v>0</v>
      </c>
      <c r="AF13" s="124">
        <v>0</v>
      </c>
      <c r="AG13" s="124">
        <v>0</v>
      </c>
      <c r="AH13" s="29"/>
      <c r="AI13" s="30">
        <f t="shared" si="26"/>
        <v>0</v>
      </c>
      <c r="AJ13" s="124">
        <v>0</v>
      </c>
      <c r="AK13" s="124">
        <v>0</v>
      </c>
      <c r="AL13" s="124">
        <v>0</v>
      </c>
      <c r="AM13" s="29"/>
      <c r="AN13" s="30">
        <f t="shared" si="27"/>
        <v>0</v>
      </c>
      <c r="AO13" s="124">
        <v>0</v>
      </c>
      <c r="AP13" s="124">
        <v>0</v>
      </c>
      <c r="AQ13" s="124">
        <v>0</v>
      </c>
      <c r="AR13" s="29"/>
      <c r="AS13" s="30">
        <f t="shared" si="28"/>
        <v>0</v>
      </c>
      <c r="AT13" s="124">
        <v>0</v>
      </c>
      <c r="AU13" s="124">
        <v>0</v>
      </c>
      <c r="AV13" s="124">
        <v>0</v>
      </c>
      <c r="AW13" s="29"/>
      <c r="AX13" s="383">
        <f t="shared" si="29"/>
        <v>0</v>
      </c>
      <c r="AY13" s="407">
        <f t="shared" si="0"/>
        <v>0</v>
      </c>
      <c r="AZ13" s="394">
        <v>0</v>
      </c>
      <c r="BA13" s="31">
        <v>0</v>
      </c>
      <c r="BB13" s="31">
        <v>0</v>
      </c>
      <c r="BC13" s="32"/>
      <c r="BD13" s="30">
        <f t="shared" si="30"/>
        <v>0</v>
      </c>
      <c r="BE13" s="31">
        <v>0</v>
      </c>
      <c r="BF13" s="31">
        <v>0</v>
      </c>
      <c r="BG13" s="31">
        <v>0</v>
      </c>
      <c r="BH13" s="32"/>
      <c r="BI13" s="30">
        <f t="shared" si="1"/>
        <v>0</v>
      </c>
      <c r="BJ13" s="31">
        <v>0</v>
      </c>
      <c r="BK13" s="31">
        <v>0</v>
      </c>
      <c r="BL13" s="31">
        <v>0</v>
      </c>
      <c r="BM13" s="32"/>
      <c r="BN13" s="30">
        <f t="shared" si="2"/>
        <v>0</v>
      </c>
      <c r="BO13" s="31">
        <v>0</v>
      </c>
      <c r="BP13" s="31">
        <v>0</v>
      </c>
      <c r="BQ13" s="31">
        <v>0</v>
      </c>
      <c r="BR13" s="32"/>
      <c r="BS13" s="30">
        <f t="shared" si="3"/>
        <v>0</v>
      </c>
      <c r="BT13" s="33">
        <v>0</v>
      </c>
      <c r="BU13" s="33">
        <v>0</v>
      </c>
      <c r="BV13" s="33">
        <v>0</v>
      </c>
      <c r="BW13" s="32"/>
      <c r="BX13" s="30">
        <f t="shared" si="4"/>
        <v>0</v>
      </c>
      <c r="BY13" s="33">
        <v>0</v>
      </c>
      <c r="BZ13" s="33">
        <v>0</v>
      </c>
      <c r="CA13" s="33">
        <v>0</v>
      </c>
      <c r="CB13" s="34"/>
      <c r="CC13" s="35">
        <f t="shared" si="5"/>
        <v>0</v>
      </c>
      <c r="CD13" s="36"/>
      <c r="CE13" s="37"/>
      <c r="CF13" s="37"/>
      <c r="CG13" s="32"/>
      <c r="CH13" s="37"/>
      <c r="CI13" s="37"/>
      <c r="CJ13" s="37"/>
      <c r="CK13" s="32"/>
      <c r="CL13" s="37"/>
      <c r="CM13" s="37"/>
      <c r="CN13" s="37"/>
      <c r="CO13" s="32"/>
      <c r="CP13" s="37"/>
      <c r="CQ13" s="37"/>
      <c r="CR13" s="37"/>
      <c r="CS13" s="32"/>
      <c r="CT13" s="37"/>
      <c r="CU13" s="37"/>
      <c r="CV13" s="37"/>
      <c r="CW13" s="32"/>
      <c r="CX13" s="37"/>
      <c r="CY13" s="37"/>
      <c r="CZ13" s="37"/>
      <c r="DA13" s="38"/>
      <c r="DB13" s="39"/>
      <c r="DC13" s="40">
        <f t="shared" si="37"/>
        <v>0</v>
      </c>
      <c r="DD13" s="41">
        <f t="shared" si="31"/>
        <v>0</v>
      </c>
      <c r="DE13" s="41">
        <f t="shared" si="32"/>
        <v>0</v>
      </c>
      <c r="DF13" s="29"/>
      <c r="DG13" s="395">
        <f t="shared" si="33"/>
        <v>0</v>
      </c>
      <c r="DH13" s="201">
        <f t="shared" si="6"/>
        <v>0</v>
      </c>
      <c r="DI13" s="151">
        <f t="shared" si="7"/>
        <v>3</v>
      </c>
      <c r="DJ13" s="43">
        <f t="shared" si="8"/>
        <v>0</v>
      </c>
      <c r="DK13" s="30">
        <f t="shared" si="9"/>
        <v>0</v>
      </c>
      <c r="DL13" s="30">
        <f t="shared" si="10"/>
        <v>3</v>
      </c>
      <c r="DM13" s="30">
        <f t="shared" si="11"/>
        <v>0</v>
      </c>
      <c r="DN13" s="30">
        <f t="shared" si="12"/>
        <v>0</v>
      </c>
      <c r="DO13" s="30">
        <f t="shared" si="13"/>
        <v>3</v>
      </c>
      <c r="DP13" s="44">
        <f t="shared" si="14"/>
        <v>0</v>
      </c>
      <c r="DQ13" s="44">
        <f t="shared" si="15"/>
        <v>0</v>
      </c>
      <c r="DR13" s="44">
        <f t="shared" si="16"/>
        <v>3</v>
      </c>
      <c r="DS13" s="44">
        <f t="shared" si="17"/>
        <v>0</v>
      </c>
      <c r="DT13" s="44">
        <f t="shared" si="18"/>
        <v>0</v>
      </c>
      <c r="DU13" s="45">
        <f t="shared" si="19"/>
        <v>20</v>
      </c>
      <c r="DV13" s="44">
        <f>IF(DU13&lt;&gt;20,RANK(DU13,$DU$4:$DU$23,1)+COUNTIF(DU$4:DU13,DU13)-1,20)</f>
        <v>20</v>
      </c>
      <c r="DW13" s="46">
        <f t="shared" si="20"/>
        <v>0</v>
      </c>
      <c r="DX13" s="47" t="str">
        <f t="shared" si="21"/>
        <v>-</v>
      </c>
      <c r="DY13" s="112"/>
      <c r="DZ13" s="120">
        <f t="shared" si="34"/>
        <v>0</v>
      </c>
      <c r="EA13" s="120">
        <f t="shared" si="35"/>
        <v>0</v>
      </c>
      <c r="EB13" s="120">
        <f t="shared" si="36"/>
        <v>0</v>
      </c>
    </row>
    <row r="14" spans="1:132" ht="16.05" customHeight="1" x14ac:dyDescent="0.25">
      <c r="A14" s="12"/>
      <c r="B14" s="12"/>
      <c r="C14" s="161"/>
      <c r="D14" s="373" t="str">
        <f>classi!B113</f>
        <v>-</v>
      </c>
      <c r="E14" s="27">
        <f>classi!C113</f>
        <v>0</v>
      </c>
      <c r="F14" s="27">
        <f>classi!D113</f>
        <v>0</v>
      </c>
      <c r="G14" s="374">
        <f>classi!G113</f>
        <v>0</v>
      </c>
      <c r="H14" s="367"/>
      <c r="I14" s="48"/>
      <c r="J14" s="199"/>
      <c r="K14" s="382">
        <v>0</v>
      </c>
      <c r="L14" s="122">
        <v>0</v>
      </c>
      <c r="M14" s="122">
        <v>0</v>
      </c>
      <c r="N14" s="29"/>
      <c r="O14" s="30">
        <f t="shared" si="22"/>
        <v>0</v>
      </c>
      <c r="P14" s="122">
        <v>0</v>
      </c>
      <c r="Q14" s="122">
        <v>0</v>
      </c>
      <c r="R14" s="122">
        <f>0</f>
        <v>0</v>
      </c>
      <c r="S14" s="29"/>
      <c r="T14" s="30">
        <f t="shared" si="23"/>
        <v>0</v>
      </c>
      <c r="U14" s="122">
        <v>0</v>
      </c>
      <c r="V14" s="122">
        <v>0</v>
      </c>
      <c r="W14" s="122">
        <v>0</v>
      </c>
      <c r="X14" s="29"/>
      <c r="Y14" s="30">
        <f t="shared" si="24"/>
        <v>0</v>
      </c>
      <c r="Z14" s="122">
        <v>0</v>
      </c>
      <c r="AA14" s="122">
        <v>0</v>
      </c>
      <c r="AB14" s="122">
        <v>0</v>
      </c>
      <c r="AC14" s="29"/>
      <c r="AD14" s="383">
        <f t="shared" si="25"/>
        <v>0</v>
      </c>
      <c r="AE14" s="386">
        <v>0</v>
      </c>
      <c r="AF14" s="124">
        <v>0</v>
      </c>
      <c r="AG14" s="124">
        <v>0</v>
      </c>
      <c r="AH14" s="29"/>
      <c r="AI14" s="30">
        <f t="shared" si="26"/>
        <v>0</v>
      </c>
      <c r="AJ14" s="124">
        <v>0</v>
      </c>
      <c r="AK14" s="124">
        <v>0</v>
      </c>
      <c r="AL14" s="124">
        <v>0</v>
      </c>
      <c r="AM14" s="29"/>
      <c r="AN14" s="30">
        <f t="shared" si="27"/>
        <v>0</v>
      </c>
      <c r="AO14" s="124">
        <v>0</v>
      </c>
      <c r="AP14" s="124">
        <v>0</v>
      </c>
      <c r="AQ14" s="124">
        <v>0</v>
      </c>
      <c r="AR14" s="29"/>
      <c r="AS14" s="30">
        <f t="shared" si="28"/>
        <v>0</v>
      </c>
      <c r="AT14" s="124">
        <v>0</v>
      </c>
      <c r="AU14" s="124">
        <v>0</v>
      </c>
      <c r="AV14" s="124">
        <v>0</v>
      </c>
      <c r="AW14" s="29"/>
      <c r="AX14" s="383">
        <f t="shared" si="29"/>
        <v>0</v>
      </c>
      <c r="AY14" s="407">
        <f t="shared" si="0"/>
        <v>0</v>
      </c>
      <c r="AZ14" s="394">
        <v>0</v>
      </c>
      <c r="BA14" s="31">
        <v>0</v>
      </c>
      <c r="BB14" s="31">
        <v>0</v>
      </c>
      <c r="BC14" s="32"/>
      <c r="BD14" s="30">
        <f t="shared" si="30"/>
        <v>0</v>
      </c>
      <c r="BE14" s="31">
        <v>0</v>
      </c>
      <c r="BF14" s="31">
        <v>0</v>
      </c>
      <c r="BG14" s="31">
        <v>0</v>
      </c>
      <c r="BH14" s="32"/>
      <c r="BI14" s="30">
        <f t="shared" si="1"/>
        <v>0</v>
      </c>
      <c r="BJ14" s="31">
        <v>0</v>
      </c>
      <c r="BK14" s="31">
        <v>0</v>
      </c>
      <c r="BL14" s="31">
        <v>0</v>
      </c>
      <c r="BM14" s="32"/>
      <c r="BN14" s="30">
        <f t="shared" si="2"/>
        <v>0</v>
      </c>
      <c r="BO14" s="31">
        <v>0</v>
      </c>
      <c r="BP14" s="31">
        <v>0</v>
      </c>
      <c r="BQ14" s="31">
        <v>0</v>
      </c>
      <c r="BR14" s="32"/>
      <c r="BS14" s="30">
        <f t="shared" si="3"/>
        <v>0</v>
      </c>
      <c r="BT14" s="33">
        <v>0</v>
      </c>
      <c r="BU14" s="33">
        <v>0</v>
      </c>
      <c r="BV14" s="33">
        <v>0</v>
      </c>
      <c r="BW14" s="32"/>
      <c r="BX14" s="30">
        <f t="shared" si="4"/>
        <v>0</v>
      </c>
      <c r="BY14" s="33">
        <v>0</v>
      </c>
      <c r="BZ14" s="33">
        <v>0</v>
      </c>
      <c r="CA14" s="33">
        <v>0</v>
      </c>
      <c r="CB14" s="34"/>
      <c r="CC14" s="35">
        <f t="shared" si="5"/>
        <v>0</v>
      </c>
      <c r="CD14" s="36"/>
      <c r="CE14" s="37"/>
      <c r="CF14" s="37"/>
      <c r="CG14" s="32"/>
      <c r="CH14" s="37"/>
      <c r="CI14" s="37"/>
      <c r="CJ14" s="37"/>
      <c r="CK14" s="32"/>
      <c r="CL14" s="37"/>
      <c r="CM14" s="37"/>
      <c r="CN14" s="37"/>
      <c r="CO14" s="32"/>
      <c r="CP14" s="37"/>
      <c r="CQ14" s="37"/>
      <c r="CR14" s="37"/>
      <c r="CS14" s="32"/>
      <c r="CT14" s="37"/>
      <c r="CU14" s="37"/>
      <c r="CV14" s="37"/>
      <c r="CW14" s="32"/>
      <c r="CX14" s="37"/>
      <c r="CY14" s="37"/>
      <c r="CZ14" s="37"/>
      <c r="DA14" s="38"/>
      <c r="DB14" s="39"/>
      <c r="DC14" s="40">
        <f t="shared" si="37"/>
        <v>0</v>
      </c>
      <c r="DD14" s="41">
        <f t="shared" si="31"/>
        <v>0</v>
      </c>
      <c r="DE14" s="41">
        <f t="shared" si="32"/>
        <v>0</v>
      </c>
      <c r="DF14" s="29"/>
      <c r="DG14" s="395">
        <f t="shared" si="33"/>
        <v>0</v>
      </c>
      <c r="DH14" s="201">
        <f t="shared" si="6"/>
        <v>0</v>
      </c>
      <c r="DI14" s="151">
        <f t="shared" si="7"/>
        <v>3</v>
      </c>
      <c r="DJ14" s="43">
        <f t="shared" si="8"/>
        <v>0</v>
      </c>
      <c r="DK14" s="30">
        <f t="shared" si="9"/>
        <v>0</v>
      </c>
      <c r="DL14" s="30">
        <f t="shared" si="10"/>
        <v>3</v>
      </c>
      <c r="DM14" s="30">
        <f t="shared" si="11"/>
        <v>0</v>
      </c>
      <c r="DN14" s="30">
        <f t="shared" si="12"/>
        <v>0</v>
      </c>
      <c r="DO14" s="30">
        <f t="shared" si="13"/>
        <v>3</v>
      </c>
      <c r="DP14" s="44">
        <f t="shared" si="14"/>
        <v>0</v>
      </c>
      <c r="DQ14" s="44">
        <f t="shared" si="15"/>
        <v>0</v>
      </c>
      <c r="DR14" s="44">
        <f t="shared" si="16"/>
        <v>3</v>
      </c>
      <c r="DS14" s="44">
        <f t="shared" si="17"/>
        <v>0</v>
      </c>
      <c r="DT14" s="44">
        <f t="shared" si="18"/>
        <v>0</v>
      </c>
      <c r="DU14" s="45">
        <f t="shared" si="19"/>
        <v>20</v>
      </c>
      <c r="DV14" s="44">
        <f>IF(DU14&lt;&gt;20,RANK(DU14,$DU$4:$DU$23,1)+COUNTIF(DU$4:DU14,DU14)-1,20)</f>
        <v>20</v>
      </c>
      <c r="DW14" s="46">
        <f t="shared" si="20"/>
        <v>0</v>
      </c>
      <c r="DX14" s="47" t="str">
        <f t="shared" si="21"/>
        <v>-</v>
      </c>
      <c r="DY14" s="112"/>
      <c r="DZ14" s="120">
        <f t="shared" si="34"/>
        <v>0</v>
      </c>
      <c r="EA14" s="120">
        <f t="shared" si="35"/>
        <v>0</v>
      </c>
      <c r="EB14" s="120">
        <f t="shared" si="36"/>
        <v>0</v>
      </c>
    </row>
    <row r="15" spans="1:132" ht="16.05" customHeight="1" x14ac:dyDescent="0.25">
      <c r="A15" s="12"/>
      <c r="B15" s="12"/>
      <c r="C15" s="161"/>
      <c r="D15" s="373" t="str">
        <f>classi!B114</f>
        <v xml:space="preserve"> -</v>
      </c>
      <c r="E15" s="27">
        <f>classi!C114</f>
        <v>0</v>
      </c>
      <c r="F15" s="27">
        <f>classi!D114</f>
        <v>0</v>
      </c>
      <c r="G15" s="374">
        <f>classi!G114</f>
        <v>0</v>
      </c>
      <c r="H15" s="367"/>
      <c r="I15" s="48"/>
      <c r="J15" s="199"/>
      <c r="K15" s="382">
        <v>0</v>
      </c>
      <c r="L15" s="122">
        <v>0</v>
      </c>
      <c r="M15" s="122">
        <v>0</v>
      </c>
      <c r="N15" s="29"/>
      <c r="O15" s="30">
        <f t="shared" si="22"/>
        <v>0</v>
      </c>
      <c r="P15" s="122">
        <v>0</v>
      </c>
      <c r="Q15" s="122">
        <v>0</v>
      </c>
      <c r="R15" s="122">
        <f>0</f>
        <v>0</v>
      </c>
      <c r="S15" s="29"/>
      <c r="T15" s="30">
        <f t="shared" si="23"/>
        <v>0</v>
      </c>
      <c r="U15" s="122">
        <v>0</v>
      </c>
      <c r="V15" s="122">
        <v>0</v>
      </c>
      <c r="W15" s="122">
        <v>0</v>
      </c>
      <c r="X15" s="29"/>
      <c r="Y15" s="30">
        <f t="shared" si="24"/>
        <v>0</v>
      </c>
      <c r="Z15" s="122">
        <v>0</v>
      </c>
      <c r="AA15" s="122">
        <v>0</v>
      </c>
      <c r="AB15" s="122">
        <v>0</v>
      </c>
      <c r="AC15" s="29"/>
      <c r="AD15" s="383">
        <f t="shared" si="25"/>
        <v>0</v>
      </c>
      <c r="AE15" s="386">
        <v>0</v>
      </c>
      <c r="AF15" s="124">
        <v>0</v>
      </c>
      <c r="AG15" s="124">
        <v>0</v>
      </c>
      <c r="AH15" s="29"/>
      <c r="AI15" s="30">
        <f t="shared" si="26"/>
        <v>0</v>
      </c>
      <c r="AJ15" s="124">
        <v>0</v>
      </c>
      <c r="AK15" s="124">
        <v>0</v>
      </c>
      <c r="AL15" s="124">
        <v>0</v>
      </c>
      <c r="AM15" s="29"/>
      <c r="AN15" s="30">
        <f t="shared" si="27"/>
        <v>0</v>
      </c>
      <c r="AO15" s="124">
        <v>0</v>
      </c>
      <c r="AP15" s="124">
        <v>0</v>
      </c>
      <c r="AQ15" s="124">
        <v>0</v>
      </c>
      <c r="AR15" s="29"/>
      <c r="AS15" s="30">
        <f t="shared" si="28"/>
        <v>0</v>
      </c>
      <c r="AT15" s="124">
        <v>0</v>
      </c>
      <c r="AU15" s="124">
        <v>0</v>
      </c>
      <c r="AV15" s="124">
        <v>0</v>
      </c>
      <c r="AW15" s="29"/>
      <c r="AX15" s="383">
        <f t="shared" si="29"/>
        <v>0</v>
      </c>
      <c r="AY15" s="407">
        <f t="shared" si="0"/>
        <v>0</v>
      </c>
      <c r="AZ15" s="394">
        <v>0</v>
      </c>
      <c r="BA15" s="31">
        <v>0</v>
      </c>
      <c r="BB15" s="31">
        <v>0</v>
      </c>
      <c r="BC15" s="32"/>
      <c r="BD15" s="30">
        <f t="shared" si="30"/>
        <v>0</v>
      </c>
      <c r="BE15" s="31">
        <v>0</v>
      </c>
      <c r="BF15" s="31">
        <v>0</v>
      </c>
      <c r="BG15" s="31">
        <v>0</v>
      </c>
      <c r="BH15" s="32"/>
      <c r="BI15" s="30">
        <f t="shared" si="1"/>
        <v>0</v>
      </c>
      <c r="BJ15" s="31">
        <v>0</v>
      </c>
      <c r="BK15" s="31">
        <v>0</v>
      </c>
      <c r="BL15" s="31">
        <v>0</v>
      </c>
      <c r="BM15" s="32"/>
      <c r="BN15" s="30">
        <f t="shared" si="2"/>
        <v>0</v>
      </c>
      <c r="BO15" s="31">
        <v>0</v>
      </c>
      <c r="BP15" s="31">
        <v>0</v>
      </c>
      <c r="BQ15" s="31">
        <v>0</v>
      </c>
      <c r="BR15" s="32"/>
      <c r="BS15" s="30">
        <f t="shared" si="3"/>
        <v>0</v>
      </c>
      <c r="BT15" s="33">
        <v>0</v>
      </c>
      <c r="BU15" s="33">
        <v>0</v>
      </c>
      <c r="BV15" s="33">
        <v>0</v>
      </c>
      <c r="BW15" s="32"/>
      <c r="BX15" s="30">
        <f t="shared" si="4"/>
        <v>0</v>
      </c>
      <c r="BY15" s="33">
        <v>0</v>
      </c>
      <c r="BZ15" s="33">
        <v>0</v>
      </c>
      <c r="CA15" s="33">
        <v>0</v>
      </c>
      <c r="CB15" s="34"/>
      <c r="CC15" s="35">
        <f t="shared" si="5"/>
        <v>0</v>
      </c>
      <c r="CD15" s="36"/>
      <c r="CE15" s="37"/>
      <c r="CF15" s="37"/>
      <c r="CG15" s="32"/>
      <c r="CH15" s="37"/>
      <c r="CI15" s="37"/>
      <c r="CJ15" s="37"/>
      <c r="CK15" s="32"/>
      <c r="CL15" s="37"/>
      <c r="CM15" s="37"/>
      <c r="CN15" s="37"/>
      <c r="CO15" s="32"/>
      <c r="CP15" s="37"/>
      <c r="CQ15" s="37"/>
      <c r="CR15" s="37"/>
      <c r="CS15" s="32"/>
      <c r="CT15" s="37"/>
      <c r="CU15" s="37"/>
      <c r="CV15" s="37"/>
      <c r="CW15" s="32"/>
      <c r="CX15" s="37"/>
      <c r="CY15" s="37"/>
      <c r="CZ15" s="37"/>
      <c r="DA15" s="38"/>
      <c r="DB15" s="39"/>
      <c r="DC15" s="40">
        <f t="shared" si="37"/>
        <v>0</v>
      </c>
      <c r="DD15" s="41">
        <f t="shared" si="31"/>
        <v>0</v>
      </c>
      <c r="DE15" s="41">
        <f t="shared" si="32"/>
        <v>0</v>
      </c>
      <c r="DF15" s="29"/>
      <c r="DG15" s="395">
        <f t="shared" si="33"/>
        <v>0</v>
      </c>
      <c r="DH15" s="201">
        <f t="shared" si="6"/>
        <v>0</v>
      </c>
      <c r="DI15" s="151">
        <f t="shared" si="7"/>
        <v>3</v>
      </c>
      <c r="DJ15" s="43">
        <f t="shared" si="8"/>
        <v>0</v>
      </c>
      <c r="DK15" s="30">
        <f t="shared" si="9"/>
        <v>0</v>
      </c>
      <c r="DL15" s="30">
        <f t="shared" si="10"/>
        <v>3</v>
      </c>
      <c r="DM15" s="30">
        <f t="shared" si="11"/>
        <v>0</v>
      </c>
      <c r="DN15" s="30">
        <f t="shared" si="12"/>
        <v>0</v>
      </c>
      <c r="DO15" s="30">
        <f t="shared" si="13"/>
        <v>3</v>
      </c>
      <c r="DP15" s="44">
        <f t="shared" si="14"/>
        <v>0</v>
      </c>
      <c r="DQ15" s="44">
        <f t="shared" si="15"/>
        <v>0</v>
      </c>
      <c r="DR15" s="44">
        <f t="shared" si="16"/>
        <v>3</v>
      </c>
      <c r="DS15" s="44">
        <f t="shared" si="17"/>
        <v>0</v>
      </c>
      <c r="DT15" s="44">
        <f t="shared" si="18"/>
        <v>0</v>
      </c>
      <c r="DU15" s="45">
        <f t="shared" si="19"/>
        <v>20</v>
      </c>
      <c r="DV15" s="44">
        <f>IF(DU15&lt;&gt;20,RANK(DU15,$DU$4:$DU$23,1)+COUNTIF(DU$4:DU15,DU15)-1,20)</f>
        <v>20</v>
      </c>
      <c r="DW15" s="46">
        <f t="shared" si="20"/>
        <v>0</v>
      </c>
      <c r="DX15" s="47" t="str">
        <f t="shared" si="21"/>
        <v>-</v>
      </c>
      <c r="DY15" s="112"/>
      <c r="DZ15" s="120">
        <f t="shared" si="34"/>
        <v>0</v>
      </c>
      <c r="EA15" s="120">
        <f t="shared" si="35"/>
        <v>0</v>
      </c>
      <c r="EB15" s="120">
        <f t="shared" si="36"/>
        <v>0</v>
      </c>
    </row>
    <row r="16" spans="1:132" ht="16.05" customHeight="1" x14ac:dyDescent="0.25">
      <c r="A16" s="12"/>
      <c r="B16" s="12"/>
      <c r="C16" s="161"/>
      <c r="D16" s="373" t="str">
        <f>classi!B115</f>
        <v>-</v>
      </c>
      <c r="E16" s="27">
        <f>classi!C115</f>
        <v>0</v>
      </c>
      <c r="F16" s="27">
        <f>classi!D115</f>
        <v>0</v>
      </c>
      <c r="G16" s="374">
        <f>classi!G115</f>
        <v>0</v>
      </c>
      <c r="H16" s="367"/>
      <c r="I16" s="48"/>
      <c r="J16" s="199"/>
      <c r="K16" s="382">
        <v>0</v>
      </c>
      <c r="L16" s="122">
        <v>0</v>
      </c>
      <c r="M16" s="122">
        <v>0</v>
      </c>
      <c r="N16" s="29"/>
      <c r="O16" s="30">
        <f t="shared" si="22"/>
        <v>0</v>
      </c>
      <c r="P16" s="122">
        <v>0</v>
      </c>
      <c r="Q16" s="122">
        <v>0</v>
      </c>
      <c r="R16" s="122">
        <f>0</f>
        <v>0</v>
      </c>
      <c r="S16" s="29"/>
      <c r="T16" s="30">
        <f t="shared" si="23"/>
        <v>0</v>
      </c>
      <c r="U16" s="122">
        <v>0</v>
      </c>
      <c r="V16" s="122">
        <v>0</v>
      </c>
      <c r="W16" s="122">
        <v>0</v>
      </c>
      <c r="X16" s="29"/>
      <c r="Y16" s="30">
        <f t="shared" si="24"/>
        <v>0</v>
      </c>
      <c r="Z16" s="122">
        <v>0</v>
      </c>
      <c r="AA16" s="122">
        <v>0</v>
      </c>
      <c r="AB16" s="122">
        <v>0</v>
      </c>
      <c r="AC16" s="29"/>
      <c r="AD16" s="383">
        <f t="shared" si="25"/>
        <v>0</v>
      </c>
      <c r="AE16" s="386">
        <v>0</v>
      </c>
      <c r="AF16" s="124">
        <v>0</v>
      </c>
      <c r="AG16" s="124">
        <v>0</v>
      </c>
      <c r="AH16" s="29"/>
      <c r="AI16" s="30">
        <f t="shared" si="26"/>
        <v>0</v>
      </c>
      <c r="AJ16" s="124">
        <v>0</v>
      </c>
      <c r="AK16" s="124">
        <v>0</v>
      </c>
      <c r="AL16" s="124">
        <v>0</v>
      </c>
      <c r="AM16" s="29"/>
      <c r="AN16" s="30">
        <f t="shared" si="27"/>
        <v>0</v>
      </c>
      <c r="AO16" s="124">
        <v>0</v>
      </c>
      <c r="AP16" s="124">
        <v>0</v>
      </c>
      <c r="AQ16" s="124">
        <v>0</v>
      </c>
      <c r="AR16" s="29"/>
      <c r="AS16" s="30">
        <f t="shared" si="28"/>
        <v>0</v>
      </c>
      <c r="AT16" s="124">
        <v>0</v>
      </c>
      <c r="AU16" s="124">
        <v>0</v>
      </c>
      <c r="AV16" s="124">
        <v>0</v>
      </c>
      <c r="AW16" s="29"/>
      <c r="AX16" s="383">
        <f t="shared" si="29"/>
        <v>0</v>
      </c>
      <c r="AY16" s="407">
        <f t="shared" si="0"/>
        <v>0</v>
      </c>
      <c r="AZ16" s="394">
        <v>0</v>
      </c>
      <c r="BA16" s="31">
        <v>0</v>
      </c>
      <c r="BB16" s="31">
        <v>0</v>
      </c>
      <c r="BC16" s="32"/>
      <c r="BD16" s="30">
        <f t="shared" si="30"/>
        <v>0</v>
      </c>
      <c r="BE16" s="31">
        <v>0</v>
      </c>
      <c r="BF16" s="31">
        <v>0</v>
      </c>
      <c r="BG16" s="31">
        <v>0</v>
      </c>
      <c r="BH16" s="32"/>
      <c r="BI16" s="30">
        <f t="shared" si="1"/>
        <v>0</v>
      </c>
      <c r="BJ16" s="31">
        <v>0</v>
      </c>
      <c r="BK16" s="31">
        <v>0</v>
      </c>
      <c r="BL16" s="31">
        <v>0</v>
      </c>
      <c r="BM16" s="32"/>
      <c r="BN16" s="30">
        <f t="shared" si="2"/>
        <v>0</v>
      </c>
      <c r="BO16" s="31">
        <v>0</v>
      </c>
      <c r="BP16" s="31">
        <v>0</v>
      </c>
      <c r="BQ16" s="31">
        <v>0</v>
      </c>
      <c r="BR16" s="32"/>
      <c r="BS16" s="30">
        <f t="shared" si="3"/>
        <v>0</v>
      </c>
      <c r="BT16" s="33">
        <v>0</v>
      </c>
      <c r="BU16" s="33">
        <v>0</v>
      </c>
      <c r="BV16" s="33">
        <v>0</v>
      </c>
      <c r="BW16" s="32"/>
      <c r="BX16" s="30">
        <f t="shared" si="4"/>
        <v>0</v>
      </c>
      <c r="BY16" s="33">
        <v>0</v>
      </c>
      <c r="BZ16" s="33">
        <v>0</v>
      </c>
      <c r="CA16" s="33">
        <v>0</v>
      </c>
      <c r="CB16" s="34"/>
      <c r="CC16" s="35">
        <f t="shared" si="5"/>
        <v>0</v>
      </c>
      <c r="CD16" s="36"/>
      <c r="CE16" s="37"/>
      <c r="CF16" s="37"/>
      <c r="CG16" s="32"/>
      <c r="CH16" s="37"/>
      <c r="CI16" s="37"/>
      <c r="CJ16" s="37"/>
      <c r="CK16" s="32"/>
      <c r="CL16" s="37"/>
      <c r="CM16" s="37"/>
      <c r="CN16" s="37"/>
      <c r="CO16" s="32"/>
      <c r="CP16" s="37"/>
      <c r="CQ16" s="37"/>
      <c r="CR16" s="37"/>
      <c r="CS16" s="32"/>
      <c r="CT16" s="37"/>
      <c r="CU16" s="37"/>
      <c r="CV16" s="37"/>
      <c r="CW16" s="32"/>
      <c r="CX16" s="37"/>
      <c r="CY16" s="37"/>
      <c r="CZ16" s="37"/>
      <c r="DA16" s="38"/>
      <c r="DB16" s="39"/>
      <c r="DC16" s="40">
        <f t="shared" si="37"/>
        <v>0</v>
      </c>
      <c r="DD16" s="41">
        <f t="shared" si="31"/>
        <v>0</v>
      </c>
      <c r="DE16" s="41">
        <f t="shared" si="32"/>
        <v>0</v>
      </c>
      <c r="DF16" s="29"/>
      <c r="DG16" s="395">
        <f t="shared" si="33"/>
        <v>0</v>
      </c>
      <c r="DH16" s="201">
        <f t="shared" si="6"/>
        <v>0</v>
      </c>
      <c r="DI16" s="151">
        <f t="shared" si="7"/>
        <v>3</v>
      </c>
      <c r="DJ16" s="43">
        <f t="shared" si="8"/>
        <v>0</v>
      </c>
      <c r="DK16" s="30">
        <f t="shared" si="9"/>
        <v>0</v>
      </c>
      <c r="DL16" s="30">
        <f t="shared" si="10"/>
        <v>3</v>
      </c>
      <c r="DM16" s="30">
        <f t="shared" si="11"/>
        <v>0</v>
      </c>
      <c r="DN16" s="30">
        <f t="shared" si="12"/>
        <v>0</v>
      </c>
      <c r="DO16" s="30">
        <f t="shared" si="13"/>
        <v>3</v>
      </c>
      <c r="DP16" s="44">
        <f t="shared" si="14"/>
        <v>0</v>
      </c>
      <c r="DQ16" s="44">
        <f t="shared" si="15"/>
        <v>0</v>
      </c>
      <c r="DR16" s="44">
        <f t="shared" si="16"/>
        <v>3</v>
      </c>
      <c r="DS16" s="44">
        <f t="shared" si="17"/>
        <v>0</v>
      </c>
      <c r="DT16" s="44">
        <f t="shared" si="18"/>
        <v>0</v>
      </c>
      <c r="DU16" s="45">
        <f t="shared" si="19"/>
        <v>20</v>
      </c>
      <c r="DV16" s="44">
        <f>IF(DU16&lt;&gt;20,RANK(DU16,$DU$4:$DU$23,1)+COUNTIF(DU$4:DU16,DU16)-1,20)</f>
        <v>20</v>
      </c>
      <c r="DW16" s="46">
        <f t="shared" si="20"/>
        <v>0</v>
      </c>
      <c r="DX16" s="47" t="str">
        <f t="shared" si="21"/>
        <v>-</v>
      </c>
      <c r="DY16" s="112"/>
      <c r="DZ16" s="120">
        <f t="shared" si="34"/>
        <v>0</v>
      </c>
      <c r="EA16" s="120">
        <f t="shared" si="35"/>
        <v>0</v>
      </c>
      <c r="EB16" s="120">
        <f t="shared" si="36"/>
        <v>0</v>
      </c>
    </row>
    <row r="17" spans="1:132" ht="16.05" customHeight="1" x14ac:dyDescent="0.25">
      <c r="A17" s="12"/>
      <c r="B17" s="12"/>
      <c r="C17" s="161"/>
      <c r="D17" s="373" t="str">
        <f>classi!B116</f>
        <v>-</v>
      </c>
      <c r="E17" s="27">
        <f>classi!C116</f>
        <v>0</v>
      </c>
      <c r="F17" s="27">
        <f>classi!D116</f>
        <v>0</v>
      </c>
      <c r="G17" s="374">
        <f>classi!G116</f>
        <v>0</v>
      </c>
      <c r="H17" s="367"/>
      <c r="I17" s="48"/>
      <c r="J17" s="199"/>
      <c r="K17" s="382">
        <v>0</v>
      </c>
      <c r="L17" s="122">
        <v>0</v>
      </c>
      <c r="M17" s="122">
        <v>0</v>
      </c>
      <c r="N17" s="29"/>
      <c r="O17" s="30">
        <f t="shared" si="22"/>
        <v>0</v>
      </c>
      <c r="P17" s="122">
        <v>0</v>
      </c>
      <c r="Q17" s="122">
        <v>0</v>
      </c>
      <c r="R17" s="122">
        <f>0</f>
        <v>0</v>
      </c>
      <c r="S17" s="29"/>
      <c r="T17" s="30">
        <f t="shared" si="23"/>
        <v>0</v>
      </c>
      <c r="U17" s="122">
        <v>0</v>
      </c>
      <c r="V17" s="122">
        <v>0</v>
      </c>
      <c r="W17" s="122">
        <v>0</v>
      </c>
      <c r="X17" s="29"/>
      <c r="Y17" s="30">
        <f t="shared" si="24"/>
        <v>0</v>
      </c>
      <c r="Z17" s="122">
        <v>0</v>
      </c>
      <c r="AA17" s="122">
        <v>0</v>
      </c>
      <c r="AB17" s="122">
        <v>0</v>
      </c>
      <c r="AC17" s="29"/>
      <c r="AD17" s="383">
        <f t="shared" si="25"/>
        <v>0</v>
      </c>
      <c r="AE17" s="386">
        <v>0</v>
      </c>
      <c r="AF17" s="124">
        <v>0</v>
      </c>
      <c r="AG17" s="124">
        <v>0</v>
      </c>
      <c r="AH17" s="29"/>
      <c r="AI17" s="30">
        <f t="shared" si="26"/>
        <v>0</v>
      </c>
      <c r="AJ17" s="124">
        <v>0</v>
      </c>
      <c r="AK17" s="124">
        <v>0</v>
      </c>
      <c r="AL17" s="124">
        <v>0</v>
      </c>
      <c r="AM17" s="29"/>
      <c r="AN17" s="30">
        <f t="shared" si="27"/>
        <v>0</v>
      </c>
      <c r="AO17" s="124">
        <v>0</v>
      </c>
      <c r="AP17" s="124">
        <v>0</v>
      </c>
      <c r="AQ17" s="124">
        <v>0</v>
      </c>
      <c r="AR17" s="29"/>
      <c r="AS17" s="30">
        <f t="shared" si="28"/>
        <v>0</v>
      </c>
      <c r="AT17" s="124">
        <v>0</v>
      </c>
      <c r="AU17" s="124">
        <v>0</v>
      </c>
      <c r="AV17" s="124">
        <v>0</v>
      </c>
      <c r="AW17" s="29"/>
      <c r="AX17" s="383">
        <f t="shared" si="29"/>
        <v>0</v>
      </c>
      <c r="AY17" s="407">
        <f t="shared" si="0"/>
        <v>0</v>
      </c>
      <c r="AZ17" s="394">
        <v>0</v>
      </c>
      <c r="BA17" s="31">
        <v>0</v>
      </c>
      <c r="BB17" s="31">
        <v>0</v>
      </c>
      <c r="BC17" s="32"/>
      <c r="BD17" s="30">
        <f t="shared" si="30"/>
        <v>0</v>
      </c>
      <c r="BE17" s="31">
        <v>0</v>
      </c>
      <c r="BF17" s="31">
        <v>0</v>
      </c>
      <c r="BG17" s="31">
        <v>0</v>
      </c>
      <c r="BH17" s="32"/>
      <c r="BI17" s="30">
        <f t="shared" si="1"/>
        <v>0</v>
      </c>
      <c r="BJ17" s="31">
        <v>0</v>
      </c>
      <c r="BK17" s="31">
        <v>0</v>
      </c>
      <c r="BL17" s="31">
        <v>0</v>
      </c>
      <c r="BM17" s="32"/>
      <c r="BN17" s="30">
        <f t="shared" si="2"/>
        <v>0</v>
      </c>
      <c r="BO17" s="31">
        <v>0</v>
      </c>
      <c r="BP17" s="31">
        <v>0</v>
      </c>
      <c r="BQ17" s="31">
        <v>0</v>
      </c>
      <c r="BR17" s="32"/>
      <c r="BS17" s="30">
        <f t="shared" si="3"/>
        <v>0</v>
      </c>
      <c r="BT17" s="33">
        <v>0</v>
      </c>
      <c r="BU17" s="33">
        <v>0</v>
      </c>
      <c r="BV17" s="33">
        <v>0</v>
      </c>
      <c r="BW17" s="32"/>
      <c r="BX17" s="30">
        <f t="shared" si="4"/>
        <v>0</v>
      </c>
      <c r="BY17" s="33">
        <v>0</v>
      </c>
      <c r="BZ17" s="33">
        <v>0</v>
      </c>
      <c r="CA17" s="33">
        <v>0</v>
      </c>
      <c r="CB17" s="34"/>
      <c r="CC17" s="35">
        <f t="shared" si="5"/>
        <v>0</v>
      </c>
      <c r="CD17" s="36"/>
      <c r="CE17" s="37"/>
      <c r="CF17" s="37"/>
      <c r="CG17" s="32"/>
      <c r="CH17" s="37"/>
      <c r="CI17" s="37"/>
      <c r="CJ17" s="37"/>
      <c r="CK17" s="32"/>
      <c r="CL17" s="37"/>
      <c r="CM17" s="37"/>
      <c r="CN17" s="37"/>
      <c r="CO17" s="32"/>
      <c r="CP17" s="37"/>
      <c r="CQ17" s="37"/>
      <c r="CR17" s="37"/>
      <c r="CS17" s="32"/>
      <c r="CT17" s="37"/>
      <c r="CU17" s="37"/>
      <c r="CV17" s="37"/>
      <c r="CW17" s="32"/>
      <c r="CX17" s="37"/>
      <c r="CY17" s="37"/>
      <c r="CZ17" s="37"/>
      <c r="DA17" s="38"/>
      <c r="DB17" s="39"/>
      <c r="DC17" s="40">
        <f t="shared" si="37"/>
        <v>0</v>
      </c>
      <c r="DD17" s="41">
        <f t="shared" si="31"/>
        <v>0</v>
      </c>
      <c r="DE17" s="41">
        <f t="shared" si="32"/>
        <v>0</v>
      </c>
      <c r="DF17" s="29"/>
      <c r="DG17" s="395">
        <f t="shared" si="33"/>
        <v>0</v>
      </c>
      <c r="DH17" s="201">
        <f t="shared" si="6"/>
        <v>0</v>
      </c>
      <c r="DI17" s="151">
        <f t="shared" si="7"/>
        <v>3</v>
      </c>
      <c r="DJ17" s="43">
        <f t="shared" si="8"/>
        <v>0</v>
      </c>
      <c r="DK17" s="30">
        <f t="shared" si="9"/>
        <v>0</v>
      </c>
      <c r="DL17" s="30">
        <f t="shared" si="10"/>
        <v>3</v>
      </c>
      <c r="DM17" s="30">
        <f t="shared" si="11"/>
        <v>0</v>
      </c>
      <c r="DN17" s="30">
        <f t="shared" si="12"/>
        <v>0</v>
      </c>
      <c r="DO17" s="30">
        <f t="shared" si="13"/>
        <v>3</v>
      </c>
      <c r="DP17" s="44">
        <f t="shared" si="14"/>
        <v>0</v>
      </c>
      <c r="DQ17" s="44">
        <f t="shared" si="15"/>
        <v>0</v>
      </c>
      <c r="DR17" s="44">
        <f t="shared" si="16"/>
        <v>3</v>
      </c>
      <c r="DS17" s="44">
        <f t="shared" si="17"/>
        <v>0</v>
      </c>
      <c r="DT17" s="44">
        <f t="shared" si="18"/>
        <v>0</v>
      </c>
      <c r="DU17" s="45">
        <f t="shared" si="19"/>
        <v>20</v>
      </c>
      <c r="DV17" s="44">
        <f>IF(DU17&lt;&gt;20,RANK(DU17,$DU$4:$DU$23,1)+COUNTIF(DU$4:DU17,DU17)-1,20)</f>
        <v>20</v>
      </c>
      <c r="DW17" s="46">
        <f t="shared" si="20"/>
        <v>0</v>
      </c>
      <c r="DX17" s="47" t="str">
        <f t="shared" si="21"/>
        <v>-</v>
      </c>
      <c r="DY17" s="112"/>
      <c r="DZ17" s="120">
        <f t="shared" si="34"/>
        <v>0</v>
      </c>
      <c r="EA17" s="120">
        <f t="shared" si="35"/>
        <v>0</v>
      </c>
      <c r="EB17" s="120">
        <f t="shared" si="36"/>
        <v>0</v>
      </c>
    </row>
    <row r="18" spans="1:132" ht="16.05" customHeight="1" x14ac:dyDescent="0.25">
      <c r="A18" s="12"/>
      <c r="B18" s="12"/>
      <c r="C18" s="161"/>
      <c r="D18" s="373" t="str">
        <f>classi!B117</f>
        <v>-</v>
      </c>
      <c r="E18" s="27">
        <f>classi!C117</f>
        <v>0</v>
      </c>
      <c r="F18" s="27">
        <f>classi!D117</f>
        <v>0</v>
      </c>
      <c r="G18" s="374">
        <f>classi!G117</f>
        <v>0</v>
      </c>
      <c r="H18" s="367"/>
      <c r="I18" s="48"/>
      <c r="J18" s="199"/>
      <c r="K18" s="382">
        <v>0</v>
      </c>
      <c r="L18" s="122">
        <v>0</v>
      </c>
      <c r="M18" s="122">
        <v>0</v>
      </c>
      <c r="N18" s="29"/>
      <c r="O18" s="30">
        <f t="shared" si="22"/>
        <v>0</v>
      </c>
      <c r="P18" s="122">
        <v>0</v>
      </c>
      <c r="Q18" s="122">
        <v>0</v>
      </c>
      <c r="R18" s="122">
        <f>0</f>
        <v>0</v>
      </c>
      <c r="S18" s="29"/>
      <c r="T18" s="30">
        <f t="shared" si="23"/>
        <v>0</v>
      </c>
      <c r="U18" s="122">
        <v>0</v>
      </c>
      <c r="V18" s="122">
        <v>0</v>
      </c>
      <c r="W18" s="122">
        <v>0</v>
      </c>
      <c r="X18" s="29"/>
      <c r="Y18" s="30">
        <f t="shared" si="24"/>
        <v>0</v>
      </c>
      <c r="Z18" s="122">
        <v>0</v>
      </c>
      <c r="AA18" s="122">
        <v>0</v>
      </c>
      <c r="AB18" s="122">
        <v>0</v>
      </c>
      <c r="AC18" s="29"/>
      <c r="AD18" s="383">
        <f t="shared" si="25"/>
        <v>0</v>
      </c>
      <c r="AE18" s="386">
        <v>0</v>
      </c>
      <c r="AF18" s="124">
        <v>0</v>
      </c>
      <c r="AG18" s="124">
        <v>0</v>
      </c>
      <c r="AH18" s="29"/>
      <c r="AI18" s="30">
        <f t="shared" si="26"/>
        <v>0</v>
      </c>
      <c r="AJ18" s="124">
        <v>0</v>
      </c>
      <c r="AK18" s="124">
        <v>0</v>
      </c>
      <c r="AL18" s="124">
        <v>0</v>
      </c>
      <c r="AM18" s="29"/>
      <c r="AN18" s="30">
        <f t="shared" si="27"/>
        <v>0</v>
      </c>
      <c r="AO18" s="124">
        <v>0</v>
      </c>
      <c r="AP18" s="124">
        <v>0</v>
      </c>
      <c r="AQ18" s="124">
        <v>0</v>
      </c>
      <c r="AR18" s="29"/>
      <c r="AS18" s="30">
        <f t="shared" si="28"/>
        <v>0</v>
      </c>
      <c r="AT18" s="124">
        <v>0</v>
      </c>
      <c r="AU18" s="124">
        <v>0</v>
      </c>
      <c r="AV18" s="124">
        <v>0</v>
      </c>
      <c r="AW18" s="29"/>
      <c r="AX18" s="383">
        <f t="shared" si="29"/>
        <v>0</v>
      </c>
      <c r="AY18" s="407">
        <f t="shared" si="0"/>
        <v>0</v>
      </c>
      <c r="AZ18" s="394">
        <v>0</v>
      </c>
      <c r="BA18" s="31">
        <v>0</v>
      </c>
      <c r="BB18" s="31">
        <v>0</v>
      </c>
      <c r="BC18" s="32"/>
      <c r="BD18" s="30">
        <f t="shared" si="30"/>
        <v>0</v>
      </c>
      <c r="BE18" s="31">
        <v>0</v>
      </c>
      <c r="BF18" s="31">
        <v>0</v>
      </c>
      <c r="BG18" s="31">
        <v>0</v>
      </c>
      <c r="BH18" s="32"/>
      <c r="BI18" s="30">
        <f t="shared" si="1"/>
        <v>0</v>
      </c>
      <c r="BJ18" s="31">
        <v>0</v>
      </c>
      <c r="BK18" s="31">
        <v>0</v>
      </c>
      <c r="BL18" s="31">
        <v>0</v>
      </c>
      <c r="BM18" s="32"/>
      <c r="BN18" s="30">
        <f t="shared" si="2"/>
        <v>0</v>
      </c>
      <c r="BO18" s="31">
        <v>0</v>
      </c>
      <c r="BP18" s="31">
        <v>0</v>
      </c>
      <c r="BQ18" s="31">
        <v>0</v>
      </c>
      <c r="BR18" s="32"/>
      <c r="BS18" s="30">
        <f t="shared" si="3"/>
        <v>0</v>
      </c>
      <c r="BT18" s="33">
        <v>0</v>
      </c>
      <c r="BU18" s="33">
        <v>0</v>
      </c>
      <c r="BV18" s="33">
        <v>0</v>
      </c>
      <c r="BW18" s="32"/>
      <c r="BX18" s="30">
        <f t="shared" si="4"/>
        <v>0</v>
      </c>
      <c r="BY18" s="33">
        <v>0</v>
      </c>
      <c r="BZ18" s="33">
        <v>0</v>
      </c>
      <c r="CA18" s="33">
        <v>0</v>
      </c>
      <c r="CB18" s="34"/>
      <c r="CC18" s="35">
        <f t="shared" si="5"/>
        <v>0</v>
      </c>
      <c r="CD18" s="36"/>
      <c r="CE18" s="37"/>
      <c r="CF18" s="37"/>
      <c r="CG18" s="32"/>
      <c r="CH18" s="37"/>
      <c r="CI18" s="37"/>
      <c r="CJ18" s="37"/>
      <c r="CK18" s="32"/>
      <c r="CL18" s="37"/>
      <c r="CM18" s="37"/>
      <c r="CN18" s="37"/>
      <c r="CO18" s="32"/>
      <c r="CP18" s="37"/>
      <c r="CQ18" s="37"/>
      <c r="CR18" s="37"/>
      <c r="CS18" s="32"/>
      <c r="CT18" s="37"/>
      <c r="CU18" s="37"/>
      <c r="CV18" s="37"/>
      <c r="CW18" s="32"/>
      <c r="CX18" s="37"/>
      <c r="CY18" s="37"/>
      <c r="CZ18" s="37"/>
      <c r="DA18" s="38"/>
      <c r="DB18" s="39"/>
      <c r="DC18" s="40">
        <f t="shared" si="37"/>
        <v>0</v>
      </c>
      <c r="DD18" s="41">
        <f t="shared" si="31"/>
        <v>0</v>
      </c>
      <c r="DE18" s="41">
        <f t="shared" si="32"/>
        <v>0</v>
      </c>
      <c r="DF18" s="29"/>
      <c r="DG18" s="395">
        <f t="shared" si="33"/>
        <v>0</v>
      </c>
      <c r="DH18" s="201">
        <f t="shared" si="6"/>
        <v>0</v>
      </c>
      <c r="DI18" s="151">
        <f t="shared" si="7"/>
        <v>3</v>
      </c>
      <c r="DJ18" s="43">
        <f t="shared" si="8"/>
        <v>0</v>
      </c>
      <c r="DK18" s="30">
        <f t="shared" si="9"/>
        <v>0</v>
      </c>
      <c r="DL18" s="30">
        <f t="shared" si="10"/>
        <v>3</v>
      </c>
      <c r="DM18" s="30">
        <f t="shared" si="11"/>
        <v>0</v>
      </c>
      <c r="DN18" s="30">
        <f t="shared" si="12"/>
        <v>0</v>
      </c>
      <c r="DO18" s="30">
        <f t="shared" si="13"/>
        <v>3</v>
      </c>
      <c r="DP18" s="44">
        <f t="shared" si="14"/>
        <v>0</v>
      </c>
      <c r="DQ18" s="44">
        <f t="shared" si="15"/>
        <v>0</v>
      </c>
      <c r="DR18" s="44">
        <f t="shared" si="16"/>
        <v>3</v>
      </c>
      <c r="DS18" s="44">
        <f t="shared" si="17"/>
        <v>0</v>
      </c>
      <c r="DT18" s="44">
        <f t="shared" si="18"/>
        <v>0</v>
      </c>
      <c r="DU18" s="45">
        <f t="shared" si="19"/>
        <v>20</v>
      </c>
      <c r="DV18" s="44">
        <f>IF(DU18&lt;&gt;20,RANK(DU18,$DU$4:$DU$23,1)+COUNTIF(DU$4:DU18,DU18)-1,20)</f>
        <v>20</v>
      </c>
      <c r="DW18" s="46">
        <f t="shared" si="20"/>
        <v>0</v>
      </c>
      <c r="DX18" s="47" t="str">
        <f t="shared" si="21"/>
        <v>-</v>
      </c>
      <c r="DY18" s="112"/>
      <c r="DZ18" s="120">
        <f t="shared" si="34"/>
        <v>0</v>
      </c>
      <c r="EA18" s="120">
        <f t="shared" si="35"/>
        <v>0</v>
      </c>
      <c r="EB18" s="120">
        <f t="shared" si="36"/>
        <v>0</v>
      </c>
    </row>
    <row r="19" spans="1:132" ht="16.05" customHeight="1" x14ac:dyDescent="0.25">
      <c r="A19" s="12"/>
      <c r="B19" s="12"/>
      <c r="C19" s="161"/>
      <c r="D19" s="373" t="str">
        <f>classi!B118</f>
        <v>-</v>
      </c>
      <c r="E19" s="27">
        <f>classi!C118</f>
        <v>0</v>
      </c>
      <c r="F19" s="27">
        <f>classi!D118</f>
        <v>0</v>
      </c>
      <c r="G19" s="374">
        <f>classi!G118</f>
        <v>0</v>
      </c>
      <c r="H19" s="367"/>
      <c r="I19" s="48"/>
      <c r="J19" s="199"/>
      <c r="K19" s="382">
        <v>0</v>
      </c>
      <c r="L19" s="122">
        <v>0</v>
      </c>
      <c r="M19" s="122">
        <v>0</v>
      </c>
      <c r="N19" s="29"/>
      <c r="O19" s="30">
        <f t="shared" si="22"/>
        <v>0</v>
      </c>
      <c r="P19" s="122">
        <v>0</v>
      </c>
      <c r="Q19" s="122">
        <v>0</v>
      </c>
      <c r="R19" s="122">
        <f>0</f>
        <v>0</v>
      </c>
      <c r="S19" s="29"/>
      <c r="T19" s="30">
        <f t="shared" si="23"/>
        <v>0</v>
      </c>
      <c r="U19" s="122">
        <v>0</v>
      </c>
      <c r="V19" s="122">
        <v>0</v>
      </c>
      <c r="W19" s="122">
        <v>0</v>
      </c>
      <c r="X19" s="29"/>
      <c r="Y19" s="30">
        <f t="shared" si="24"/>
        <v>0</v>
      </c>
      <c r="Z19" s="122">
        <v>0</v>
      </c>
      <c r="AA19" s="122">
        <v>0</v>
      </c>
      <c r="AB19" s="122">
        <v>0</v>
      </c>
      <c r="AC19" s="29"/>
      <c r="AD19" s="383">
        <f t="shared" si="25"/>
        <v>0</v>
      </c>
      <c r="AE19" s="386">
        <v>0</v>
      </c>
      <c r="AF19" s="124">
        <v>0</v>
      </c>
      <c r="AG19" s="124">
        <v>0</v>
      </c>
      <c r="AH19" s="29"/>
      <c r="AI19" s="30">
        <f t="shared" si="26"/>
        <v>0</v>
      </c>
      <c r="AJ19" s="124">
        <v>0</v>
      </c>
      <c r="AK19" s="124">
        <v>0</v>
      </c>
      <c r="AL19" s="124">
        <v>0</v>
      </c>
      <c r="AM19" s="29"/>
      <c r="AN19" s="30">
        <f t="shared" si="27"/>
        <v>0</v>
      </c>
      <c r="AO19" s="124">
        <v>0</v>
      </c>
      <c r="AP19" s="124">
        <v>0</v>
      </c>
      <c r="AQ19" s="124">
        <v>0</v>
      </c>
      <c r="AR19" s="29"/>
      <c r="AS19" s="30">
        <f t="shared" si="28"/>
        <v>0</v>
      </c>
      <c r="AT19" s="124">
        <v>0</v>
      </c>
      <c r="AU19" s="124">
        <v>0</v>
      </c>
      <c r="AV19" s="124">
        <v>0</v>
      </c>
      <c r="AW19" s="29"/>
      <c r="AX19" s="383">
        <f t="shared" si="29"/>
        <v>0</v>
      </c>
      <c r="AY19" s="407">
        <f t="shared" si="0"/>
        <v>0</v>
      </c>
      <c r="AZ19" s="394">
        <v>0</v>
      </c>
      <c r="BA19" s="31">
        <v>0</v>
      </c>
      <c r="BB19" s="31">
        <v>0</v>
      </c>
      <c r="BC19" s="32"/>
      <c r="BD19" s="30">
        <f t="shared" si="30"/>
        <v>0</v>
      </c>
      <c r="BE19" s="31">
        <v>0</v>
      </c>
      <c r="BF19" s="31">
        <v>0</v>
      </c>
      <c r="BG19" s="31">
        <v>0</v>
      </c>
      <c r="BH19" s="32"/>
      <c r="BI19" s="30">
        <f t="shared" si="1"/>
        <v>0</v>
      </c>
      <c r="BJ19" s="31">
        <v>0</v>
      </c>
      <c r="BK19" s="31">
        <v>0</v>
      </c>
      <c r="BL19" s="31">
        <v>0</v>
      </c>
      <c r="BM19" s="32"/>
      <c r="BN19" s="30">
        <f t="shared" si="2"/>
        <v>0</v>
      </c>
      <c r="BO19" s="31">
        <v>0</v>
      </c>
      <c r="BP19" s="31">
        <v>0</v>
      </c>
      <c r="BQ19" s="31">
        <v>0</v>
      </c>
      <c r="BR19" s="32"/>
      <c r="BS19" s="30">
        <f t="shared" si="3"/>
        <v>0</v>
      </c>
      <c r="BT19" s="33">
        <v>0</v>
      </c>
      <c r="BU19" s="33">
        <v>0</v>
      </c>
      <c r="BV19" s="33">
        <v>0</v>
      </c>
      <c r="BW19" s="32"/>
      <c r="BX19" s="30">
        <f t="shared" si="4"/>
        <v>0</v>
      </c>
      <c r="BY19" s="33">
        <v>0</v>
      </c>
      <c r="BZ19" s="33">
        <v>0</v>
      </c>
      <c r="CA19" s="33">
        <v>0</v>
      </c>
      <c r="CB19" s="34"/>
      <c r="CC19" s="35">
        <f t="shared" si="5"/>
        <v>0</v>
      </c>
      <c r="CD19" s="36"/>
      <c r="CE19" s="37"/>
      <c r="CF19" s="37"/>
      <c r="CG19" s="32"/>
      <c r="CH19" s="37"/>
      <c r="CI19" s="37"/>
      <c r="CJ19" s="37"/>
      <c r="CK19" s="32"/>
      <c r="CL19" s="37"/>
      <c r="CM19" s="37"/>
      <c r="CN19" s="37"/>
      <c r="CO19" s="32"/>
      <c r="CP19" s="37"/>
      <c r="CQ19" s="37"/>
      <c r="CR19" s="37"/>
      <c r="CS19" s="32"/>
      <c r="CT19" s="37"/>
      <c r="CU19" s="37"/>
      <c r="CV19" s="37"/>
      <c r="CW19" s="32"/>
      <c r="CX19" s="37"/>
      <c r="CY19" s="37"/>
      <c r="CZ19" s="37"/>
      <c r="DA19" s="38"/>
      <c r="DB19" s="39"/>
      <c r="DC19" s="40">
        <f t="shared" si="37"/>
        <v>0</v>
      </c>
      <c r="DD19" s="41">
        <f t="shared" si="31"/>
        <v>0</v>
      </c>
      <c r="DE19" s="41">
        <f t="shared" si="32"/>
        <v>0</v>
      </c>
      <c r="DF19" s="29"/>
      <c r="DG19" s="395">
        <f t="shared" si="33"/>
        <v>0</v>
      </c>
      <c r="DH19" s="201">
        <f t="shared" si="6"/>
        <v>0</v>
      </c>
      <c r="DI19" s="151">
        <f t="shared" si="7"/>
        <v>3</v>
      </c>
      <c r="DJ19" s="43">
        <f t="shared" si="8"/>
        <v>0</v>
      </c>
      <c r="DK19" s="30">
        <f t="shared" si="9"/>
        <v>0</v>
      </c>
      <c r="DL19" s="30">
        <f t="shared" si="10"/>
        <v>3</v>
      </c>
      <c r="DM19" s="30">
        <f t="shared" si="11"/>
        <v>0</v>
      </c>
      <c r="DN19" s="30">
        <f t="shared" si="12"/>
        <v>0</v>
      </c>
      <c r="DO19" s="30">
        <f t="shared" si="13"/>
        <v>3</v>
      </c>
      <c r="DP19" s="44">
        <f t="shared" si="14"/>
        <v>0</v>
      </c>
      <c r="DQ19" s="44">
        <f t="shared" si="15"/>
        <v>0</v>
      </c>
      <c r="DR19" s="44">
        <f t="shared" si="16"/>
        <v>3</v>
      </c>
      <c r="DS19" s="44">
        <f t="shared" si="17"/>
        <v>0</v>
      </c>
      <c r="DT19" s="44">
        <f t="shared" si="18"/>
        <v>0</v>
      </c>
      <c r="DU19" s="45">
        <f t="shared" si="19"/>
        <v>20</v>
      </c>
      <c r="DV19" s="44">
        <f>IF(DU19&lt;&gt;20,RANK(DU19,$DU$4:$DU$23,1)+COUNTIF(DU$4:DU19,DU19)-1,20)</f>
        <v>20</v>
      </c>
      <c r="DW19" s="46">
        <f t="shared" si="20"/>
        <v>0</v>
      </c>
      <c r="DX19" s="47" t="str">
        <f t="shared" si="21"/>
        <v>-</v>
      </c>
      <c r="DY19" s="112"/>
      <c r="DZ19" s="120">
        <f t="shared" si="34"/>
        <v>0</v>
      </c>
      <c r="EA19" s="120">
        <f t="shared" si="35"/>
        <v>0</v>
      </c>
      <c r="EB19" s="120">
        <f t="shared" si="36"/>
        <v>0</v>
      </c>
    </row>
    <row r="20" spans="1:132" ht="16.05" customHeight="1" x14ac:dyDescent="0.25">
      <c r="A20" s="12"/>
      <c r="B20" s="12"/>
      <c r="C20" s="161"/>
      <c r="D20" s="373" t="str">
        <f>classi!B119</f>
        <v>-</v>
      </c>
      <c r="E20" s="27">
        <f>classi!C119</f>
        <v>0</v>
      </c>
      <c r="F20" s="27">
        <f>classi!D119</f>
        <v>0</v>
      </c>
      <c r="G20" s="374">
        <f>classi!G119</f>
        <v>0</v>
      </c>
      <c r="H20" s="367"/>
      <c r="I20" s="48"/>
      <c r="J20" s="199"/>
      <c r="K20" s="382">
        <v>0</v>
      </c>
      <c r="L20" s="122">
        <v>0</v>
      </c>
      <c r="M20" s="122">
        <v>0</v>
      </c>
      <c r="N20" s="29"/>
      <c r="O20" s="30">
        <f t="shared" si="22"/>
        <v>0</v>
      </c>
      <c r="P20" s="122">
        <v>0</v>
      </c>
      <c r="Q20" s="122">
        <v>0</v>
      </c>
      <c r="R20" s="122">
        <f>0</f>
        <v>0</v>
      </c>
      <c r="S20" s="29"/>
      <c r="T20" s="30">
        <f t="shared" si="23"/>
        <v>0</v>
      </c>
      <c r="U20" s="122">
        <v>0</v>
      </c>
      <c r="V20" s="122">
        <v>0</v>
      </c>
      <c r="W20" s="122">
        <v>0</v>
      </c>
      <c r="X20" s="29"/>
      <c r="Y20" s="30">
        <f t="shared" si="24"/>
        <v>0</v>
      </c>
      <c r="Z20" s="122">
        <v>0</v>
      </c>
      <c r="AA20" s="122">
        <v>0</v>
      </c>
      <c r="AB20" s="122">
        <v>0</v>
      </c>
      <c r="AC20" s="29"/>
      <c r="AD20" s="383">
        <f t="shared" si="25"/>
        <v>0</v>
      </c>
      <c r="AE20" s="386">
        <v>0</v>
      </c>
      <c r="AF20" s="124">
        <v>0</v>
      </c>
      <c r="AG20" s="124">
        <v>0</v>
      </c>
      <c r="AH20" s="29"/>
      <c r="AI20" s="30">
        <f t="shared" si="26"/>
        <v>0</v>
      </c>
      <c r="AJ20" s="124">
        <v>0</v>
      </c>
      <c r="AK20" s="124">
        <v>0</v>
      </c>
      <c r="AL20" s="124">
        <v>0</v>
      </c>
      <c r="AM20" s="29"/>
      <c r="AN20" s="30">
        <f t="shared" si="27"/>
        <v>0</v>
      </c>
      <c r="AO20" s="124">
        <v>0</v>
      </c>
      <c r="AP20" s="124">
        <v>0</v>
      </c>
      <c r="AQ20" s="124">
        <v>0</v>
      </c>
      <c r="AR20" s="29"/>
      <c r="AS20" s="30">
        <f t="shared" si="28"/>
        <v>0</v>
      </c>
      <c r="AT20" s="124">
        <v>0</v>
      </c>
      <c r="AU20" s="124">
        <v>0</v>
      </c>
      <c r="AV20" s="124">
        <v>0</v>
      </c>
      <c r="AW20" s="29"/>
      <c r="AX20" s="383">
        <f t="shared" si="29"/>
        <v>0</v>
      </c>
      <c r="AY20" s="407">
        <f t="shared" si="0"/>
        <v>0</v>
      </c>
      <c r="AZ20" s="394">
        <v>0</v>
      </c>
      <c r="BA20" s="31">
        <v>0</v>
      </c>
      <c r="BB20" s="31">
        <v>0</v>
      </c>
      <c r="BC20" s="32"/>
      <c r="BD20" s="30">
        <f t="shared" si="30"/>
        <v>0</v>
      </c>
      <c r="BE20" s="31">
        <v>0</v>
      </c>
      <c r="BF20" s="31">
        <v>0</v>
      </c>
      <c r="BG20" s="31">
        <v>0</v>
      </c>
      <c r="BH20" s="32"/>
      <c r="BI20" s="30">
        <f t="shared" si="1"/>
        <v>0</v>
      </c>
      <c r="BJ20" s="31">
        <v>0</v>
      </c>
      <c r="BK20" s="31">
        <v>0</v>
      </c>
      <c r="BL20" s="31">
        <v>0</v>
      </c>
      <c r="BM20" s="32"/>
      <c r="BN20" s="30">
        <f t="shared" si="2"/>
        <v>0</v>
      </c>
      <c r="BO20" s="31">
        <v>0</v>
      </c>
      <c r="BP20" s="31">
        <v>0</v>
      </c>
      <c r="BQ20" s="31">
        <v>0</v>
      </c>
      <c r="BR20" s="32"/>
      <c r="BS20" s="30">
        <f t="shared" si="3"/>
        <v>0</v>
      </c>
      <c r="BT20" s="33">
        <v>0</v>
      </c>
      <c r="BU20" s="33">
        <v>0</v>
      </c>
      <c r="BV20" s="33">
        <v>0</v>
      </c>
      <c r="BW20" s="32"/>
      <c r="BX20" s="30">
        <f t="shared" si="4"/>
        <v>0</v>
      </c>
      <c r="BY20" s="33">
        <v>0</v>
      </c>
      <c r="BZ20" s="33">
        <v>0</v>
      </c>
      <c r="CA20" s="33">
        <v>0</v>
      </c>
      <c r="CB20" s="34"/>
      <c r="CC20" s="35">
        <f t="shared" si="5"/>
        <v>0</v>
      </c>
      <c r="CD20" s="36"/>
      <c r="CE20" s="37"/>
      <c r="CF20" s="37"/>
      <c r="CG20" s="32"/>
      <c r="CH20" s="37"/>
      <c r="CI20" s="37"/>
      <c r="CJ20" s="37"/>
      <c r="CK20" s="32"/>
      <c r="CL20" s="37"/>
      <c r="CM20" s="37"/>
      <c r="CN20" s="37"/>
      <c r="CO20" s="32"/>
      <c r="CP20" s="37"/>
      <c r="CQ20" s="37"/>
      <c r="CR20" s="37"/>
      <c r="CS20" s="32"/>
      <c r="CT20" s="37"/>
      <c r="CU20" s="37"/>
      <c r="CV20" s="37"/>
      <c r="CW20" s="32"/>
      <c r="CX20" s="37"/>
      <c r="CY20" s="37"/>
      <c r="CZ20" s="37"/>
      <c r="DA20" s="38"/>
      <c r="DB20" s="39"/>
      <c r="DC20" s="40">
        <f t="shared" si="37"/>
        <v>0</v>
      </c>
      <c r="DD20" s="41">
        <f t="shared" si="31"/>
        <v>0</v>
      </c>
      <c r="DE20" s="41">
        <f t="shared" si="32"/>
        <v>0</v>
      </c>
      <c r="DF20" s="29"/>
      <c r="DG20" s="395">
        <f t="shared" si="33"/>
        <v>0</v>
      </c>
      <c r="DH20" s="201">
        <f t="shared" si="6"/>
        <v>0</v>
      </c>
      <c r="DI20" s="151">
        <f t="shared" si="7"/>
        <v>3</v>
      </c>
      <c r="DJ20" s="43">
        <f t="shared" si="8"/>
        <v>0</v>
      </c>
      <c r="DK20" s="30">
        <f t="shared" si="9"/>
        <v>0</v>
      </c>
      <c r="DL20" s="30">
        <f t="shared" si="10"/>
        <v>3</v>
      </c>
      <c r="DM20" s="30">
        <f t="shared" si="11"/>
        <v>0</v>
      </c>
      <c r="DN20" s="30">
        <f t="shared" si="12"/>
        <v>0</v>
      </c>
      <c r="DO20" s="30">
        <f t="shared" si="13"/>
        <v>3</v>
      </c>
      <c r="DP20" s="44">
        <f t="shared" si="14"/>
        <v>0</v>
      </c>
      <c r="DQ20" s="44">
        <f t="shared" si="15"/>
        <v>0</v>
      </c>
      <c r="DR20" s="44">
        <f t="shared" si="16"/>
        <v>3</v>
      </c>
      <c r="DS20" s="44">
        <f t="shared" si="17"/>
        <v>0</v>
      </c>
      <c r="DT20" s="44">
        <f t="shared" si="18"/>
        <v>0</v>
      </c>
      <c r="DU20" s="45">
        <f t="shared" si="19"/>
        <v>20</v>
      </c>
      <c r="DV20" s="44">
        <f>IF(DU20&lt;&gt;20,RANK(DU20,$DU$4:$DU$23,1)+COUNTIF(DU$4:DU20,DU20)-1,20)</f>
        <v>20</v>
      </c>
      <c r="DW20" s="46">
        <f t="shared" si="20"/>
        <v>0</v>
      </c>
      <c r="DX20" s="47" t="str">
        <f t="shared" si="21"/>
        <v>-</v>
      </c>
      <c r="DY20" s="112"/>
      <c r="DZ20" s="120">
        <f t="shared" si="34"/>
        <v>0</v>
      </c>
      <c r="EA20" s="120">
        <f t="shared" si="35"/>
        <v>0</v>
      </c>
      <c r="EB20" s="120">
        <f t="shared" si="36"/>
        <v>0</v>
      </c>
    </row>
    <row r="21" spans="1:132" ht="16.05" customHeight="1" x14ac:dyDescent="0.25">
      <c r="A21" s="12"/>
      <c r="B21" s="12"/>
      <c r="C21" s="161"/>
      <c r="D21" s="373" t="str">
        <f>classi!B120</f>
        <v>-</v>
      </c>
      <c r="E21" s="27">
        <f>classi!C120</f>
        <v>0</v>
      </c>
      <c r="F21" s="27">
        <f>classi!D120</f>
        <v>0</v>
      </c>
      <c r="G21" s="374">
        <f>classi!G120</f>
        <v>0</v>
      </c>
      <c r="H21" s="367"/>
      <c r="I21" s="48"/>
      <c r="J21" s="199"/>
      <c r="K21" s="382">
        <v>0</v>
      </c>
      <c r="L21" s="122">
        <v>0</v>
      </c>
      <c r="M21" s="122">
        <v>0</v>
      </c>
      <c r="N21" s="29"/>
      <c r="O21" s="30">
        <f t="shared" si="22"/>
        <v>0</v>
      </c>
      <c r="P21" s="122">
        <v>0</v>
      </c>
      <c r="Q21" s="122">
        <v>0</v>
      </c>
      <c r="R21" s="122">
        <f>0</f>
        <v>0</v>
      </c>
      <c r="S21" s="29"/>
      <c r="T21" s="30">
        <f t="shared" si="23"/>
        <v>0</v>
      </c>
      <c r="U21" s="122">
        <v>0</v>
      </c>
      <c r="V21" s="122">
        <v>0</v>
      </c>
      <c r="W21" s="122">
        <v>0</v>
      </c>
      <c r="X21" s="29"/>
      <c r="Y21" s="30">
        <f t="shared" si="24"/>
        <v>0</v>
      </c>
      <c r="Z21" s="122">
        <v>0</v>
      </c>
      <c r="AA21" s="122">
        <v>0</v>
      </c>
      <c r="AB21" s="122">
        <v>0</v>
      </c>
      <c r="AC21" s="29"/>
      <c r="AD21" s="383">
        <f t="shared" si="25"/>
        <v>0</v>
      </c>
      <c r="AE21" s="386">
        <v>0</v>
      </c>
      <c r="AF21" s="124">
        <v>0</v>
      </c>
      <c r="AG21" s="124">
        <v>0</v>
      </c>
      <c r="AH21" s="29"/>
      <c r="AI21" s="30">
        <f t="shared" si="26"/>
        <v>0</v>
      </c>
      <c r="AJ21" s="124">
        <v>0</v>
      </c>
      <c r="AK21" s="124">
        <v>0</v>
      </c>
      <c r="AL21" s="124">
        <v>0</v>
      </c>
      <c r="AM21" s="29"/>
      <c r="AN21" s="30">
        <f t="shared" si="27"/>
        <v>0</v>
      </c>
      <c r="AO21" s="124">
        <v>0</v>
      </c>
      <c r="AP21" s="124">
        <v>0</v>
      </c>
      <c r="AQ21" s="124">
        <v>0</v>
      </c>
      <c r="AR21" s="29"/>
      <c r="AS21" s="30">
        <f t="shared" si="28"/>
        <v>0</v>
      </c>
      <c r="AT21" s="124">
        <v>0</v>
      </c>
      <c r="AU21" s="124">
        <v>0</v>
      </c>
      <c r="AV21" s="124">
        <v>0</v>
      </c>
      <c r="AW21" s="29"/>
      <c r="AX21" s="383">
        <f t="shared" si="29"/>
        <v>0</v>
      </c>
      <c r="AY21" s="407">
        <f t="shared" si="0"/>
        <v>0</v>
      </c>
      <c r="AZ21" s="394">
        <v>0</v>
      </c>
      <c r="BA21" s="31">
        <v>0</v>
      </c>
      <c r="BB21" s="31">
        <v>0</v>
      </c>
      <c r="BC21" s="32"/>
      <c r="BD21" s="30">
        <f t="shared" si="30"/>
        <v>0</v>
      </c>
      <c r="BE21" s="31">
        <v>0</v>
      </c>
      <c r="BF21" s="31">
        <v>0</v>
      </c>
      <c r="BG21" s="31">
        <v>0</v>
      </c>
      <c r="BH21" s="32"/>
      <c r="BI21" s="30">
        <f t="shared" si="1"/>
        <v>0</v>
      </c>
      <c r="BJ21" s="31">
        <v>0</v>
      </c>
      <c r="BK21" s="31">
        <v>0</v>
      </c>
      <c r="BL21" s="31">
        <v>0</v>
      </c>
      <c r="BM21" s="32"/>
      <c r="BN21" s="30">
        <f t="shared" si="2"/>
        <v>0</v>
      </c>
      <c r="BO21" s="31">
        <v>0</v>
      </c>
      <c r="BP21" s="31">
        <v>0</v>
      </c>
      <c r="BQ21" s="31">
        <v>0</v>
      </c>
      <c r="BR21" s="32"/>
      <c r="BS21" s="30">
        <f t="shared" si="3"/>
        <v>0</v>
      </c>
      <c r="BT21" s="33">
        <v>0</v>
      </c>
      <c r="BU21" s="33">
        <v>0</v>
      </c>
      <c r="BV21" s="33">
        <v>0</v>
      </c>
      <c r="BW21" s="32"/>
      <c r="BX21" s="30">
        <f t="shared" si="4"/>
        <v>0</v>
      </c>
      <c r="BY21" s="33">
        <v>0</v>
      </c>
      <c r="BZ21" s="33">
        <v>0</v>
      </c>
      <c r="CA21" s="33">
        <v>0</v>
      </c>
      <c r="CB21" s="34"/>
      <c r="CC21" s="35">
        <f t="shared" si="5"/>
        <v>0</v>
      </c>
      <c r="CD21" s="36"/>
      <c r="CE21" s="37"/>
      <c r="CF21" s="37"/>
      <c r="CG21" s="32"/>
      <c r="CH21" s="37"/>
      <c r="CI21" s="37"/>
      <c r="CJ21" s="37"/>
      <c r="CK21" s="32"/>
      <c r="CL21" s="37"/>
      <c r="CM21" s="37"/>
      <c r="CN21" s="37"/>
      <c r="CO21" s="32"/>
      <c r="CP21" s="37"/>
      <c r="CQ21" s="37"/>
      <c r="CR21" s="37"/>
      <c r="CS21" s="32"/>
      <c r="CT21" s="37"/>
      <c r="CU21" s="37"/>
      <c r="CV21" s="37"/>
      <c r="CW21" s="32"/>
      <c r="CX21" s="37"/>
      <c r="CY21" s="37"/>
      <c r="CZ21" s="37"/>
      <c r="DA21" s="38"/>
      <c r="DB21" s="39"/>
      <c r="DC21" s="40">
        <f t="shared" si="37"/>
        <v>0</v>
      </c>
      <c r="DD21" s="41">
        <f t="shared" si="31"/>
        <v>0</v>
      </c>
      <c r="DE21" s="41">
        <f t="shared" si="32"/>
        <v>0</v>
      </c>
      <c r="DF21" s="29"/>
      <c r="DG21" s="395">
        <f t="shared" si="33"/>
        <v>0</v>
      </c>
      <c r="DH21" s="201">
        <f t="shared" si="6"/>
        <v>0</v>
      </c>
      <c r="DI21" s="151">
        <f t="shared" si="7"/>
        <v>3</v>
      </c>
      <c r="DJ21" s="43">
        <f t="shared" si="8"/>
        <v>0</v>
      </c>
      <c r="DK21" s="30">
        <f t="shared" si="9"/>
        <v>0</v>
      </c>
      <c r="DL21" s="30">
        <f t="shared" si="10"/>
        <v>3</v>
      </c>
      <c r="DM21" s="30">
        <f t="shared" si="11"/>
        <v>0</v>
      </c>
      <c r="DN21" s="30">
        <f t="shared" si="12"/>
        <v>0</v>
      </c>
      <c r="DO21" s="30">
        <f t="shared" si="13"/>
        <v>3</v>
      </c>
      <c r="DP21" s="44">
        <f t="shared" si="14"/>
        <v>0</v>
      </c>
      <c r="DQ21" s="44">
        <f t="shared" si="15"/>
        <v>0</v>
      </c>
      <c r="DR21" s="44">
        <f t="shared" si="16"/>
        <v>3</v>
      </c>
      <c r="DS21" s="44">
        <f t="shared" si="17"/>
        <v>0</v>
      </c>
      <c r="DT21" s="44">
        <f t="shared" si="18"/>
        <v>0</v>
      </c>
      <c r="DU21" s="45">
        <f t="shared" si="19"/>
        <v>20</v>
      </c>
      <c r="DV21" s="44">
        <f>IF(DU21&lt;&gt;20,RANK(DU21,$DU$4:$DU$23,1)+COUNTIF(DU$4:DU21,DU21)-1,20)</f>
        <v>20</v>
      </c>
      <c r="DW21" s="46">
        <f t="shared" si="20"/>
        <v>0</v>
      </c>
      <c r="DX21" s="47" t="str">
        <f t="shared" si="21"/>
        <v>-</v>
      </c>
      <c r="DY21" s="112"/>
      <c r="DZ21" s="120">
        <f t="shared" si="34"/>
        <v>0</v>
      </c>
      <c r="EA21" s="120">
        <f t="shared" si="35"/>
        <v>0</v>
      </c>
      <c r="EB21" s="120">
        <f t="shared" si="36"/>
        <v>0</v>
      </c>
    </row>
    <row r="22" spans="1:132" ht="16.05" customHeight="1" x14ac:dyDescent="0.25">
      <c r="A22" s="12"/>
      <c r="B22" s="12"/>
      <c r="C22" s="161"/>
      <c r="D22" s="373" t="str">
        <f>classi!B121</f>
        <v>-</v>
      </c>
      <c r="E22" s="27">
        <f>classi!C121</f>
        <v>0</v>
      </c>
      <c r="F22" s="27">
        <f>classi!D121</f>
        <v>0</v>
      </c>
      <c r="G22" s="374">
        <f>classi!G121</f>
        <v>0</v>
      </c>
      <c r="H22" s="367"/>
      <c r="I22" s="48"/>
      <c r="J22" s="199"/>
      <c r="K22" s="382">
        <v>0</v>
      </c>
      <c r="L22" s="122">
        <v>0</v>
      </c>
      <c r="M22" s="122">
        <v>0</v>
      </c>
      <c r="N22" s="29"/>
      <c r="O22" s="30">
        <f t="shared" si="22"/>
        <v>0</v>
      </c>
      <c r="P22" s="122">
        <v>0</v>
      </c>
      <c r="Q22" s="122">
        <v>0</v>
      </c>
      <c r="R22" s="122">
        <f>0</f>
        <v>0</v>
      </c>
      <c r="S22" s="29"/>
      <c r="T22" s="30">
        <f t="shared" si="23"/>
        <v>0</v>
      </c>
      <c r="U22" s="122">
        <v>0</v>
      </c>
      <c r="V22" s="122">
        <v>0</v>
      </c>
      <c r="W22" s="122">
        <v>0</v>
      </c>
      <c r="X22" s="29"/>
      <c r="Y22" s="30">
        <f t="shared" si="24"/>
        <v>0</v>
      </c>
      <c r="Z22" s="122">
        <v>0</v>
      </c>
      <c r="AA22" s="122">
        <v>0</v>
      </c>
      <c r="AB22" s="122">
        <v>0</v>
      </c>
      <c r="AC22" s="29"/>
      <c r="AD22" s="383">
        <f t="shared" si="25"/>
        <v>0</v>
      </c>
      <c r="AE22" s="386">
        <v>0</v>
      </c>
      <c r="AF22" s="124">
        <v>0</v>
      </c>
      <c r="AG22" s="124">
        <v>0</v>
      </c>
      <c r="AH22" s="29"/>
      <c r="AI22" s="30">
        <f t="shared" si="26"/>
        <v>0</v>
      </c>
      <c r="AJ22" s="124">
        <v>0</v>
      </c>
      <c r="AK22" s="124">
        <v>0</v>
      </c>
      <c r="AL22" s="124">
        <v>0</v>
      </c>
      <c r="AM22" s="29"/>
      <c r="AN22" s="30">
        <f t="shared" si="27"/>
        <v>0</v>
      </c>
      <c r="AO22" s="124">
        <v>0</v>
      </c>
      <c r="AP22" s="124">
        <v>0</v>
      </c>
      <c r="AQ22" s="124">
        <v>0</v>
      </c>
      <c r="AR22" s="29"/>
      <c r="AS22" s="30">
        <f t="shared" si="28"/>
        <v>0</v>
      </c>
      <c r="AT22" s="124">
        <v>0</v>
      </c>
      <c r="AU22" s="124">
        <v>0</v>
      </c>
      <c r="AV22" s="124">
        <v>0</v>
      </c>
      <c r="AW22" s="29"/>
      <c r="AX22" s="383">
        <f t="shared" si="29"/>
        <v>0</v>
      </c>
      <c r="AY22" s="407">
        <f t="shared" si="0"/>
        <v>0</v>
      </c>
      <c r="AZ22" s="394">
        <v>0</v>
      </c>
      <c r="BA22" s="31">
        <v>0</v>
      </c>
      <c r="BB22" s="31">
        <v>0</v>
      </c>
      <c r="BC22" s="32"/>
      <c r="BD22" s="30">
        <f t="shared" si="30"/>
        <v>0</v>
      </c>
      <c r="BE22" s="31">
        <v>0</v>
      </c>
      <c r="BF22" s="31">
        <v>0</v>
      </c>
      <c r="BG22" s="31">
        <v>0</v>
      </c>
      <c r="BH22" s="32"/>
      <c r="BI22" s="30">
        <f t="shared" si="1"/>
        <v>0</v>
      </c>
      <c r="BJ22" s="31">
        <v>0</v>
      </c>
      <c r="BK22" s="31">
        <v>0</v>
      </c>
      <c r="BL22" s="31">
        <v>0</v>
      </c>
      <c r="BM22" s="32"/>
      <c r="BN22" s="30">
        <f t="shared" si="2"/>
        <v>0</v>
      </c>
      <c r="BO22" s="31">
        <v>0</v>
      </c>
      <c r="BP22" s="31">
        <v>0</v>
      </c>
      <c r="BQ22" s="31">
        <v>0</v>
      </c>
      <c r="BR22" s="32"/>
      <c r="BS22" s="30">
        <f t="shared" si="3"/>
        <v>0</v>
      </c>
      <c r="BT22" s="33">
        <v>0</v>
      </c>
      <c r="BU22" s="33">
        <v>0</v>
      </c>
      <c r="BV22" s="33">
        <v>0</v>
      </c>
      <c r="BW22" s="32"/>
      <c r="BX22" s="30">
        <f t="shared" si="4"/>
        <v>0</v>
      </c>
      <c r="BY22" s="33">
        <v>0</v>
      </c>
      <c r="BZ22" s="33">
        <v>0</v>
      </c>
      <c r="CA22" s="33">
        <v>0</v>
      </c>
      <c r="CB22" s="34"/>
      <c r="CC22" s="35">
        <f t="shared" si="5"/>
        <v>0</v>
      </c>
      <c r="CD22" s="36"/>
      <c r="CE22" s="37"/>
      <c r="CF22" s="37"/>
      <c r="CG22" s="32"/>
      <c r="CH22" s="37"/>
      <c r="CI22" s="37"/>
      <c r="CJ22" s="37"/>
      <c r="CK22" s="32"/>
      <c r="CL22" s="37"/>
      <c r="CM22" s="37"/>
      <c r="CN22" s="37"/>
      <c r="CO22" s="32"/>
      <c r="CP22" s="37"/>
      <c r="CQ22" s="37"/>
      <c r="CR22" s="37"/>
      <c r="CS22" s="32"/>
      <c r="CT22" s="37"/>
      <c r="CU22" s="37"/>
      <c r="CV22" s="37"/>
      <c r="CW22" s="32"/>
      <c r="CX22" s="37"/>
      <c r="CY22" s="37"/>
      <c r="CZ22" s="37"/>
      <c r="DA22" s="38"/>
      <c r="DB22" s="39"/>
      <c r="DC22" s="40">
        <f t="shared" si="37"/>
        <v>0</v>
      </c>
      <c r="DD22" s="41">
        <f t="shared" si="31"/>
        <v>0</v>
      </c>
      <c r="DE22" s="41">
        <f t="shared" si="32"/>
        <v>0</v>
      </c>
      <c r="DF22" s="29"/>
      <c r="DG22" s="395">
        <f t="shared" si="33"/>
        <v>0</v>
      </c>
      <c r="DH22" s="201">
        <f t="shared" si="6"/>
        <v>0</v>
      </c>
      <c r="DI22" s="151">
        <f t="shared" si="7"/>
        <v>3</v>
      </c>
      <c r="DJ22" s="43">
        <f t="shared" si="8"/>
        <v>0</v>
      </c>
      <c r="DK22" s="30">
        <f t="shared" si="9"/>
        <v>0</v>
      </c>
      <c r="DL22" s="30">
        <f t="shared" si="10"/>
        <v>3</v>
      </c>
      <c r="DM22" s="30">
        <f t="shared" si="11"/>
        <v>0</v>
      </c>
      <c r="DN22" s="30">
        <f t="shared" si="12"/>
        <v>0</v>
      </c>
      <c r="DO22" s="30">
        <f t="shared" si="13"/>
        <v>3</v>
      </c>
      <c r="DP22" s="44">
        <f t="shared" si="14"/>
        <v>0</v>
      </c>
      <c r="DQ22" s="44">
        <f t="shared" si="15"/>
        <v>0</v>
      </c>
      <c r="DR22" s="44">
        <f t="shared" si="16"/>
        <v>3</v>
      </c>
      <c r="DS22" s="44">
        <f t="shared" si="17"/>
        <v>0</v>
      </c>
      <c r="DT22" s="44">
        <f t="shared" si="18"/>
        <v>0</v>
      </c>
      <c r="DU22" s="45">
        <f t="shared" si="19"/>
        <v>20</v>
      </c>
      <c r="DV22" s="44">
        <f>IF(DU22&lt;&gt;20,RANK(DU22,$DU$4:$DU$23,1)+COUNTIF(DU$4:DU22,DU22)-1,20)</f>
        <v>20</v>
      </c>
      <c r="DW22" s="46">
        <f t="shared" si="20"/>
        <v>0</v>
      </c>
      <c r="DX22" s="47" t="str">
        <f t="shared" si="21"/>
        <v>-</v>
      </c>
      <c r="DY22" s="112"/>
      <c r="DZ22" s="120">
        <f t="shared" si="34"/>
        <v>0</v>
      </c>
      <c r="EA22" s="120">
        <f t="shared" si="35"/>
        <v>0</v>
      </c>
      <c r="EB22" s="120">
        <f t="shared" si="36"/>
        <v>0</v>
      </c>
    </row>
    <row r="23" spans="1:132" ht="16.5" customHeight="1" thickBot="1" x14ac:dyDescent="0.3">
      <c r="A23" s="12"/>
      <c r="B23" s="12"/>
      <c r="C23" s="161"/>
      <c r="D23" s="376" t="str">
        <f>classi!B122</f>
        <v>-</v>
      </c>
      <c r="E23" s="109">
        <f>classi!C122</f>
        <v>0</v>
      </c>
      <c r="F23" s="109">
        <f>classi!D122</f>
        <v>0</v>
      </c>
      <c r="G23" s="377">
        <f>classi!G122</f>
        <v>0</v>
      </c>
      <c r="H23" s="368"/>
      <c r="I23" s="108"/>
      <c r="J23" s="380"/>
      <c r="K23" s="384">
        <v>0</v>
      </c>
      <c r="L23" s="123">
        <v>0</v>
      </c>
      <c r="M23" s="123">
        <v>0</v>
      </c>
      <c r="N23" s="110"/>
      <c r="O23" s="111">
        <f t="shared" si="22"/>
        <v>0</v>
      </c>
      <c r="P23" s="123">
        <v>0</v>
      </c>
      <c r="Q23" s="123">
        <v>0</v>
      </c>
      <c r="R23" s="123">
        <f>0</f>
        <v>0</v>
      </c>
      <c r="S23" s="110"/>
      <c r="T23" s="111">
        <f t="shared" si="23"/>
        <v>0</v>
      </c>
      <c r="U23" s="123">
        <v>0</v>
      </c>
      <c r="V23" s="123">
        <v>0</v>
      </c>
      <c r="W23" s="123">
        <v>0</v>
      </c>
      <c r="X23" s="110"/>
      <c r="Y23" s="111">
        <f t="shared" si="24"/>
        <v>0</v>
      </c>
      <c r="Z23" s="123">
        <v>0</v>
      </c>
      <c r="AA23" s="123">
        <v>0</v>
      </c>
      <c r="AB23" s="123">
        <v>0</v>
      </c>
      <c r="AC23" s="110"/>
      <c r="AD23" s="385">
        <f t="shared" si="25"/>
        <v>0</v>
      </c>
      <c r="AE23" s="387">
        <v>0</v>
      </c>
      <c r="AF23" s="125">
        <v>0</v>
      </c>
      <c r="AG23" s="125">
        <v>0</v>
      </c>
      <c r="AH23" s="110"/>
      <c r="AI23" s="111">
        <f t="shared" si="26"/>
        <v>0</v>
      </c>
      <c r="AJ23" s="125">
        <v>0</v>
      </c>
      <c r="AK23" s="125">
        <v>0</v>
      </c>
      <c r="AL23" s="125">
        <v>0</v>
      </c>
      <c r="AM23" s="110"/>
      <c r="AN23" s="111">
        <f t="shared" si="27"/>
        <v>0</v>
      </c>
      <c r="AO23" s="125">
        <v>0</v>
      </c>
      <c r="AP23" s="125">
        <v>0</v>
      </c>
      <c r="AQ23" s="125">
        <v>0</v>
      </c>
      <c r="AR23" s="110"/>
      <c r="AS23" s="111">
        <f t="shared" si="28"/>
        <v>0</v>
      </c>
      <c r="AT23" s="125">
        <v>0</v>
      </c>
      <c r="AU23" s="125">
        <v>0</v>
      </c>
      <c r="AV23" s="125">
        <v>0</v>
      </c>
      <c r="AW23" s="110"/>
      <c r="AX23" s="385">
        <f t="shared" si="29"/>
        <v>0</v>
      </c>
      <c r="AY23" s="414">
        <f t="shared" si="0"/>
        <v>0</v>
      </c>
      <c r="AZ23" s="396">
        <v>0</v>
      </c>
      <c r="BA23" s="114">
        <v>0</v>
      </c>
      <c r="BB23" s="114">
        <v>0</v>
      </c>
      <c r="BC23" s="163"/>
      <c r="BD23" s="111">
        <f t="shared" si="30"/>
        <v>0</v>
      </c>
      <c r="BE23" s="114">
        <v>0</v>
      </c>
      <c r="BF23" s="114">
        <v>0</v>
      </c>
      <c r="BG23" s="114">
        <v>0</v>
      </c>
      <c r="BH23" s="163"/>
      <c r="BI23" s="111">
        <f t="shared" si="1"/>
        <v>0</v>
      </c>
      <c r="BJ23" s="114">
        <v>0</v>
      </c>
      <c r="BK23" s="114">
        <v>0</v>
      </c>
      <c r="BL23" s="114">
        <v>0</v>
      </c>
      <c r="BM23" s="163"/>
      <c r="BN23" s="111">
        <f t="shared" si="2"/>
        <v>0</v>
      </c>
      <c r="BO23" s="114">
        <v>0</v>
      </c>
      <c r="BP23" s="114">
        <v>0</v>
      </c>
      <c r="BQ23" s="114">
        <v>0</v>
      </c>
      <c r="BR23" s="163"/>
      <c r="BS23" s="111">
        <f t="shared" si="3"/>
        <v>0</v>
      </c>
      <c r="BT23" s="115">
        <v>0</v>
      </c>
      <c r="BU23" s="115">
        <v>0</v>
      </c>
      <c r="BV23" s="115">
        <v>0</v>
      </c>
      <c r="BW23" s="163"/>
      <c r="BX23" s="111">
        <f t="shared" si="4"/>
        <v>0</v>
      </c>
      <c r="BY23" s="115">
        <v>0</v>
      </c>
      <c r="BZ23" s="115">
        <v>0</v>
      </c>
      <c r="CA23" s="115">
        <v>0</v>
      </c>
      <c r="CB23" s="164"/>
      <c r="CC23" s="116">
        <f t="shared" si="5"/>
        <v>0</v>
      </c>
      <c r="CD23" s="117"/>
      <c r="CE23" s="118"/>
      <c r="CF23" s="118"/>
      <c r="CG23" s="163"/>
      <c r="CH23" s="118"/>
      <c r="CI23" s="118"/>
      <c r="CJ23" s="118"/>
      <c r="CK23" s="163"/>
      <c r="CL23" s="118"/>
      <c r="CM23" s="118"/>
      <c r="CN23" s="118"/>
      <c r="CO23" s="163"/>
      <c r="CP23" s="118"/>
      <c r="CQ23" s="118"/>
      <c r="CR23" s="118"/>
      <c r="CS23" s="163"/>
      <c r="CT23" s="118"/>
      <c r="CU23" s="118"/>
      <c r="CV23" s="118"/>
      <c r="CW23" s="163"/>
      <c r="CX23" s="118"/>
      <c r="CY23" s="118"/>
      <c r="CZ23" s="118"/>
      <c r="DA23" s="165"/>
      <c r="DB23" s="166"/>
      <c r="DC23" s="167">
        <f t="shared" si="37"/>
        <v>0</v>
      </c>
      <c r="DD23" s="41">
        <f>SUM(BA23,BF23,BK23,BP23,BU23,BZ23)</f>
        <v>0</v>
      </c>
      <c r="DE23" s="168">
        <f t="shared" si="32"/>
        <v>0</v>
      </c>
      <c r="DF23" s="110"/>
      <c r="DG23" s="397">
        <f t="shared" si="33"/>
        <v>0</v>
      </c>
      <c r="DH23" s="312">
        <f t="shared" si="6"/>
        <v>0</v>
      </c>
      <c r="DI23" s="169">
        <f t="shared" si="7"/>
        <v>3</v>
      </c>
      <c r="DJ23" s="170">
        <f t="shared" si="8"/>
        <v>0</v>
      </c>
      <c r="DK23" s="111">
        <f t="shared" si="9"/>
        <v>0</v>
      </c>
      <c r="DL23" s="111">
        <f t="shared" si="10"/>
        <v>3</v>
      </c>
      <c r="DM23" s="111">
        <f t="shared" si="11"/>
        <v>0</v>
      </c>
      <c r="DN23" s="111">
        <f t="shared" si="12"/>
        <v>0</v>
      </c>
      <c r="DO23" s="111">
        <f t="shared" si="13"/>
        <v>3</v>
      </c>
      <c r="DP23" s="171">
        <f t="shared" si="14"/>
        <v>0</v>
      </c>
      <c r="DQ23" s="171">
        <f t="shared" si="15"/>
        <v>0</v>
      </c>
      <c r="DR23" s="172">
        <f t="shared" si="16"/>
        <v>3</v>
      </c>
      <c r="DS23" s="171">
        <f t="shared" si="17"/>
        <v>0</v>
      </c>
      <c r="DT23" s="171">
        <f t="shared" si="18"/>
        <v>0</v>
      </c>
      <c r="DU23" s="172">
        <f t="shared" si="19"/>
        <v>20</v>
      </c>
      <c r="DV23" s="171">
        <f>IF(DU23&lt;&gt;20,RANK(DU23,$DU$4:$DU$23,1)+COUNTIF(DU$4:DU23,DU23)-1,20)</f>
        <v>20</v>
      </c>
      <c r="DW23" s="173">
        <f t="shared" si="20"/>
        <v>0</v>
      </c>
      <c r="DX23" s="174" t="str">
        <f t="shared" si="21"/>
        <v>-</v>
      </c>
      <c r="DY23" s="175"/>
      <c r="DZ23" s="120">
        <f t="shared" si="34"/>
        <v>0</v>
      </c>
      <c r="EA23" s="120">
        <f t="shared" si="35"/>
        <v>0</v>
      </c>
      <c r="EB23" s="120">
        <f t="shared" si="36"/>
        <v>0</v>
      </c>
    </row>
    <row r="24" spans="1:132" ht="16.5" customHeight="1" x14ac:dyDescent="0.25">
      <c r="A24" s="12"/>
      <c r="B24" s="12"/>
      <c r="C24" s="161"/>
      <c r="D24" s="450" t="e" cm="1">
        <f t="array" ref="D24">((DH24*10^3+DJ24)*10^3+DM24)*10^3+DQ24xsx</f>
        <v>#NAME?</v>
      </c>
      <c r="E24" s="450"/>
      <c r="F24" s="450"/>
      <c r="G24" s="450"/>
      <c r="H24" s="450"/>
      <c r="I24" s="450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0"/>
      <c r="AA24" s="450"/>
      <c r="AB24" s="450"/>
      <c r="AC24" s="450"/>
      <c r="AD24" s="450"/>
      <c r="AE24" s="450"/>
      <c r="AF24" s="450"/>
      <c r="AG24" s="450"/>
      <c r="AH24" s="450"/>
      <c r="AI24" s="450"/>
      <c r="AJ24" s="450"/>
      <c r="AK24" s="450"/>
      <c r="AL24" s="450"/>
      <c r="AM24" s="450"/>
      <c r="AN24" s="450"/>
      <c r="AO24" s="450"/>
      <c r="AP24" s="450"/>
      <c r="AQ24" s="450"/>
      <c r="AR24" s="450"/>
      <c r="AS24" s="450"/>
      <c r="AT24" s="450"/>
      <c r="AU24" s="450"/>
      <c r="AV24" s="450"/>
      <c r="AW24" s="450"/>
      <c r="AX24" s="450"/>
      <c r="AY24" s="450"/>
      <c r="AZ24" s="450"/>
      <c r="BA24" s="450"/>
      <c r="BB24" s="450"/>
      <c r="BC24" s="450"/>
      <c r="BD24" s="450"/>
      <c r="BE24" s="450"/>
      <c r="BF24" s="450"/>
      <c r="BG24" s="450"/>
      <c r="BH24" s="450"/>
      <c r="BI24" s="450"/>
      <c r="BJ24" s="450"/>
      <c r="BK24" s="450"/>
      <c r="BL24" s="450"/>
      <c r="BM24" s="450"/>
      <c r="BN24" s="450"/>
      <c r="BO24" s="450"/>
      <c r="BP24" s="450"/>
      <c r="BQ24" s="450"/>
      <c r="BR24" s="450"/>
      <c r="BS24" s="450"/>
      <c r="BT24" s="450"/>
      <c r="BU24" s="450"/>
      <c r="BV24" s="450"/>
      <c r="BW24" s="450"/>
      <c r="BX24" s="450"/>
      <c r="BY24" s="450"/>
      <c r="BZ24" s="450"/>
      <c r="CA24" s="450"/>
      <c r="CB24" s="450"/>
      <c r="CC24" s="450"/>
      <c r="CD24" s="450"/>
      <c r="CE24" s="450"/>
      <c r="CF24" s="450"/>
      <c r="CG24" s="450"/>
      <c r="CH24" s="450"/>
      <c r="CI24" s="450"/>
      <c r="CJ24" s="450"/>
      <c r="CK24" s="450"/>
      <c r="CL24" s="450"/>
      <c r="CM24" s="450"/>
      <c r="CN24" s="450"/>
      <c r="CO24" s="450"/>
      <c r="CP24" s="450"/>
      <c r="CQ24" s="450"/>
      <c r="CR24" s="450"/>
      <c r="CS24" s="450"/>
      <c r="CT24" s="450"/>
      <c r="CU24" s="450"/>
      <c r="CV24" s="450"/>
      <c r="CW24" s="450"/>
      <c r="CX24" s="450"/>
      <c r="CY24" s="450"/>
      <c r="CZ24" s="450"/>
      <c r="DA24" s="450"/>
      <c r="DB24" s="450"/>
      <c r="DC24" s="450"/>
      <c r="DD24" s="450"/>
      <c r="DE24" s="450"/>
      <c r="DF24" s="450"/>
      <c r="DG24" s="450"/>
      <c r="DH24" s="450"/>
      <c r="DI24" s="450"/>
      <c r="DJ24" s="450"/>
      <c r="DK24" s="450"/>
      <c r="DL24" s="450"/>
      <c r="DM24" s="450"/>
      <c r="DN24" s="450"/>
      <c r="DO24" s="450"/>
      <c r="DP24" s="450"/>
      <c r="DQ24" s="450"/>
      <c r="DR24" s="450"/>
      <c r="DS24" s="450"/>
      <c r="DT24" s="450"/>
      <c r="DU24" s="450"/>
      <c r="DV24" s="450"/>
      <c r="DW24" s="450"/>
      <c r="DX24" s="450"/>
      <c r="DY24" s="450"/>
      <c r="DZ24" s="450"/>
      <c r="EA24" s="450"/>
      <c r="EB24" s="271"/>
    </row>
    <row r="25" spans="1:132" ht="16.05" customHeight="1" x14ac:dyDescent="0.25">
      <c r="A25" s="12"/>
      <c r="B25" s="12"/>
      <c r="C25" s="161"/>
      <c r="D25" s="450"/>
      <c r="E25" s="450"/>
      <c r="F25" s="450"/>
      <c r="G25" s="450"/>
      <c r="H25" s="450"/>
      <c r="I25" s="450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0"/>
      <c r="AA25" s="450"/>
      <c r="AB25" s="450"/>
      <c r="AC25" s="450"/>
      <c r="AD25" s="450"/>
      <c r="AE25" s="450"/>
      <c r="AF25" s="450"/>
      <c r="AG25" s="450"/>
      <c r="AH25" s="450"/>
      <c r="AI25" s="450"/>
      <c r="AJ25" s="450"/>
      <c r="AK25" s="450"/>
      <c r="AL25" s="450"/>
      <c r="AM25" s="450"/>
      <c r="AN25" s="450"/>
      <c r="AO25" s="450"/>
      <c r="AP25" s="450"/>
      <c r="AQ25" s="450"/>
      <c r="AR25" s="450"/>
      <c r="AS25" s="450"/>
      <c r="AT25" s="450"/>
      <c r="AU25" s="450"/>
      <c r="AV25" s="450"/>
      <c r="AW25" s="450"/>
      <c r="AX25" s="450"/>
      <c r="AY25" s="450"/>
      <c r="AZ25" s="450"/>
      <c r="BA25" s="450"/>
      <c r="BB25" s="450"/>
      <c r="BC25" s="450"/>
      <c r="BD25" s="450"/>
      <c r="BE25" s="450"/>
      <c r="BF25" s="450"/>
      <c r="BG25" s="450"/>
      <c r="BH25" s="450"/>
      <c r="BI25" s="450"/>
      <c r="BJ25" s="450"/>
      <c r="BK25" s="450"/>
      <c r="BL25" s="450"/>
      <c r="BM25" s="450"/>
      <c r="BN25" s="450"/>
      <c r="BO25" s="450"/>
      <c r="BP25" s="450"/>
      <c r="BQ25" s="450"/>
      <c r="BR25" s="450"/>
      <c r="BS25" s="450"/>
      <c r="BT25" s="450"/>
      <c r="BU25" s="450"/>
      <c r="BV25" s="450"/>
      <c r="BW25" s="450"/>
      <c r="BX25" s="450"/>
      <c r="BY25" s="450"/>
      <c r="BZ25" s="450"/>
      <c r="CA25" s="450"/>
      <c r="CB25" s="450"/>
      <c r="CC25" s="450"/>
      <c r="CD25" s="450"/>
      <c r="CE25" s="450"/>
      <c r="CF25" s="450"/>
      <c r="CG25" s="450"/>
      <c r="CH25" s="450"/>
      <c r="CI25" s="450"/>
      <c r="CJ25" s="450"/>
      <c r="CK25" s="450"/>
      <c r="CL25" s="450"/>
      <c r="CM25" s="450"/>
      <c r="CN25" s="450"/>
      <c r="CO25" s="450"/>
      <c r="CP25" s="450"/>
      <c r="CQ25" s="450"/>
      <c r="CR25" s="450"/>
      <c r="CS25" s="450"/>
      <c r="CT25" s="450"/>
      <c r="CU25" s="450"/>
      <c r="CV25" s="450"/>
      <c r="CW25" s="450"/>
      <c r="CX25" s="450"/>
      <c r="CY25" s="450"/>
      <c r="CZ25" s="450"/>
      <c r="DA25" s="450"/>
      <c r="DB25" s="450"/>
      <c r="DC25" s="450"/>
      <c r="DD25" s="450"/>
      <c r="DE25" s="450"/>
      <c r="DF25" s="450"/>
      <c r="DG25" s="450"/>
      <c r="DH25" s="450"/>
      <c r="DI25" s="450"/>
      <c r="DJ25" s="450"/>
      <c r="DK25" s="450"/>
      <c r="DL25" s="450"/>
      <c r="DM25" s="450"/>
      <c r="DN25" s="450"/>
      <c r="DO25" s="450"/>
      <c r="DP25" s="450"/>
      <c r="DQ25" s="450"/>
      <c r="DR25" s="450"/>
      <c r="DS25" s="450"/>
      <c r="DT25" s="450"/>
      <c r="DU25" s="450"/>
      <c r="DV25" s="450"/>
      <c r="DW25" s="450"/>
      <c r="DX25" s="450"/>
      <c r="DY25" s="450"/>
      <c r="DZ25" s="450"/>
      <c r="EA25" s="450"/>
      <c r="EB25" s="149"/>
    </row>
    <row r="26" spans="1:132" ht="16.5" customHeight="1" thickBot="1" x14ac:dyDescent="0.3">
      <c r="A26" s="12"/>
      <c r="B26" s="12"/>
      <c r="C26" s="161"/>
      <c r="D26" s="450"/>
      <c r="E26" s="450"/>
      <c r="F26" s="450"/>
      <c r="G26" s="450"/>
      <c r="H26" s="450"/>
      <c r="I26" s="450"/>
      <c r="J26" s="450"/>
      <c r="K26" s="450"/>
      <c r="L26" s="450"/>
      <c r="M26" s="450"/>
      <c r="N26" s="450"/>
      <c r="O26" s="450"/>
      <c r="P26" s="450"/>
      <c r="Q26" s="450"/>
      <c r="R26" s="450"/>
      <c r="S26" s="450"/>
      <c r="T26" s="450"/>
      <c r="U26" s="450"/>
      <c r="V26" s="450"/>
      <c r="W26" s="450"/>
      <c r="X26" s="450"/>
      <c r="Y26" s="450"/>
      <c r="Z26" s="450"/>
      <c r="AA26" s="450"/>
      <c r="AB26" s="450"/>
      <c r="AC26" s="450"/>
      <c r="AD26" s="450"/>
      <c r="AE26" s="450"/>
      <c r="AF26" s="450"/>
      <c r="AG26" s="450"/>
      <c r="AH26" s="450"/>
      <c r="AI26" s="450"/>
      <c r="AJ26" s="450"/>
      <c r="AK26" s="450"/>
      <c r="AL26" s="450"/>
      <c r="AM26" s="450"/>
      <c r="AN26" s="450"/>
      <c r="AO26" s="450"/>
      <c r="AP26" s="450"/>
      <c r="AQ26" s="450"/>
      <c r="AR26" s="450"/>
      <c r="AS26" s="450"/>
      <c r="AT26" s="450"/>
      <c r="AU26" s="450"/>
      <c r="AV26" s="450"/>
      <c r="AW26" s="450"/>
      <c r="AX26" s="450"/>
      <c r="AY26" s="450"/>
      <c r="AZ26" s="450"/>
      <c r="BA26" s="450"/>
      <c r="BB26" s="450"/>
      <c r="BC26" s="450"/>
      <c r="BD26" s="450"/>
      <c r="BE26" s="450"/>
      <c r="BF26" s="450"/>
      <c r="BG26" s="450"/>
      <c r="BH26" s="450"/>
      <c r="BI26" s="450"/>
      <c r="BJ26" s="450"/>
      <c r="BK26" s="450"/>
      <c r="BL26" s="450"/>
      <c r="BM26" s="450"/>
      <c r="BN26" s="450"/>
      <c r="BO26" s="450"/>
      <c r="BP26" s="450"/>
      <c r="BQ26" s="450"/>
      <c r="BR26" s="450"/>
      <c r="BS26" s="450"/>
      <c r="BT26" s="450"/>
      <c r="BU26" s="450"/>
      <c r="BV26" s="450"/>
      <c r="BW26" s="450"/>
      <c r="BX26" s="450"/>
      <c r="BY26" s="450"/>
      <c r="BZ26" s="450"/>
      <c r="CA26" s="450"/>
      <c r="CB26" s="450"/>
      <c r="CC26" s="450"/>
      <c r="CD26" s="450"/>
      <c r="CE26" s="450"/>
      <c r="CF26" s="450"/>
      <c r="CG26" s="450"/>
      <c r="CH26" s="450"/>
      <c r="CI26" s="450"/>
      <c r="CJ26" s="450"/>
      <c r="CK26" s="450"/>
      <c r="CL26" s="450"/>
      <c r="CM26" s="450"/>
      <c r="CN26" s="450"/>
      <c r="CO26" s="450"/>
      <c r="CP26" s="450"/>
      <c r="CQ26" s="450"/>
      <c r="CR26" s="450"/>
      <c r="CS26" s="450"/>
      <c r="CT26" s="450"/>
      <c r="CU26" s="450"/>
      <c r="CV26" s="450"/>
      <c r="CW26" s="450"/>
      <c r="CX26" s="450"/>
      <c r="CY26" s="450"/>
      <c r="CZ26" s="450"/>
      <c r="DA26" s="450"/>
      <c r="DB26" s="450"/>
      <c r="DC26" s="450"/>
      <c r="DD26" s="450"/>
      <c r="DE26" s="450"/>
      <c r="DF26" s="450"/>
      <c r="DG26" s="450"/>
      <c r="DH26" s="450"/>
      <c r="DI26" s="450"/>
      <c r="DJ26" s="450"/>
      <c r="DK26" s="450"/>
      <c r="DL26" s="450"/>
      <c r="DM26" s="450"/>
      <c r="DN26" s="450"/>
      <c r="DO26" s="450"/>
      <c r="DP26" s="450"/>
      <c r="DQ26" s="450"/>
      <c r="DR26" s="450"/>
      <c r="DS26" s="450"/>
      <c r="DT26" s="450"/>
      <c r="DU26" s="450"/>
      <c r="DV26" s="450"/>
      <c r="DW26" s="450"/>
      <c r="DX26" s="450"/>
      <c r="DY26" s="450"/>
      <c r="DZ26" s="450"/>
      <c r="EA26" s="450"/>
      <c r="EB26" s="149"/>
    </row>
    <row r="27" spans="1:132" ht="16.95" customHeight="1" thickBot="1" x14ac:dyDescent="0.3">
      <c r="A27" s="12"/>
      <c r="B27" s="12"/>
      <c r="C27" s="159"/>
      <c r="D27" s="59" t="str">
        <f>D2</f>
        <v>Freestyle 0</v>
      </c>
      <c r="E27" s="61"/>
      <c r="F27" s="62"/>
      <c r="G27" s="63"/>
      <c r="H27" s="119"/>
      <c r="I27" s="64"/>
      <c r="J27" s="65"/>
      <c r="K27" s="451" t="s">
        <v>32</v>
      </c>
      <c r="L27" s="452"/>
      <c r="M27" s="452"/>
      <c r="N27" s="453"/>
      <c r="O27" s="454" t="s">
        <v>33</v>
      </c>
      <c r="P27" s="455"/>
      <c r="Q27" s="455"/>
      <c r="R27" s="455"/>
      <c r="S27" s="456"/>
      <c r="T27" s="479" t="s">
        <v>34</v>
      </c>
      <c r="U27" s="480"/>
      <c r="V27" s="480"/>
      <c r="W27" s="480"/>
      <c r="X27" s="480"/>
      <c r="Y27" s="480"/>
      <c r="Z27" s="480"/>
      <c r="AA27" s="481"/>
      <c r="AB27" s="458" t="s">
        <v>116</v>
      </c>
      <c r="AC27" s="458"/>
      <c r="AD27" s="458"/>
      <c r="AE27" s="459"/>
      <c r="AF27" s="460"/>
      <c r="AG27" s="460"/>
      <c r="AH27" s="460"/>
      <c r="AI27" s="460"/>
      <c r="AJ27" s="460"/>
      <c r="AK27" s="460"/>
      <c r="AL27" s="460"/>
      <c r="AM27" s="460"/>
      <c r="AN27" s="460"/>
      <c r="AO27" s="460"/>
      <c r="AP27" s="460"/>
      <c r="AQ27" s="460"/>
      <c r="AR27" s="460"/>
      <c r="AS27" s="460"/>
      <c r="AT27" s="460"/>
      <c r="AU27" s="460"/>
      <c r="AV27" s="460"/>
      <c r="AW27" s="460"/>
      <c r="AX27" s="460"/>
      <c r="AY27" s="460"/>
      <c r="AZ27" s="460"/>
      <c r="BA27" s="460"/>
      <c r="BB27" s="460"/>
      <c r="BC27" s="460"/>
      <c r="BD27" s="460"/>
      <c r="BE27" s="460"/>
      <c r="BF27" s="460"/>
      <c r="BG27" s="460"/>
      <c r="BH27" s="460"/>
      <c r="BI27" s="460"/>
      <c r="BJ27" s="460"/>
      <c r="BK27" s="460"/>
      <c r="BL27" s="460"/>
      <c r="BM27" s="460"/>
      <c r="BN27" s="460"/>
      <c r="BO27" s="460"/>
      <c r="BP27" s="460"/>
      <c r="BQ27" s="460"/>
      <c r="BR27" s="460"/>
      <c r="BS27" s="460"/>
      <c r="BT27" s="460"/>
      <c r="BU27" s="460"/>
      <c r="BV27" s="460"/>
      <c r="BW27" s="460"/>
      <c r="BX27" s="460"/>
      <c r="BY27" s="460"/>
      <c r="BZ27" s="460"/>
      <c r="CA27" s="460"/>
      <c r="CB27" s="460"/>
      <c r="CC27" s="460"/>
      <c r="CD27" s="460"/>
      <c r="CE27" s="460"/>
      <c r="CF27" s="460"/>
      <c r="CG27" s="460"/>
      <c r="CH27" s="460"/>
      <c r="CI27" s="460"/>
      <c r="CJ27" s="460"/>
      <c r="CK27" s="460"/>
      <c r="CL27" s="460"/>
      <c r="CM27" s="460"/>
      <c r="CN27" s="460"/>
      <c r="CO27" s="460"/>
      <c r="CP27" s="460"/>
      <c r="CQ27" s="460"/>
      <c r="CR27" s="460"/>
      <c r="CS27" s="460"/>
      <c r="CT27" s="460"/>
      <c r="CU27" s="460"/>
      <c r="CV27" s="460"/>
      <c r="CW27" s="460"/>
      <c r="CX27" s="460"/>
      <c r="CY27" s="460"/>
      <c r="CZ27" s="460"/>
      <c r="DA27" s="460"/>
      <c r="DB27" s="460"/>
      <c r="DC27" s="460"/>
      <c r="DD27" s="460"/>
      <c r="DE27" s="460"/>
      <c r="DF27" s="460"/>
      <c r="DG27" s="460"/>
      <c r="DH27" s="460"/>
      <c r="DI27" s="460"/>
      <c r="DJ27" s="460"/>
      <c r="DK27" s="460"/>
      <c r="DL27" s="460"/>
      <c r="DM27" s="460"/>
      <c r="DN27" s="460"/>
      <c r="DO27" s="460"/>
      <c r="DP27" s="460"/>
      <c r="DQ27" s="460"/>
      <c r="DR27" s="460"/>
      <c r="DS27" s="460"/>
      <c r="DT27" s="460"/>
      <c r="DU27" s="460"/>
      <c r="DV27" s="460"/>
      <c r="DW27" s="460"/>
      <c r="DX27" s="460"/>
      <c r="DY27" s="460"/>
      <c r="DZ27" s="460"/>
      <c r="EA27" s="460"/>
      <c r="EB27" s="460"/>
    </row>
    <row r="28" spans="1:132" ht="16.95" customHeight="1" thickBot="1" x14ac:dyDescent="0.3">
      <c r="A28" s="12"/>
      <c r="B28" s="12"/>
      <c r="C28" s="159"/>
      <c r="D28" s="66" t="s">
        <v>58</v>
      </c>
      <c r="E28" s="68" t="s">
        <v>2</v>
      </c>
      <c r="F28" s="68" t="s">
        <v>3</v>
      </c>
      <c r="G28" s="68" t="s">
        <v>23</v>
      </c>
      <c r="H28" s="69"/>
      <c r="I28" s="69"/>
      <c r="J28" s="70"/>
      <c r="K28" s="71" t="s">
        <v>35</v>
      </c>
      <c r="L28" s="72" t="s">
        <v>36</v>
      </c>
      <c r="M28" s="72" t="s">
        <v>37</v>
      </c>
      <c r="N28" s="73" t="s">
        <v>38</v>
      </c>
      <c r="O28" s="71" t="s">
        <v>39</v>
      </c>
      <c r="P28" s="72" t="s">
        <v>40</v>
      </c>
      <c r="Q28" s="72" t="s">
        <v>41</v>
      </c>
      <c r="R28" s="72" t="s">
        <v>42</v>
      </c>
      <c r="S28" s="231" t="s">
        <v>68</v>
      </c>
      <c r="T28" s="235" t="s">
        <v>43</v>
      </c>
      <c r="U28" s="183" t="s">
        <v>44</v>
      </c>
      <c r="V28" s="285" t="s">
        <v>125</v>
      </c>
      <c r="W28" s="183" t="s">
        <v>45</v>
      </c>
      <c r="X28" s="183" t="s">
        <v>69</v>
      </c>
      <c r="Y28" s="183" t="s">
        <v>70</v>
      </c>
      <c r="Z28" s="184" t="s">
        <v>71</v>
      </c>
      <c r="AA28" s="236" t="s">
        <v>72</v>
      </c>
      <c r="AB28" s="287" t="s">
        <v>110</v>
      </c>
      <c r="AC28" s="75" t="s">
        <v>1</v>
      </c>
      <c r="AD28" s="190" t="s">
        <v>115</v>
      </c>
      <c r="AE28" s="197" t="s">
        <v>55</v>
      </c>
      <c r="AF28" s="460"/>
      <c r="AG28" s="460"/>
      <c r="AH28" s="460"/>
      <c r="AI28" s="460"/>
      <c r="AJ28" s="460"/>
      <c r="AK28" s="460"/>
      <c r="AL28" s="460"/>
      <c r="AM28" s="460"/>
      <c r="AN28" s="460"/>
      <c r="AO28" s="460"/>
      <c r="AP28" s="460"/>
      <c r="AQ28" s="460"/>
      <c r="AR28" s="460"/>
      <c r="AS28" s="460"/>
      <c r="AT28" s="460"/>
      <c r="AU28" s="460"/>
      <c r="AV28" s="460"/>
      <c r="AW28" s="460"/>
      <c r="AX28" s="460"/>
      <c r="AY28" s="460"/>
      <c r="AZ28" s="460"/>
      <c r="BA28" s="460"/>
      <c r="BB28" s="460"/>
      <c r="BC28" s="460"/>
      <c r="BD28" s="460"/>
      <c r="BE28" s="460"/>
      <c r="BF28" s="460"/>
      <c r="BG28" s="460"/>
      <c r="BH28" s="460"/>
      <c r="BI28" s="460"/>
      <c r="BJ28" s="460"/>
      <c r="BK28" s="460"/>
      <c r="BL28" s="460"/>
      <c r="BM28" s="460"/>
      <c r="BN28" s="460"/>
      <c r="BO28" s="460"/>
      <c r="BP28" s="460"/>
      <c r="BQ28" s="460"/>
      <c r="BR28" s="460"/>
      <c r="BS28" s="460"/>
      <c r="BT28" s="460"/>
      <c r="BU28" s="460"/>
      <c r="BV28" s="460"/>
      <c r="BW28" s="460"/>
      <c r="BX28" s="460"/>
      <c r="BY28" s="460"/>
      <c r="BZ28" s="460"/>
      <c r="CA28" s="460"/>
      <c r="CB28" s="460"/>
      <c r="CC28" s="460"/>
      <c r="CD28" s="460"/>
      <c r="CE28" s="460"/>
      <c r="CF28" s="460"/>
      <c r="CG28" s="460"/>
      <c r="CH28" s="460"/>
      <c r="CI28" s="460"/>
      <c r="CJ28" s="460"/>
      <c r="CK28" s="460"/>
      <c r="CL28" s="460"/>
      <c r="CM28" s="460"/>
      <c r="CN28" s="460"/>
      <c r="CO28" s="460"/>
      <c r="CP28" s="460"/>
      <c r="CQ28" s="460"/>
      <c r="CR28" s="460"/>
      <c r="CS28" s="460"/>
      <c r="CT28" s="460"/>
      <c r="CU28" s="460"/>
      <c r="CV28" s="460"/>
      <c r="CW28" s="460"/>
      <c r="CX28" s="460"/>
      <c r="CY28" s="460"/>
      <c r="CZ28" s="460"/>
      <c r="DA28" s="460"/>
      <c r="DB28" s="460"/>
      <c r="DC28" s="460"/>
      <c r="DD28" s="460"/>
      <c r="DE28" s="460"/>
      <c r="DF28" s="460"/>
      <c r="DG28" s="460"/>
      <c r="DH28" s="460"/>
      <c r="DI28" s="460"/>
      <c r="DJ28" s="460"/>
      <c r="DK28" s="460"/>
      <c r="DL28" s="460"/>
      <c r="DM28" s="460"/>
      <c r="DN28" s="460"/>
      <c r="DO28" s="460"/>
      <c r="DP28" s="460"/>
      <c r="DQ28" s="460"/>
      <c r="DR28" s="460"/>
      <c r="DS28" s="460"/>
      <c r="DT28" s="460"/>
      <c r="DU28" s="460"/>
      <c r="DV28" s="460"/>
      <c r="DW28" s="460"/>
      <c r="DX28" s="460"/>
      <c r="DY28" s="460"/>
      <c r="DZ28" s="460"/>
      <c r="EA28" s="460"/>
      <c r="EB28" s="460"/>
    </row>
    <row r="29" spans="1:132" ht="16.5" customHeight="1" thickBot="1" x14ac:dyDescent="0.3">
      <c r="A29" s="12"/>
      <c r="B29" s="12"/>
      <c r="C29" s="160">
        <v>1</v>
      </c>
      <c r="D29" s="76">
        <f t="shared" ref="D29:D37" si="38">IF(Z29="-",INDEX(DU$1:DU$23,MATCH(C29,$DV$1:$DV$23,0)),Z29)</f>
        <v>1</v>
      </c>
      <c r="E29" s="78" t="str">
        <f t="shared" ref="E29:E37" si="39">INDEX(E$1:E$23,MATCH(C29,$DV$1:$DV$23,0))</f>
        <v>DANIELA</v>
      </c>
      <c r="F29" s="91" t="str">
        <f t="shared" ref="F29:F37" si="40">INDEX(F$1:F$23,MATCH(C29,$DV$1:$DV$23,0))</f>
        <v>MORSIANI</v>
      </c>
      <c r="G29" s="91" t="str">
        <f t="shared" ref="G29:G37" si="41">INDEX(G$1:G$23,MATCH(C29,$DV$1:$DV$23,0))</f>
        <v>KORI</v>
      </c>
      <c r="H29" s="77"/>
      <c r="I29" s="77"/>
      <c r="J29" s="79"/>
      <c r="K29" s="80">
        <f t="shared" ref="K29:K37" si="42">INDEX(O$1:O$23,MATCH(C29,$DV$1:$DV$23,0))</f>
        <v>18.666666666666668</v>
      </c>
      <c r="L29" s="81">
        <f t="shared" ref="L29:L37" si="43">INDEX(T$1:T$23,MATCH(C29,$DV$1:$DV$23,0))</f>
        <v>17.666666666666668</v>
      </c>
      <c r="M29" s="81">
        <f t="shared" ref="M29:M37" si="44">INDEX(Y$1:Y$23,MATCH(C29,$DV$1:$DV$23,0))</f>
        <v>18.666666666666668</v>
      </c>
      <c r="N29" s="82">
        <f t="shared" ref="N29:N37" si="45">INDEX(AD$1:AD$23,MATCH(C29,$DV$1:$DV$23,0))</f>
        <v>17.333333333333332</v>
      </c>
      <c r="O29" s="80">
        <f t="shared" ref="O29:O37" si="46">INDEX(AI$1:AI$23,MATCH(C29,$DV$1:$DV$23,0))</f>
        <v>17.333333333333332</v>
      </c>
      <c r="P29" s="81">
        <f t="shared" ref="P29:P37" si="47">INDEX(AN$1:AN$23,MATCH(C29,$DV$1:$DV$23,0))</f>
        <v>17.333333333333332</v>
      </c>
      <c r="Q29" s="81">
        <f t="shared" ref="Q29:Q37" si="48">INDEX(AS$1:AS$23,MATCH(C29,$DV$1:$DV$23,0))</f>
        <v>17.333333333333332</v>
      </c>
      <c r="R29" s="206">
        <f t="shared" ref="R29:R37" si="49">INDEX(AX$1:AX$23,MATCH(C29,$DV$1:$DV$23,0))</f>
        <v>18</v>
      </c>
      <c r="S29" s="232">
        <f t="shared" ref="S29:S37" si="50">INDEX(AY$1:AY$23,MATCH(C29,$DV$1:$DV$23,0))</f>
        <v>142.33333333333331</v>
      </c>
      <c r="T29" s="237">
        <f t="shared" ref="T29:T37" si="51">INDEX(BD$1:BD$23,MATCH(C29,$DV$1:$DV$23,0))</f>
        <v>1.5</v>
      </c>
      <c r="U29" s="81">
        <f>INDEX(BI$1:BI$23,MATCH(C29,$DV$1:$DV$23,0))</f>
        <v>0</v>
      </c>
      <c r="V29" s="81">
        <f t="shared" ref="V29:V37" si="52">INDEX(BN$1:BN$23,MATCH(C29,$DV$1:$DV$23,0))</f>
        <v>0</v>
      </c>
      <c r="W29" s="81">
        <f t="shared" ref="W29:W37" si="53">INDEX(BS$1:BS$23,MATCH(C29,$DV$1:$DV$23,0))</f>
        <v>0</v>
      </c>
      <c r="X29" s="81">
        <f t="shared" ref="X29:X37" si="54">INDEX(BX$1:BX$23,MATCH(C29,$DV$1:$DV$23,0))</f>
        <v>0</v>
      </c>
      <c r="Y29" s="206">
        <f t="shared" ref="Y29:Y37" si="55">INDEX(CC$1:CC$23,MATCH(C29,$DV$1:$DV$23,0))</f>
        <v>0</v>
      </c>
      <c r="Z29" s="229" t="str">
        <f t="shared" ref="Z29:Z37" si="56">INDEX(DX$1:DX$23,MATCH(C29,$DV$1:$DV$23,0))</f>
        <v>-</v>
      </c>
      <c r="AA29" s="238">
        <f t="shared" ref="AA29:AA37" si="57">INDEX(DG$1:DG$23,MATCH(C29,$DV$1:$DV$23,0))</f>
        <v>1.5</v>
      </c>
      <c r="AB29" s="288">
        <f t="shared" ref="AB29:AB37" si="58">INDEX(DH$1:DH$23,MATCH(C29,$DV$1:$DV$23,0))</f>
        <v>140.83333333333331</v>
      </c>
      <c r="AC29" s="83" t="str">
        <f t="shared" ref="AC29:AC37" si="59">INDEX(D$1:D$23,MATCH(C29,$DV$1:$DV$23,0))</f>
        <v>FS0_1</v>
      </c>
      <c r="AD29" s="84">
        <f t="shared" ref="AD29:AD37" si="60">INDEX(DW$1:DW$23,MATCH(C29,$DV$1:$DV$23,0))</f>
        <v>1</v>
      </c>
      <c r="AE29" s="289" t="str">
        <f>IF(AB29&gt;=150,"Point","-")</f>
        <v>-</v>
      </c>
      <c r="AF29" s="460"/>
      <c r="AG29" s="460"/>
      <c r="AH29" s="460"/>
      <c r="AI29" s="460"/>
      <c r="AJ29" s="460"/>
      <c r="AK29" s="460"/>
      <c r="AL29" s="460"/>
      <c r="AM29" s="460"/>
      <c r="AN29" s="460"/>
      <c r="AO29" s="460"/>
      <c r="AP29" s="460"/>
      <c r="AQ29" s="460"/>
      <c r="AR29" s="460"/>
      <c r="AS29" s="460"/>
      <c r="AT29" s="460"/>
      <c r="AU29" s="460"/>
      <c r="AV29" s="460"/>
      <c r="AW29" s="460"/>
      <c r="AX29" s="460"/>
      <c r="AY29" s="460"/>
      <c r="AZ29" s="460"/>
      <c r="BA29" s="460"/>
      <c r="BB29" s="460"/>
      <c r="BC29" s="460"/>
      <c r="BD29" s="460"/>
      <c r="BE29" s="460"/>
      <c r="BF29" s="460"/>
      <c r="BG29" s="460"/>
      <c r="BH29" s="460"/>
      <c r="BI29" s="460"/>
      <c r="BJ29" s="460"/>
      <c r="BK29" s="460"/>
      <c r="BL29" s="460"/>
      <c r="BM29" s="460"/>
      <c r="BN29" s="460"/>
      <c r="BO29" s="460"/>
      <c r="BP29" s="460"/>
      <c r="BQ29" s="460"/>
      <c r="BR29" s="460"/>
      <c r="BS29" s="460"/>
      <c r="BT29" s="460"/>
      <c r="BU29" s="460"/>
      <c r="BV29" s="460"/>
      <c r="BW29" s="460"/>
      <c r="BX29" s="460"/>
      <c r="BY29" s="460"/>
      <c r="BZ29" s="460"/>
      <c r="CA29" s="460"/>
      <c r="CB29" s="460"/>
      <c r="CC29" s="460"/>
      <c r="CD29" s="460"/>
      <c r="CE29" s="460"/>
      <c r="CF29" s="460"/>
      <c r="CG29" s="460"/>
      <c r="CH29" s="460"/>
      <c r="CI29" s="460"/>
      <c r="CJ29" s="460"/>
      <c r="CK29" s="460"/>
      <c r="CL29" s="460"/>
      <c r="CM29" s="460"/>
      <c r="CN29" s="460"/>
      <c r="CO29" s="460"/>
      <c r="CP29" s="460"/>
      <c r="CQ29" s="460"/>
      <c r="CR29" s="460"/>
      <c r="CS29" s="460"/>
      <c r="CT29" s="460"/>
      <c r="CU29" s="460"/>
      <c r="CV29" s="460"/>
      <c r="CW29" s="460"/>
      <c r="CX29" s="460"/>
      <c r="CY29" s="460"/>
      <c r="CZ29" s="460"/>
      <c r="DA29" s="460"/>
      <c r="DB29" s="460"/>
      <c r="DC29" s="460"/>
      <c r="DD29" s="460"/>
      <c r="DE29" s="460"/>
      <c r="DF29" s="460"/>
      <c r="DG29" s="460"/>
      <c r="DH29" s="460"/>
      <c r="DI29" s="460"/>
      <c r="DJ29" s="460"/>
      <c r="DK29" s="460"/>
      <c r="DL29" s="460"/>
      <c r="DM29" s="460"/>
      <c r="DN29" s="460"/>
      <c r="DO29" s="460"/>
      <c r="DP29" s="460"/>
      <c r="DQ29" s="460"/>
      <c r="DR29" s="460"/>
      <c r="DS29" s="460"/>
      <c r="DT29" s="460"/>
      <c r="DU29" s="460"/>
      <c r="DV29" s="460"/>
      <c r="DW29" s="460"/>
      <c r="DX29" s="460"/>
      <c r="DY29" s="460"/>
      <c r="DZ29" s="460"/>
      <c r="EA29" s="460"/>
      <c r="EB29" s="460"/>
    </row>
    <row r="30" spans="1:132" ht="16.05" customHeight="1" thickBot="1" x14ac:dyDescent="0.3">
      <c r="A30" s="12"/>
      <c r="B30" s="12"/>
      <c r="C30" s="160">
        <v>2</v>
      </c>
      <c r="D30" s="85">
        <f t="shared" si="38"/>
        <v>2</v>
      </c>
      <c r="E30" s="86" t="str">
        <f t="shared" si="39"/>
        <v>ELISA</v>
      </c>
      <c r="F30" s="27" t="str">
        <f t="shared" si="40"/>
        <v>DOMENICHINI</v>
      </c>
      <c r="G30" s="27" t="str">
        <f t="shared" si="41"/>
        <v>NUMA</v>
      </c>
      <c r="H30" s="48"/>
      <c r="I30" s="48"/>
      <c r="J30" s="87"/>
      <c r="K30" s="43">
        <f t="shared" si="42"/>
        <v>18</v>
      </c>
      <c r="L30" s="30">
        <f t="shared" si="43"/>
        <v>18.333333333333332</v>
      </c>
      <c r="M30" s="30">
        <f t="shared" si="44"/>
        <v>19.333333333333332</v>
      </c>
      <c r="N30" s="82">
        <f t="shared" si="45"/>
        <v>17</v>
      </c>
      <c r="O30" s="43">
        <f t="shared" si="46"/>
        <v>16</v>
      </c>
      <c r="P30" s="30">
        <f t="shared" si="47"/>
        <v>16.333333333333332</v>
      </c>
      <c r="Q30" s="30">
        <f t="shared" si="48"/>
        <v>17</v>
      </c>
      <c r="R30" s="207">
        <f t="shared" si="49"/>
        <v>17.333333333333332</v>
      </c>
      <c r="S30" s="233">
        <f t="shared" si="50"/>
        <v>139.33333333333331</v>
      </c>
      <c r="T30" s="239">
        <f t="shared" si="51"/>
        <v>1.6666666666666667</v>
      </c>
      <c r="U30" s="30">
        <f>INDEX(BI1:BI40,MATCH(C30,$DV1:$DV40,0))</f>
        <v>0</v>
      </c>
      <c r="V30" s="30">
        <f t="shared" si="52"/>
        <v>0</v>
      </c>
      <c r="W30" s="30">
        <f t="shared" si="53"/>
        <v>0</v>
      </c>
      <c r="X30" s="30">
        <f t="shared" si="54"/>
        <v>0</v>
      </c>
      <c r="Y30" s="207">
        <f t="shared" si="55"/>
        <v>0</v>
      </c>
      <c r="Z30" s="230" t="str">
        <f t="shared" si="56"/>
        <v>-</v>
      </c>
      <c r="AA30" s="240">
        <f t="shared" si="57"/>
        <v>1.6666666666666667</v>
      </c>
      <c r="AB30" s="216">
        <f t="shared" si="58"/>
        <v>137.66666666666666</v>
      </c>
      <c r="AC30" s="45" t="str">
        <f t="shared" si="59"/>
        <v>FS0_2</v>
      </c>
      <c r="AD30" s="46">
        <f t="shared" si="60"/>
        <v>0.97751479289940835</v>
      </c>
      <c r="AE30" s="290" t="str">
        <f t="shared" ref="AE30:AE37" si="61">IF(AB30&gt;=150,"Point","-")</f>
        <v>-</v>
      </c>
      <c r="AF30" s="460"/>
      <c r="AG30" s="460"/>
      <c r="AH30" s="460"/>
      <c r="AI30" s="460"/>
      <c r="AJ30" s="460"/>
      <c r="AK30" s="460"/>
      <c r="AL30" s="460"/>
      <c r="AM30" s="460"/>
      <c r="AN30" s="460"/>
      <c r="AO30" s="460"/>
      <c r="AP30" s="460"/>
      <c r="AQ30" s="460"/>
      <c r="AR30" s="460"/>
      <c r="AS30" s="460"/>
      <c r="AT30" s="460"/>
      <c r="AU30" s="460"/>
      <c r="AV30" s="460"/>
      <c r="AW30" s="460"/>
      <c r="AX30" s="460"/>
      <c r="AY30" s="460"/>
      <c r="AZ30" s="460"/>
      <c r="BA30" s="460"/>
      <c r="BB30" s="460"/>
      <c r="BC30" s="460"/>
      <c r="BD30" s="460"/>
      <c r="BE30" s="460"/>
      <c r="BF30" s="460"/>
      <c r="BG30" s="460"/>
      <c r="BH30" s="460"/>
      <c r="BI30" s="460"/>
      <c r="BJ30" s="460"/>
      <c r="BK30" s="460"/>
      <c r="BL30" s="460"/>
      <c r="BM30" s="460"/>
      <c r="BN30" s="460"/>
      <c r="BO30" s="460"/>
      <c r="BP30" s="460"/>
      <c r="BQ30" s="460"/>
      <c r="BR30" s="460"/>
      <c r="BS30" s="460"/>
      <c r="BT30" s="460"/>
      <c r="BU30" s="460"/>
      <c r="BV30" s="460"/>
      <c r="BW30" s="460"/>
      <c r="BX30" s="460"/>
      <c r="BY30" s="460"/>
      <c r="BZ30" s="460"/>
      <c r="CA30" s="460"/>
      <c r="CB30" s="460"/>
      <c r="CC30" s="460"/>
      <c r="CD30" s="460"/>
      <c r="CE30" s="460"/>
      <c r="CF30" s="460"/>
      <c r="CG30" s="460"/>
      <c r="CH30" s="460"/>
      <c r="CI30" s="460"/>
      <c r="CJ30" s="460"/>
      <c r="CK30" s="460"/>
      <c r="CL30" s="460"/>
      <c r="CM30" s="460"/>
      <c r="CN30" s="460"/>
      <c r="CO30" s="460"/>
      <c r="CP30" s="460"/>
      <c r="CQ30" s="460"/>
      <c r="CR30" s="460"/>
      <c r="CS30" s="460"/>
      <c r="CT30" s="460"/>
      <c r="CU30" s="460"/>
      <c r="CV30" s="460"/>
      <c r="CW30" s="460"/>
      <c r="CX30" s="460"/>
      <c r="CY30" s="460"/>
      <c r="CZ30" s="460"/>
      <c r="DA30" s="460"/>
      <c r="DB30" s="460"/>
      <c r="DC30" s="460"/>
      <c r="DD30" s="460"/>
      <c r="DE30" s="460"/>
      <c r="DF30" s="460"/>
      <c r="DG30" s="460"/>
      <c r="DH30" s="460"/>
      <c r="DI30" s="460"/>
      <c r="DJ30" s="460"/>
      <c r="DK30" s="460"/>
      <c r="DL30" s="460"/>
      <c r="DM30" s="460"/>
      <c r="DN30" s="460"/>
      <c r="DO30" s="460"/>
      <c r="DP30" s="460"/>
      <c r="DQ30" s="460"/>
      <c r="DR30" s="460"/>
      <c r="DS30" s="460"/>
      <c r="DT30" s="460"/>
      <c r="DU30" s="460"/>
      <c r="DV30" s="460"/>
      <c r="DW30" s="460"/>
      <c r="DX30" s="460"/>
      <c r="DY30" s="460"/>
      <c r="DZ30" s="460"/>
      <c r="EA30" s="460"/>
      <c r="EB30" s="460"/>
    </row>
    <row r="31" spans="1:132" ht="16.05" customHeight="1" thickBot="1" x14ac:dyDescent="0.3">
      <c r="A31" s="12"/>
      <c r="B31" s="12"/>
      <c r="C31" s="160">
        <v>3</v>
      </c>
      <c r="D31" s="85" t="e">
        <f t="shared" si="38"/>
        <v>#N/A</v>
      </c>
      <c r="E31" s="86" t="e">
        <f t="shared" si="39"/>
        <v>#N/A</v>
      </c>
      <c r="F31" s="27" t="e">
        <f t="shared" si="40"/>
        <v>#N/A</v>
      </c>
      <c r="G31" s="27" t="e">
        <f t="shared" si="41"/>
        <v>#N/A</v>
      </c>
      <c r="H31" s="48"/>
      <c r="I31" s="48"/>
      <c r="J31" s="87"/>
      <c r="K31" s="43" t="e">
        <f t="shared" si="42"/>
        <v>#N/A</v>
      </c>
      <c r="L31" s="30" t="e">
        <f t="shared" si="43"/>
        <v>#N/A</v>
      </c>
      <c r="M31" s="30" t="e">
        <f t="shared" si="44"/>
        <v>#N/A</v>
      </c>
      <c r="N31" s="82" t="e">
        <f t="shared" si="45"/>
        <v>#N/A</v>
      </c>
      <c r="O31" s="43" t="e">
        <f t="shared" si="46"/>
        <v>#N/A</v>
      </c>
      <c r="P31" s="30" t="e">
        <f t="shared" si="47"/>
        <v>#N/A</v>
      </c>
      <c r="Q31" s="30" t="e">
        <f t="shared" si="48"/>
        <v>#N/A</v>
      </c>
      <c r="R31" s="207" t="e">
        <f t="shared" si="49"/>
        <v>#N/A</v>
      </c>
      <c r="S31" s="233" t="e">
        <f t="shared" si="50"/>
        <v>#N/A</v>
      </c>
      <c r="T31" s="239" t="e">
        <f t="shared" si="51"/>
        <v>#N/A</v>
      </c>
      <c r="U31" s="30" t="e">
        <f>INDEX(BI1:BI40,MATCH(C31,$DV1:$DV40,0))</f>
        <v>#N/A</v>
      </c>
      <c r="V31" s="30" t="e">
        <f t="shared" si="52"/>
        <v>#N/A</v>
      </c>
      <c r="W31" s="30" t="e">
        <f t="shared" si="53"/>
        <v>#N/A</v>
      </c>
      <c r="X31" s="30" t="e">
        <f t="shared" si="54"/>
        <v>#N/A</v>
      </c>
      <c r="Y31" s="207" t="e">
        <f t="shared" si="55"/>
        <v>#N/A</v>
      </c>
      <c r="Z31" s="230" t="e">
        <f t="shared" si="56"/>
        <v>#N/A</v>
      </c>
      <c r="AA31" s="240" t="e">
        <f t="shared" si="57"/>
        <v>#N/A</v>
      </c>
      <c r="AB31" s="216" t="e">
        <f t="shared" si="58"/>
        <v>#N/A</v>
      </c>
      <c r="AC31" s="45" t="e">
        <f t="shared" si="59"/>
        <v>#N/A</v>
      </c>
      <c r="AD31" s="46" t="e">
        <f t="shared" si="60"/>
        <v>#N/A</v>
      </c>
      <c r="AE31" s="290" t="e">
        <f t="shared" si="61"/>
        <v>#N/A</v>
      </c>
      <c r="AF31" s="460"/>
      <c r="AG31" s="460"/>
      <c r="AH31" s="460"/>
      <c r="AI31" s="460"/>
      <c r="AJ31" s="460"/>
      <c r="AK31" s="460"/>
      <c r="AL31" s="460"/>
      <c r="AM31" s="460"/>
      <c r="AN31" s="460"/>
      <c r="AO31" s="460"/>
      <c r="AP31" s="460"/>
      <c r="AQ31" s="460"/>
      <c r="AR31" s="460"/>
      <c r="AS31" s="460"/>
      <c r="AT31" s="460"/>
      <c r="AU31" s="460"/>
      <c r="AV31" s="460"/>
      <c r="AW31" s="460"/>
      <c r="AX31" s="460"/>
      <c r="AY31" s="460"/>
      <c r="AZ31" s="460"/>
      <c r="BA31" s="460"/>
      <c r="BB31" s="460"/>
      <c r="BC31" s="460"/>
      <c r="BD31" s="460"/>
      <c r="BE31" s="460"/>
      <c r="BF31" s="460"/>
      <c r="BG31" s="460"/>
      <c r="BH31" s="460"/>
      <c r="BI31" s="460"/>
      <c r="BJ31" s="460"/>
      <c r="BK31" s="460"/>
      <c r="BL31" s="460"/>
      <c r="BM31" s="460"/>
      <c r="BN31" s="460"/>
      <c r="BO31" s="460"/>
      <c r="BP31" s="460"/>
      <c r="BQ31" s="460"/>
      <c r="BR31" s="460"/>
      <c r="BS31" s="460"/>
      <c r="BT31" s="460"/>
      <c r="BU31" s="460"/>
      <c r="BV31" s="460"/>
      <c r="BW31" s="460"/>
      <c r="BX31" s="460"/>
      <c r="BY31" s="460"/>
      <c r="BZ31" s="460"/>
      <c r="CA31" s="460"/>
      <c r="CB31" s="460"/>
      <c r="CC31" s="460"/>
      <c r="CD31" s="460"/>
      <c r="CE31" s="460"/>
      <c r="CF31" s="460"/>
      <c r="CG31" s="460"/>
      <c r="CH31" s="460"/>
      <c r="CI31" s="460"/>
      <c r="CJ31" s="460"/>
      <c r="CK31" s="460"/>
      <c r="CL31" s="460"/>
      <c r="CM31" s="460"/>
      <c r="CN31" s="460"/>
      <c r="CO31" s="460"/>
      <c r="CP31" s="460"/>
      <c r="CQ31" s="460"/>
      <c r="CR31" s="460"/>
      <c r="CS31" s="460"/>
      <c r="CT31" s="460"/>
      <c r="CU31" s="460"/>
      <c r="CV31" s="460"/>
      <c r="CW31" s="460"/>
      <c r="CX31" s="460"/>
      <c r="CY31" s="460"/>
      <c r="CZ31" s="460"/>
      <c r="DA31" s="460"/>
      <c r="DB31" s="460"/>
      <c r="DC31" s="460"/>
      <c r="DD31" s="460"/>
      <c r="DE31" s="460"/>
      <c r="DF31" s="460"/>
      <c r="DG31" s="460"/>
      <c r="DH31" s="460"/>
      <c r="DI31" s="460"/>
      <c r="DJ31" s="460"/>
      <c r="DK31" s="460"/>
      <c r="DL31" s="460"/>
      <c r="DM31" s="460"/>
      <c r="DN31" s="460"/>
      <c r="DO31" s="460"/>
      <c r="DP31" s="460"/>
      <c r="DQ31" s="460"/>
      <c r="DR31" s="460"/>
      <c r="DS31" s="460"/>
      <c r="DT31" s="460"/>
      <c r="DU31" s="460"/>
      <c r="DV31" s="460"/>
      <c r="DW31" s="460"/>
      <c r="DX31" s="460"/>
      <c r="DY31" s="460"/>
      <c r="DZ31" s="460"/>
      <c r="EA31" s="460"/>
      <c r="EB31" s="460"/>
    </row>
    <row r="32" spans="1:132" ht="16.05" customHeight="1" thickBot="1" x14ac:dyDescent="0.3">
      <c r="A32" s="12"/>
      <c r="B32" s="12"/>
      <c r="C32" s="160">
        <v>4</v>
      </c>
      <c r="D32" s="85" t="e">
        <f t="shared" si="38"/>
        <v>#N/A</v>
      </c>
      <c r="E32" s="86" t="e">
        <f t="shared" si="39"/>
        <v>#N/A</v>
      </c>
      <c r="F32" s="86" t="e">
        <f t="shared" si="40"/>
        <v>#N/A</v>
      </c>
      <c r="G32" s="86" t="e">
        <f t="shared" si="41"/>
        <v>#N/A</v>
      </c>
      <c r="H32" s="48"/>
      <c r="I32" s="48"/>
      <c r="J32" s="87"/>
      <c r="K32" s="43" t="e">
        <f t="shared" si="42"/>
        <v>#N/A</v>
      </c>
      <c r="L32" s="30" t="e">
        <f t="shared" si="43"/>
        <v>#N/A</v>
      </c>
      <c r="M32" s="30" t="e">
        <f t="shared" si="44"/>
        <v>#N/A</v>
      </c>
      <c r="N32" s="82" t="e">
        <f t="shared" si="45"/>
        <v>#N/A</v>
      </c>
      <c r="O32" s="43" t="e">
        <f t="shared" si="46"/>
        <v>#N/A</v>
      </c>
      <c r="P32" s="30" t="e">
        <f t="shared" si="47"/>
        <v>#N/A</v>
      </c>
      <c r="Q32" s="30" t="e">
        <f t="shared" si="48"/>
        <v>#N/A</v>
      </c>
      <c r="R32" s="207" t="e">
        <f t="shared" si="49"/>
        <v>#N/A</v>
      </c>
      <c r="S32" s="233" t="e">
        <f t="shared" si="50"/>
        <v>#N/A</v>
      </c>
      <c r="T32" s="239" t="e">
        <f t="shared" si="51"/>
        <v>#N/A</v>
      </c>
      <c r="U32" s="30" t="e">
        <f>INDEX(BI1:BI40,MATCH(C32,$DV1:$DV40,0))</f>
        <v>#N/A</v>
      </c>
      <c r="V32" s="30" t="e">
        <f t="shared" si="52"/>
        <v>#N/A</v>
      </c>
      <c r="W32" s="30" t="e">
        <f t="shared" si="53"/>
        <v>#N/A</v>
      </c>
      <c r="X32" s="30" t="e">
        <f t="shared" si="54"/>
        <v>#N/A</v>
      </c>
      <c r="Y32" s="207" t="e">
        <f t="shared" si="55"/>
        <v>#N/A</v>
      </c>
      <c r="Z32" s="230" t="e">
        <f t="shared" si="56"/>
        <v>#N/A</v>
      </c>
      <c r="AA32" s="240" t="e">
        <f t="shared" si="57"/>
        <v>#N/A</v>
      </c>
      <c r="AB32" s="216" t="e">
        <f t="shared" si="58"/>
        <v>#N/A</v>
      </c>
      <c r="AC32" s="45" t="e">
        <f t="shared" si="59"/>
        <v>#N/A</v>
      </c>
      <c r="AD32" s="46" t="e">
        <f t="shared" si="60"/>
        <v>#N/A</v>
      </c>
      <c r="AE32" s="290" t="e">
        <f t="shared" si="61"/>
        <v>#N/A</v>
      </c>
      <c r="AF32" s="460"/>
      <c r="AG32" s="460"/>
      <c r="AH32" s="460"/>
      <c r="AI32" s="460"/>
      <c r="AJ32" s="460"/>
      <c r="AK32" s="460"/>
      <c r="AL32" s="460"/>
      <c r="AM32" s="460"/>
      <c r="AN32" s="460"/>
      <c r="AO32" s="460"/>
      <c r="AP32" s="460"/>
      <c r="AQ32" s="460"/>
      <c r="AR32" s="460"/>
      <c r="AS32" s="460"/>
      <c r="AT32" s="460"/>
      <c r="AU32" s="460"/>
      <c r="AV32" s="460"/>
      <c r="AW32" s="460"/>
      <c r="AX32" s="460"/>
      <c r="AY32" s="460"/>
      <c r="AZ32" s="460"/>
      <c r="BA32" s="460"/>
      <c r="BB32" s="460"/>
      <c r="BC32" s="460"/>
      <c r="BD32" s="460"/>
      <c r="BE32" s="460"/>
      <c r="BF32" s="460"/>
      <c r="BG32" s="460"/>
      <c r="BH32" s="460"/>
      <c r="BI32" s="460"/>
      <c r="BJ32" s="460"/>
      <c r="BK32" s="460"/>
      <c r="BL32" s="460"/>
      <c r="BM32" s="460"/>
      <c r="BN32" s="460"/>
      <c r="BO32" s="460"/>
      <c r="BP32" s="460"/>
      <c r="BQ32" s="460"/>
      <c r="BR32" s="460"/>
      <c r="BS32" s="460"/>
      <c r="BT32" s="460"/>
      <c r="BU32" s="460"/>
      <c r="BV32" s="460"/>
      <c r="BW32" s="460"/>
      <c r="BX32" s="460"/>
      <c r="BY32" s="460"/>
      <c r="BZ32" s="460"/>
      <c r="CA32" s="460"/>
      <c r="CB32" s="460"/>
      <c r="CC32" s="460"/>
      <c r="CD32" s="460"/>
      <c r="CE32" s="460"/>
      <c r="CF32" s="460"/>
      <c r="CG32" s="460"/>
      <c r="CH32" s="460"/>
      <c r="CI32" s="460"/>
      <c r="CJ32" s="460"/>
      <c r="CK32" s="460"/>
      <c r="CL32" s="460"/>
      <c r="CM32" s="460"/>
      <c r="CN32" s="460"/>
      <c r="CO32" s="460"/>
      <c r="CP32" s="460"/>
      <c r="CQ32" s="460"/>
      <c r="CR32" s="460"/>
      <c r="CS32" s="460"/>
      <c r="CT32" s="460"/>
      <c r="CU32" s="460"/>
      <c r="CV32" s="460"/>
      <c r="CW32" s="460"/>
      <c r="CX32" s="460"/>
      <c r="CY32" s="460"/>
      <c r="CZ32" s="460"/>
      <c r="DA32" s="460"/>
      <c r="DB32" s="460"/>
      <c r="DC32" s="460"/>
      <c r="DD32" s="460"/>
      <c r="DE32" s="460"/>
      <c r="DF32" s="460"/>
      <c r="DG32" s="460"/>
      <c r="DH32" s="460"/>
      <c r="DI32" s="460"/>
      <c r="DJ32" s="460"/>
      <c r="DK32" s="460"/>
      <c r="DL32" s="460"/>
      <c r="DM32" s="460"/>
      <c r="DN32" s="460"/>
      <c r="DO32" s="460"/>
      <c r="DP32" s="460"/>
      <c r="DQ32" s="460"/>
      <c r="DR32" s="460"/>
      <c r="DS32" s="460"/>
      <c r="DT32" s="460"/>
      <c r="DU32" s="460"/>
      <c r="DV32" s="460"/>
      <c r="DW32" s="460"/>
      <c r="DX32" s="460"/>
      <c r="DY32" s="460"/>
      <c r="DZ32" s="460"/>
      <c r="EA32" s="460"/>
      <c r="EB32" s="460"/>
    </row>
    <row r="33" spans="1:132" ht="16.05" customHeight="1" thickBot="1" x14ac:dyDescent="0.3">
      <c r="A33" s="12"/>
      <c r="B33" s="12"/>
      <c r="C33" s="160">
        <v>5</v>
      </c>
      <c r="D33" s="85" t="e">
        <f t="shared" si="38"/>
        <v>#N/A</v>
      </c>
      <c r="E33" s="86" t="e">
        <f t="shared" si="39"/>
        <v>#N/A</v>
      </c>
      <c r="F33" s="86" t="e">
        <f t="shared" si="40"/>
        <v>#N/A</v>
      </c>
      <c r="G33" s="86" t="e">
        <f t="shared" si="41"/>
        <v>#N/A</v>
      </c>
      <c r="H33" s="48"/>
      <c r="I33" s="48"/>
      <c r="J33" s="87"/>
      <c r="K33" s="43" t="e">
        <f t="shared" si="42"/>
        <v>#N/A</v>
      </c>
      <c r="L33" s="30" t="e">
        <f t="shared" si="43"/>
        <v>#N/A</v>
      </c>
      <c r="M33" s="30" t="e">
        <f t="shared" si="44"/>
        <v>#N/A</v>
      </c>
      <c r="N33" s="82" t="e">
        <f t="shared" si="45"/>
        <v>#N/A</v>
      </c>
      <c r="O33" s="43" t="e">
        <f t="shared" si="46"/>
        <v>#N/A</v>
      </c>
      <c r="P33" s="30" t="e">
        <f t="shared" si="47"/>
        <v>#N/A</v>
      </c>
      <c r="Q33" s="30" t="e">
        <f t="shared" si="48"/>
        <v>#N/A</v>
      </c>
      <c r="R33" s="207" t="e">
        <f t="shared" si="49"/>
        <v>#N/A</v>
      </c>
      <c r="S33" s="233" t="e">
        <f t="shared" si="50"/>
        <v>#N/A</v>
      </c>
      <c r="T33" s="239" t="e">
        <f t="shared" si="51"/>
        <v>#N/A</v>
      </c>
      <c r="U33" s="30" t="e">
        <f>INDEX(BI1:BI40,MATCH(C33,$DV1:$DV40,0))</f>
        <v>#N/A</v>
      </c>
      <c r="V33" s="30" t="e">
        <f t="shared" si="52"/>
        <v>#N/A</v>
      </c>
      <c r="W33" s="30" t="e">
        <f t="shared" si="53"/>
        <v>#N/A</v>
      </c>
      <c r="X33" s="30" t="e">
        <f t="shared" si="54"/>
        <v>#N/A</v>
      </c>
      <c r="Y33" s="207" t="e">
        <f t="shared" si="55"/>
        <v>#N/A</v>
      </c>
      <c r="Z33" s="230" t="e">
        <f t="shared" si="56"/>
        <v>#N/A</v>
      </c>
      <c r="AA33" s="240" t="e">
        <f t="shared" si="57"/>
        <v>#N/A</v>
      </c>
      <c r="AB33" s="216" t="e">
        <f t="shared" si="58"/>
        <v>#N/A</v>
      </c>
      <c r="AC33" s="45" t="e">
        <f t="shared" si="59"/>
        <v>#N/A</v>
      </c>
      <c r="AD33" s="46" t="e">
        <f t="shared" si="60"/>
        <v>#N/A</v>
      </c>
      <c r="AE33" s="290" t="e">
        <f t="shared" si="61"/>
        <v>#N/A</v>
      </c>
      <c r="AF33" s="460"/>
      <c r="AG33" s="460"/>
      <c r="AH33" s="460"/>
      <c r="AI33" s="460"/>
      <c r="AJ33" s="460"/>
      <c r="AK33" s="460"/>
      <c r="AL33" s="460"/>
      <c r="AM33" s="460"/>
      <c r="AN33" s="460"/>
      <c r="AO33" s="460"/>
      <c r="AP33" s="460"/>
      <c r="AQ33" s="460"/>
      <c r="AR33" s="460"/>
      <c r="AS33" s="460"/>
      <c r="AT33" s="460"/>
      <c r="AU33" s="460"/>
      <c r="AV33" s="460"/>
      <c r="AW33" s="460"/>
      <c r="AX33" s="460"/>
      <c r="AY33" s="460"/>
      <c r="AZ33" s="460"/>
      <c r="BA33" s="460"/>
      <c r="BB33" s="460"/>
      <c r="BC33" s="460"/>
      <c r="BD33" s="460"/>
      <c r="BE33" s="460"/>
      <c r="BF33" s="460"/>
      <c r="BG33" s="460"/>
      <c r="BH33" s="460"/>
      <c r="BI33" s="460"/>
      <c r="BJ33" s="460"/>
      <c r="BK33" s="460"/>
      <c r="BL33" s="460"/>
      <c r="BM33" s="460"/>
      <c r="BN33" s="460"/>
      <c r="BO33" s="460"/>
      <c r="BP33" s="460"/>
      <c r="BQ33" s="460"/>
      <c r="BR33" s="460"/>
      <c r="BS33" s="460"/>
      <c r="BT33" s="460"/>
      <c r="BU33" s="460"/>
      <c r="BV33" s="460"/>
      <c r="BW33" s="460"/>
      <c r="BX33" s="460"/>
      <c r="BY33" s="460"/>
      <c r="BZ33" s="460"/>
      <c r="CA33" s="460"/>
      <c r="CB33" s="460"/>
      <c r="CC33" s="460"/>
      <c r="CD33" s="460"/>
      <c r="CE33" s="460"/>
      <c r="CF33" s="460"/>
      <c r="CG33" s="460"/>
      <c r="CH33" s="460"/>
      <c r="CI33" s="460"/>
      <c r="CJ33" s="460"/>
      <c r="CK33" s="460"/>
      <c r="CL33" s="460"/>
      <c r="CM33" s="460"/>
      <c r="CN33" s="460"/>
      <c r="CO33" s="460"/>
      <c r="CP33" s="460"/>
      <c r="CQ33" s="460"/>
      <c r="CR33" s="460"/>
      <c r="CS33" s="460"/>
      <c r="CT33" s="460"/>
      <c r="CU33" s="460"/>
      <c r="CV33" s="460"/>
      <c r="CW33" s="460"/>
      <c r="CX33" s="460"/>
      <c r="CY33" s="460"/>
      <c r="CZ33" s="460"/>
      <c r="DA33" s="460"/>
      <c r="DB33" s="460"/>
      <c r="DC33" s="460"/>
      <c r="DD33" s="460"/>
      <c r="DE33" s="460"/>
      <c r="DF33" s="460"/>
      <c r="DG33" s="460"/>
      <c r="DH33" s="460"/>
      <c r="DI33" s="460"/>
      <c r="DJ33" s="460"/>
      <c r="DK33" s="460"/>
      <c r="DL33" s="460"/>
      <c r="DM33" s="460"/>
      <c r="DN33" s="460"/>
      <c r="DO33" s="460"/>
      <c r="DP33" s="460"/>
      <c r="DQ33" s="460"/>
      <c r="DR33" s="460"/>
      <c r="DS33" s="460"/>
      <c r="DT33" s="460"/>
      <c r="DU33" s="460"/>
      <c r="DV33" s="460"/>
      <c r="DW33" s="460"/>
      <c r="DX33" s="460"/>
      <c r="DY33" s="460"/>
      <c r="DZ33" s="460"/>
      <c r="EA33" s="460"/>
      <c r="EB33" s="460"/>
    </row>
    <row r="34" spans="1:132" ht="16.05" customHeight="1" x14ac:dyDescent="0.25">
      <c r="A34" s="12"/>
      <c r="B34" s="12"/>
      <c r="C34" s="160">
        <v>6</v>
      </c>
      <c r="D34" s="85" t="e">
        <f t="shared" si="38"/>
        <v>#N/A</v>
      </c>
      <c r="E34" s="86" t="e">
        <f t="shared" si="39"/>
        <v>#N/A</v>
      </c>
      <c r="F34" s="86" t="e">
        <f t="shared" si="40"/>
        <v>#N/A</v>
      </c>
      <c r="G34" s="86" t="e">
        <f t="shared" si="41"/>
        <v>#N/A</v>
      </c>
      <c r="H34" s="48"/>
      <c r="I34" s="48"/>
      <c r="J34" s="87"/>
      <c r="K34" s="43" t="e">
        <f t="shared" si="42"/>
        <v>#N/A</v>
      </c>
      <c r="L34" s="30" t="e">
        <f t="shared" si="43"/>
        <v>#N/A</v>
      </c>
      <c r="M34" s="30" t="e">
        <f t="shared" si="44"/>
        <v>#N/A</v>
      </c>
      <c r="N34" s="82" t="e">
        <f t="shared" si="45"/>
        <v>#N/A</v>
      </c>
      <c r="O34" s="43" t="e">
        <f t="shared" si="46"/>
        <v>#N/A</v>
      </c>
      <c r="P34" s="30" t="e">
        <f t="shared" si="47"/>
        <v>#N/A</v>
      </c>
      <c r="Q34" s="30" t="e">
        <f t="shared" si="48"/>
        <v>#N/A</v>
      </c>
      <c r="R34" s="207" t="e">
        <f t="shared" si="49"/>
        <v>#N/A</v>
      </c>
      <c r="S34" s="233" t="e">
        <f t="shared" si="50"/>
        <v>#N/A</v>
      </c>
      <c r="T34" s="239" t="e">
        <f t="shared" si="51"/>
        <v>#N/A</v>
      </c>
      <c r="U34" s="30" t="e">
        <f>INDEX(BI1:BI40,MATCH(C34,$DV1:$DV40,0))</f>
        <v>#N/A</v>
      </c>
      <c r="V34" s="30" t="e">
        <f t="shared" si="52"/>
        <v>#N/A</v>
      </c>
      <c r="W34" s="30" t="e">
        <f t="shared" si="53"/>
        <v>#N/A</v>
      </c>
      <c r="X34" s="30" t="e">
        <f t="shared" si="54"/>
        <v>#N/A</v>
      </c>
      <c r="Y34" s="207" t="e">
        <f t="shared" si="55"/>
        <v>#N/A</v>
      </c>
      <c r="Z34" s="230" t="e">
        <f t="shared" si="56"/>
        <v>#N/A</v>
      </c>
      <c r="AA34" s="240" t="e">
        <f t="shared" si="57"/>
        <v>#N/A</v>
      </c>
      <c r="AB34" s="216" t="e">
        <f t="shared" si="58"/>
        <v>#N/A</v>
      </c>
      <c r="AC34" s="45" t="e">
        <f t="shared" si="59"/>
        <v>#N/A</v>
      </c>
      <c r="AD34" s="46" t="e">
        <f t="shared" si="60"/>
        <v>#N/A</v>
      </c>
      <c r="AE34" s="290" t="e">
        <f t="shared" si="61"/>
        <v>#N/A</v>
      </c>
      <c r="AF34" s="460"/>
      <c r="AG34" s="460"/>
      <c r="AH34" s="460"/>
      <c r="AI34" s="460"/>
      <c r="AJ34" s="460"/>
      <c r="AK34" s="460"/>
      <c r="AL34" s="460"/>
      <c r="AM34" s="460"/>
      <c r="AN34" s="460"/>
      <c r="AO34" s="460"/>
      <c r="AP34" s="460"/>
      <c r="AQ34" s="460"/>
      <c r="AR34" s="460"/>
      <c r="AS34" s="460"/>
      <c r="AT34" s="460"/>
      <c r="AU34" s="460"/>
      <c r="AV34" s="460"/>
      <c r="AW34" s="460"/>
      <c r="AX34" s="460"/>
      <c r="AY34" s="460"/>
      <c r="AZ34" s="460"/>
      <c r="BA34" s="460"/>
      <c r="BB34" s="460"/>
      <c r="BC34" s="460"/>
      <c r="BD34" s="460"/>
      <c r="BE34" s="460"/>
      <c r="BF34" s="460"/>
      <c r="BG34" s="460"/>
      <c r="BH34" s="460"/>
      <c r="BI34" s="460"/>
      <c r="BJ34" s="460"/>
      <c r="BK34" s="460"/>
      <c r="BL34" s="460"/>
      <c r="BM34" s="460"/>
      <c r="BN34" s="460"/>
      <c r="BO34" s="460"/>
      <c r="BP34" s="460"/>
      <c r="BQ34" s="460"/>
      <c r="BR34" s="460"/>
      <c r="BS34" s="460"/>
      <c r="BT34" s="460"/>
      <c r="BU34" s="460"/>
      <c r="BV34" s="460"/>
      <c r="BW34" s="460"/>
      <c r="BX34" s="460"/>
      <c r="BY34" s="460"/>
      <c r="BZ34" s="460"/>
      <c r="CA34" s="460"/>
      <c r="CB34" s="460"/>
      <c r="CC34" s="460"/>
      <c r="CD34" s="460"/>
      <c r="CE34" s="460"/>
      <c r="CF34" s="460"/>
      <c r="CG34" s="460"/>
      <c r="CH34" s="460"/>
      <c r="CI34" s="460"/>
      <c r="CJ34" s="460"/>
      <c r="CK34" s="460"/>
      <c r="CL34" s="460"/>
      <c r="CM34" s="460"/>
      <c r="CN34" s="460"/>
      <c r="CO34" s="460"/>
      <c r="CP34" s="460"/>
      <c r="CQ34" s="460"/>
      <c r="CR34" s="460"/>
      <c r="CS34" s="460"/>
      <c r="CT34" s="460"/>
      <c r="CU34" s="460"/>
      <c r="CV34" s="460"/>
      <c r="CW34" s="460"/>
      <c r="CX34" s="460"/>
      <c r="CY34" s="460"/>
      <c r="CZ34" s="460"/>
      <c r="DA34" s="460"/>
      <c r="DB34" s="460"/>
      <c r="DC34" s="460"/>
      <c r="DD34" s="460"/>
      <c r="DE34" s="460"/>
      <c r="DF34" s="460"/>
      <c r="DG34" s="460"/>
      <c r="DH34" s="460"/>
      <c r="DI34" s="460"/>
      <c r="DJ34" s="460"/>
      <c r="DK34" s="460"/>
      <c r="DL34" s="460"/>
      <c r="DM34" s="460"/>
      <c r="DN34" s="460"/>
      <c r="DO34" s="460"/>
      <c r="DP34" s="460"/>
      <c r="DQ34" s="460"/>
      <c r="DR34" s="460"/>
      <c r="DS34" s="460"/>
      <c r="DT34" s="460"/>
      <c r="DU34" s="460"/>
      <c r="DV34" s="460"/>
      <c r="DW34" s="460"/>
      <c r="DX34" s="460"/>
      <c r="DY34" s="460"/>
      <c r="DZ34" s="460"/>
      <c r="EA34" s="460"/>
      <c r="EB34" s="460"/>
    </row>
    <row r="35" spans="1:132" ht="16.05" customHeight="1" x14ac:dyDescent="0.25">
      <c r="A35" s="12"/>
      <c r="B35" s="12"/>
      <c r="C35" s="160">
        <v>7</v>
      </c>
      <c r="D35" s="85" t="e">
        <f t="shared" si="38"/>
        <v>#N/A</v>
      </c>
      <c r="E35" s="86" t="e">
        <f t="shared" si="39"/>
        <v>#N/A</v>
      </c>
      <c r="F35" s="86" t="e">
        <f t="shared" si="40"/>
        <v>#N/A</v>
      </c>
      <c r="G35" s="86" t="e">
        <f t="shared" si="41"/>
        <v>#N/A</v>
      </c>
      <c r="H35" s="48"/>
      <c r="I35" s="48"/>
      <c r="J35" s="87"/>
      <c r="K35" s="43" t="e">
        <f t="shared" si="42"/>
        <v>#N/A</v>
      </c>
      <c r="L35" s="30" t="e">
        <f t="shared" si="43"/>
        <v>#N/A</v>
      </c>
      <c r="M35" s="30" t="e">
        <f t="shared" si="44"/>
        <v>#N/A</v>
      </c>
      <c r="N35" s="42" t="e">
        <f t="shared" si="45"/>
        <v>#N/A</v>
      </c>
      <c r="O35" s="43" t="e">
        <f t="shared" si="46"/>
        <v>#N/A</v>
      </c>
      <c r="P35" s="30" t="e">
        <f t="shared" si="47"/>
        <v>#N/A</v>
      </c>
      <c r="Q35" s="30" t="e">
        <f t="shared" si="48"/>
        <v>#N/A</v>
      </c>
      <c r="R35" s="207" t="e">
        <f t="shared" si="49"/>
        <v>#N/A</v>
      </c>
      <c r="S35" s="233" t="e">
        <f t="shared" si="50"/>
        <v>#N/A</v>
      </c>
      <c r="T35" s="239" t="e">
        <f t="shared" si="51"/>
        <v>#N/A</v>
      </c>
      <c r="U35" s="30" t="e">
        <f>INDEX(BI1:BI40,MATCH(C35,$DV1:$DV40,0))</f>
        <v>#N/A</v>
      </c>
      <c r="V35" s="30" t="e">
        <f t="shared" si="52"/>
        <v>#N/A</v>
      </c>
      <c r="W35" s="30" t="e">
        <f t="shared" si="53"/>
        <v>#N/A</v>
      </c>
      <c r="X35" s="30" t="e">
        <f t="shared" si="54"/>
        <v>#N/A</v>
      </c>
      <c r="Y35" s="207" t="e">
        <f t="shared" si="55"/>
        <v>#N/A</v>
      </c>
      <c r="Z35" s="230" t="e">
        <f t="shared" si="56"/>
        <v>#N/A</v>
      </c>
      <c r="AA35" s="240" t="e">
        <f t="shared" si="57"/>
        <v>#N/A</v>
      </c>
      <c r="AB35" s="216" t="e">
        <f t="shared" si="58"/>
        <v>#N/A</v>
      </c>
      <c r="AC35" s="45" t="e">
        <f t="shared" si="59"/>
        <v>#N/A</v>
      </c>
      <c r="AD35" s="46" t="e">
        <f t="shared" si="60"/>
        <v>#N/A</v>
      </c>
      <c r="AE35" s="290" t="e">
        <f t="shared" si="61"/>
        <v>#N/A</v>
      </c>
      <c r="AF35" s="460"/>
      <c r="AG35" s="460"/>
      <c r="AH35" s="460"/>
      <c r="AI35" s="460"/>
      <c r="AJ35" s="460"/>
      <c r="AK35" s="460"/>
      <c r="AL35" s="460"/>
      <c r="AM35" s="460"/>
      <c r="AN35" s="460"/>
      <c r="AO35" s="460"/>
      <c r="AP35" s="460"/>
      <c r="AQ35" s="460"/>
      <c r="AR35" s="460"/>
      <c r="AS35" s="460"/>
      <c r="AT35" s="460"/>
      <c r="AU35" s="460"/>
      <c r="AV35" s="460"/>
      <c r="AW35" s="460"/>
      <c r="AX35" s="460"/>
      <c r="AY35" s="460"/>
      <c r="AZ35" s="460"/>
      <c r="BA35" s="460"/>
      <c r="BB35" s="460"/>
      <c r="BC35" s="460"/>
      <c r="BD35" s="460"/>
      <c r="BE35" s="460"/>
      <c r="BF35" s="460"/>
      <c r="BG35" s="460"/>
      <c r="BH35" s="460"/>
      <c r="BI35" s="460"/>
      <c r="BJ35" s="460"/>
      <c r="BK35" s="460"/>
      <c r="BL35" s="460"/>
      <c r="BM35" s="460"/>
      <c r="BN35" s="460"/>
      <c r="BO35" s="460"/>
      <c r="BP35" s="460"/>
      <c r="BQ35" s="460"/>
      <c r="BR35" s="460"/>
      <c r="BS35" s="460"/>
      <c r="BT35" s="460"/>
      <c r="BU35" s="460"/>
      <c r="BV35" s="460"/>
      <c r="BW35" s="460"/>
      <c r="BX35" s="460"/>
      <c r="BY35" s="460"/>
      <c r="BZ35" s="460"/>
      <c r="CA35" s="460"/>
      <c r="CB35" s="460"/>
      <c r="CC35" s="460"/>
      <c r="CD35" s="460"/>
      <c r="CE35" s="460"/>
      <c r="CF35" s="460"/>
      <c r="CG35" s="460"/>
      <c r="CH35" s="460"/>
      <c r="CI35" s="460"/>
      <c r="CJ35" s="460"/>
      <c r="CK35" s="460"/>
      <c r="CL35" s="460"/>
      <c r="CM35" s="460"/>
      <c r="CN35" s="460"/>
      <c r="CO35" s="460"/>
      <c r="CP35" s="460"/>
      <c r="CQ35" s="460"/>
      <c r="CR35" s="460"/>
      <c r="CS35" s="460"/>
      <c r="CT35" s="460"/>
      <c r="CU35" s="460"/>
      <c r="CV35" s="460"/>
      <c r="CW35" s="460"/>
      <c r="CX35" s="460"/>
      <c r="CY35" s="460"/>
      <c r="CZ35" s="460"/>
      <c r="DA35" s="460"/>
      <c r="DB35" s="460"/>
      <c r="DC35" s="460"/>
      <c r="DD35" s="460"/>
      <c r="DE35" s="460"/>
      <c r="DF35" s="460"/>
      <c r="DG35" s="460"/>
      <c r="DH35" s="460"/>
      <c r="DI35" s="460"/>
      <c r="DJ35" s="460"/>
      <c r="DK35" s="460"/>
      <c r="DL35" s="460"/>
      <c r="DM35" s="460"/>
      <c r="DN35" s="460"/>
      <c r="DO35" s="460"/>
      <c r="DP35" s="460"/>
      <c r="DQ35" s="460"/>
      <c r="DR35" s="460"/>
      <c r="DS35" s="460"/>
      <c r="DT35" s="460"/>
      <c r="DU35" s="460"/>
      <c r="DV35" s="460"/>
      <c r="DW35" s="460"/>
      <c r="DX35" s="460"/>
      <c r="DY35" s="460"/>
      <c r="DZ35" s="460"/>
      <c r="EA35" s="460"/>
      <c r="EB35" s="460"/>
    </row>
    <row r="36" spans="1:132" ht="16.05" customHeight="1" x14ac:dyDescent="0.25">
      <c r="A36" s="12"/>
      <c r="B36" s="12"/>
      <c r="C36" s="160">
        <v>8</v>
      </c>
      <c r="D36" s="85" t="e">
        <f t="shared" si="38"/>
        <v>#N/A</v>
      </c>
      <c r="E36" s="86" t="e">
        <f t="shared" si="39"/>
        <v>#N/A</v>
      </c>
      <c r="F36" s="86" t="e">
        <f t="shared" si="40"/>
        <v>#N/A</v>
      </c>
      <c r="G36" s="86" t="e">
        <f t="shared" si="41"/>
        <v>#N/A</v>
      </c>
      <c r="H36" s="48"/>
      <c r="I36" s="48"/>
      <c r="J36" s="87"/>
      <c r="K36" s="43" t="e">
        <f t="shared" si="42"/>
        <v>#N/A</v>
      </c>
      <c r="L36" s="30" t="e">
        <f t="shared" si="43"/>
        <v>#N/A</v>
      </c>
      <c r="M36" s="30" t="e">
        <f t="shared" si="44"/>
        <v>#N/A</v>
      </c>
      <c r="N36" s="42" t="e">
        <f t="shared" si="45"/>
        <v>#N/A</v>
      </c>
      <c r="O36" s="43" t="e">
        <f t="shared" si="46"/>
        <v>#N/A</v>
      </c>
      <c r="P36" s="30" t="e">
        <f t="shared" si="47"/>
        <v>#N/A</v>
      </c>
      <c r="Q36" s="30" t="e">
        <f t="shared" si="48"/>
        <v>#N/A</v>
      </c>
      <c r="R36" s="207" t="e">
        <f t="shared" si="49"/>
        <v>#N/A</v>
      </c>
      <c r="S36" s="233" t="e">
        <f t="shared" si="50"/>
        <v>#N/A</v>
      </c>
      <c r="T36" s="239" t="e">
        <f t="shared" si="51"/>
        <v>#N/A</v>
      </c>
      <c r="U36" s="30" t="e">
        <f>INDEX(BI1:BI40,MATCH(C36,$DV1:$DV40,0))</f>
        <v>#N/A</v>
      </c>
      <c r="V36" s="30" t="e">
        <f t="shared" si="52"/>
        <v>#N/A</v>
      </c>
      <c r="W36" s="30" t="e">
        <f t="shared" si="53"/>
        <v>#N/A</v>
      </c>
      <c r="X36" s="30" t="e">
        <f t="shared" si="54"/>
        <v>#N/A</v>
      </c>
      <c r="Y36" s="207" t="e">
        <f t="shared" si="55"/>
        <v>#N/A</v>
      </c>
      <c r="Z36" s="230" t="e">
        <f t="shared" si="56"/>
        <v>#N/A</v>
      </c>
      <c r="AA36" s="240" t="e">
        <f t="shared" si="57"/>
        <v>#N/A</v>
      </c>
      <c r="AB36" s="216" t="e">
        <f t="shared" si="58"/>
        <v>#N/A</v>
      </c>
      <c r="AC36" s="45" t="e">
        <f t="shared" si="59"/>
        <v>#N/A</v>
      </c>
      <c r="AD36" s="46" t="e">
        <f t="shared" si="60"/>
        <v>#N/A</v>
      </c>
      <c r="AE36" s="290" t="e">
        <f t="shared" si="61"/>
        <v>#N/A</v>
      </c>
      <c r="AF36" s="460"/>
      <c r="AG36" s="460"/>
      <c r="AH36" s="460"/>
      <c r="AI36" s="460"/>
      <c r="AJ36" s="460"/>
      <c r="AK36" s="460"/>
      <c r="AL36" s="460"/>
      <c r="AM36" s="460"/>
      <c r="AN36" s="460"/>
      <c r="AO36" s="460"/>
      <c r="AP36" s="460"/>
      <c r="AQ36" s="460"/>
      <c r="AR36" s="460"/>
      <c r="AS36" s="460"/>
      <c r="AT36" s="460"/>
      <c r="AU36" s="460"/>
      <c r="AV36" s="460"/>
      <c r="AW36" s="460"/>
      <c r="AX36" s="460"/>
      <c r="AY36" s="460"/>
      <c r="AZ36" s="460"/>
      <c r="BA36" s="460"/>
      <c r="BB36" s="460"/>
      <c r="BC36" s="460"/>
      <c r="BD36" s="460"/>
      <c r="BE36" s="460"/>
      <c r="BF36" s="460"/>
      <c r="BG36" s="460"/>
      <c r="BH36" s="460"/>
      <c r="BI36" s="460"/>
      <c r="BJ36" s="460"/>
      <c r="BK36" s="460"/>
      <c r="BL36" s="460"/>
      <c r="BM36" s="460"/>
      <c r="BN36" s="460"/>
      <c r="BO36" s="460"/>
      <c r="BP36" s="460"/>
      <c r="BQ36" s="460"/>
      <c r="BR36" s="460"/>
      <c r="BS36" s="460"/>
      <c r="BT36" s="460"/>
      <c r="BU36" s="460"/>
      <c r="BV36" s="460"/>
      <c r="BW36" s="460"/>
      <c r="BX36" s="460"/>
      <c r="BY36" s="460"/>
      <c r="BZ36" s="460"/>
      <c r="CA36" s="460"/>
      <c r="CB36" s="460"/>
      <c r="CC36" s="460"/>
      <c r="CD36" s="460"/>
      <c r="CE36" s="460"/>
      <c r="CF36" s="460"/>
      <c r="CG36" s="460"/>
      <c r="CH36" s="460"/>
      <c r="CI36" s="460"/>
      <c r="CJ36" s="460"/>
      <c r="CK36" s="460"/>
      <c r="CL36" s="460"/>
      <c r="CM36" s="460"/>
      <c r="CN36" s="460"/>
      <c r="CO36" s="460"/>
      <c r="CP36" s="460"/>
      <c r="CQ36" s="460"/>
      <c r="CR36" s="460"/>
      <c r="CS36" s="460"/>
      <c r="CT36" s="460"/>
      <c r="CU36" s="460"/>
      <c r="CV36" s="460"/>
      <c r="CW36" s="460"/>
      <c r="CX36" s="460"/>
      <c r="CY36" s="460"/>
      <c r="CZ36" s="460"/>
      <c r="DA36" s="460"/>
      <c r="DB36" s="460"/>
      <c r="DC36" s="460"/>
      <c r="DD36" s="460"/>
      <c r="DE36" s="460"/>
      <c r="DF36" s="460"/>
      <c r="DG36" s="460"/>
      <c r="DH36" s="460"/>
      <c r="DI36" s="460"/>
      <c r="DJ36" s="460"/>
      <c r="DK36" s="460"/>
      <c r="DL36" s="460"/>
      <c r="DM36" s="460"/>
      <c r="DN36" s="460"/>
      <c r="DO36" s="460"/>
      <c r="DP36" s="460"/>
      <c r="DQ36" s="460"/>
      <c r="DR36" s="460"/>
      <c r="DS36" s="460"/>
      <c r="DT36" s="460"/>
      <c r="DU36" s="460"/>
      <c r="DV36" s="460"/>
      <c r="DW36" s="460"/>
      <c r="DX36" s="460"/>
      <c r="DY36" s="460"/>
      <c r="DZ36" s="460"/>
      <c r="EA36" s="460"/>
      <c r="EB36" s="460"/>
    </row>
    <row r="37" spans="1:132" ht="16.5" customHeight="1" thickBot="1" x14ac:dyDescent="0.3">
      <c r="A37" s="12"/>
      <c r="B37" s="12"/>
      <c r="C37" s="160">
        <v>9</v>
      </c>
      <c r="D37" s="88" t="e">
        <f t="shared" si="38"/>
        <v>#N/A</v>
      </c>
      <c r="E37" s="89" t="e">
        <f t="shared" si="39"/>
        <v>#N/A</v>
      </c>
      <c r="F37" s="89" t="e">
        <f t="shared" si="40"/>
        <v>#N/A</v>
      </c>
      <c r="G37" s="89" t="e">
        <f t="shared" si="41"/>
        <v>#N/A</v>
      </c>
      <c r="H37" s="49"/>
      <c r="I37" s="49"/>
      <c r="J37" s="90"/>
      <c r="K37" s="53" t="e">
        <f t="shared" si="42"/>
        <v>#N/A</v>
      </c>
      <c r="L37" s="51" t="e">
        <f t="shared" si="43"/>
        <v>#N/A</v>
      </c>
      <c r="M37" s="51" t="e">
        <f t="shared" si="44"/>
        <v>#N/A</v>
      </c>
      <c r="N37" s="52" t="e">
        <f t="shared" si="45"/>
        <v>#N/A</v>
      </c>
      <c r="O37" s="53" t="e">
        <f t="shared" si="46"/>
        <v>#N/A</v>
      </c>
      <c r="P37" s="51" t="e">
        <f t="shared" si="47"/>
        <v>#N/A</v>
      </c>
      <c r="Q37" s="51" t="e">
        <f t="shared" si="48"/>
        <v>#N/A</v>
      </c>
      <c r="R37" s="208" t="e">
        <f t="shared" si="49"/>
        <v>#N/A</v>
      </c>
      <c r="S37" s="234" t="e">
        <f t="shared" si="50"/>
        <v>#N/A</v>
      </c>
      <c r="T37" s="241" t="e">
        <f t="shared" si="51"/>
        <v>#N/A</v>
      </c>
      <c r="U37" s="111" t="e">
        <f>INDEX(BI1:BI40,MATCH(C37,$DV1:$DV40,0))</f>
        <v>#N/A</v>
      </c>
      <c r="V37" s="111" t="e">
        <f t="shared" si="52"/>
        <v>#N/A</v>
      </c>
      <c r="W37" s="111" t="e">
        <f t="shared" si="53"/>
        <v>#N/A</v>
      </c>
      <c r="X37" s="111" t="e">
        <f t="shared" si="54"/>
        <v>#N/A</v>
      </c>
      <c r="Y37" s="242" t="e">
        <f t="shared" si="55"/>
        <v>#N/A</v>
      </c>
      <c r="Z37" s="243" t="e">
        <f t="shared" si="56"/>
        <v>#N/A</v>
      </c>
      <c r="AA37" s="244" t="e">
        <f t="shared" si="57"/>
        <v>#N/A</v>
      </c>
      <c r="AB37" s="217" t="e">
        <f t="shared" si="58"/>
        <v>#N/A</v>
      </c>
      <c r="AC37" s="55" t="e">
        <f t="shared" si="59"/>
        <v>#N/A</v>
      </c>
      <c r="AD37" s="56" t="e">
        <f t="shared" si="60"/>
        <v>#N/A</v>
      </c>
      <c r="AE37" s="193" t="e">
        <f t="shared" si="61"/>
        <v>#N/A</v>
      </c>
      <c r="AF37" s="460"/>
      <c r="AG37" s="460"/>
      <c r="AH37" s="460"/>
      <c r="AI37" s="460"/>
      <c r="AJ37" s="460"/>
      <c r="AK37" s="460"/>
      <c r="AL37" s="460"/>
      <c r="AM37" s="460"/>
      <c r="AN37" s="460"/>
      <c r="AO37" s="460"/>
      <c r="AP37" s="460"/>
      <c r="AQ37" s="460"/>
      <c r="AR37" s="460"/>
      <c r="AS37" s="460"/>
      <c r="AT37" s="460"/>
      <c r="AU37" s="460"/>
      <c r="AV37" s="460"/>
      <c r="AW37" s="460"/>
      <c r="AX37" s="460"/>
      <c r="AY37" s="460"/>
      <c r="AZ37" s="460"/>
      <c r="BA37" s="460"/>
      <c r="BB37" s="460"/>
      <c r="BC37" s="460"/>
      <c r="BD37" s="460"/>
      <c r="BE37" s="460"/>
      <c r="BF37" s="460"/>
      <c r="BG37" s="460"/>
      <c r="BH37" s="460"/>
      <c r="BI37" s="460"/>
      <c r="BJ37" s="460"/>
      <c r="BK37" s="460"/>
      <c r="BL37" s="460"/>
      <c r="BM37" s="460"/>
      <c r="BN37" s="460"/>
      <c r="BO37" s="460"/>
      <c r="BP37" s="460"/>
      <c r="BQ37" s="460"/>
      <c r="BR37" s="460"/>
      <c r="BS37" s="460"/>
      <c r="BT37" s="460"/>
      <c r="BU37" s="460"/>
      <c r="BV37" s="460"/>
      <c r="BW37" s="460"/>
      <c r="BX37" s="460"/>
      <c r="BY37" s="460"/>
      <c r="BZ37" s="460"/>
      <c r="CA37" s="460"/>
      <c r="CB37" s="460"/>
      <c r="CC37" s="460"/>
      <c r="CD37" s="460"/>
      <c r="CE37" s="460"/>
      <c r="CF37" s="460"/>
      <c r="CG37" s="460"/>
      <c r="CH37" s="460"/>
      <c r="CI37" s="460"/>
      <c r="CJ37" s="460"/>
      <c r="CK37" s="460"/>
      <c r="CL37" s="460"/>
      <c r="CM37" s="460"/>
      <c r="CN37" s="460"/>
      <c r="CO37" s="460"/>
      <c r="CP37" s="460"/>
      <c r="CQ37" s="460"/>
      <c r="CR37" s="460"/>
      <c r="CS37" s="460"/>
      <c r="CT37" s="460"/>
      <c r="CU37" s="460"/>
      <c r="CV37" s="460"/>
      <c r="CW37" s="460"/>
      <c r="CX37" s="460"/>
      <c r="CY37" s="460"/>
      <c r="CZ37" s="460"/>
      <c r="DA37" s="460"/>
      <c r="DB37" s="460"/>
      <c r="DC37" s="460"/>
      <c r="DD37" s="460"/>
      <c r="DE37" s="460"/>
      <c r="DF37" s="460"/>
      <c r="DG37" s="460"/>
      <c r="DH37" s="460"/>
      <c r="DI37" s="460"/>
      <c r="DJ37" s="460"/>
      <c r="DK37" s="460"/>
      <c r="DL37" s="460"/>
      <c r="DM37" s="460"/>
      <c r="DN37" s="460"/>
      <c r="DO37" s="460"/>
      <c r="DP37" s="460"/>
      <c r="DQ37" s="460"/>
      <c r="DR37" s="460"/>
      <c r="DS37" s="460"/>
      <c r="DT37" s="460"/>
      <c r="DU37" s="460"/>
      <c r="DV37" s="460"/>
      <c r="DW37" s="460"/>
      <c r="DX37" s="460"/>
      <c r="DY37" s="460"/>
      <c r="DZ37" s="460"/>
      <c r="EA37" s="460"/>
      <c r="EB37" s="460"/>
    </row>
    <row r="38" spans="1:132" ht="16.5" customHeight="1" x14ac:dyDescent="0.25">
      <c r="A38" s="12"/>
      <c r="B38" s="12"/>
      <c r="C38" s="161"/>
      <c r="D38" s="162"/>
      <c r="E38" s="162"/>
      <c r="F38" s="162"/>
      <c r="G38" s="162"/>
      <c r="H38" s="162"/>
      <c r="I38" s="162"/>
      <c r="J38" s="162"/>
      <c r="K38" s="162"/>
      <c r="L38" s="162"/>
      <c r="M38" s="162"/>
      <c r="N38" s="162"/>
      <c r="O38" s="162"/>
      <c r="P38" s="162"/>
      <c r="Q38" s="162"/>
      <c r="R38" s="162"/>
      <c r="S38" s="162"/>
      <c r="T38" s="162"/>
      <c r="U38" s="162"/>
      <c r="V38" s="162"/>
      <c r="W38" s="162"/>
      <c r="X38" s="162"/>
      <c r="Y38" s="162"/>
      <c r="Z38" s="162"/>
      <c r="AA38" s="162"/>
      <c r="AB38" s="162"/>
      <c r="AC38" s="162"/>
      <c r="AD38" s="162"/>
      <c r="AE38" s="162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460"/>
      <c r="CR38" s="460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</row>
    <row r="39" spans="1:132" ht="16.05" customHeight="1" x14ac:dyDescent="0.25">
      <c r="A39" s="12"/>
      <c r="B39" s="12"/>
      <c r="C39" s="161"/>
      <c r="D39" s="162"/>
      <c r="E39" s="162"/>
      <c r="F39" s="162"/>
      <c r="G39" s="162"/>
      <c r="H39" s="162"/>
      <c r="I39" s="162"/>
      <c r="J39" s="162"/>
      <c r="K39" s="162"/>
      <c r="L39" s="162"/>
      <c r="M39" s="162"/>
      <c r="N39" s="162"/>
      <c r="O39" s="162"/>
      <c r="P39" s="162"/>
      <c r="Q39" s="162"/>
      <c r="R39" s="162"/>
      <c r="S39" s="162"/>
      <c r="T39" s="162"/>
      <c r="U39" s="162"/>
      <c r="V39" s="162"/>
      <c r="W39" s="162"/>
      <c r="X39" s="162"/>
      <c r="Y39" s="162"/>
      <c r="Z39" s="162"/>
      <c r="AA39" s="162"/>
      <c r="AB39" s="162"/>
      <c r="AC39" s="162"/>
      <c r="AD39" s="162"/>
      <c r="AE39" s="162"/>
      <c r="AF39" s="460"/>
      <c r="AG39" s="460"/>
      <c r="AH39" s="460"/>
      <c r="AI39" s="460"/>
      <c r="AJ39" s="460"/>
      <c r="AK39" s="460"/>
      <c r="AL39" s="460"/>
      <c r="AM39" s="460"/>
      <c r="AN39" s="460"/>
      <c r="AO39" s="460"/>
      <c r="AP39" s="460"/>
      <c r="AQ39" s="460"/>
      <c r="AR39" s="460"/>
      <c r="AS39" s="460"/>
      <c r="AT39" s="460"/>
      <c r="AU39" s="460"/>
      <c r="AV39" s="460"/>
      <c r="AW39" s="460"/>
      <c r="AX39" s="460"/>
      <c r="AY39" s="460"/>
      <c r="AZ39" s="460"/>
      <c r="BA39" s="460"/>
      <c r="BB39" s="460"/>
      <c r="BC39" s="460"/>
      <c r="BD39" s="460"/>
      <c r="BE39" s="460"/>
      <c r="BF39" s="460"/>
      <c r="BG39" s="460"/>
      <c r="BH39" s="460"/>
      <c r="BI39" s="460"/>
      <c r="BJ39" s="460"/>
      <c r="BK39" s="460"/>
      <c r="BL39" s="460"/>
      <c r="BM39" s="460"/>
      <c r="BN39" s="460"/>
      <c r="BO39" s="460"/>
      <c r="BP39" s="460"/>
      <c r="BQ39" s="460"/>
      <c r="BR39" s="460"/>
      <c r="BS39" s="460"/>
      <c r="BT39" s="460"/>
      <c r="BU39" s="460"/>
      <c r="BV39" s="460"/>
      <c r="BW39" s="460"/>
      <c r="BX39" s="460"/>
      <c r="BY39" s="460"/>
      <c r="BZ39" s="460"/>
      <c r="CA39" s="460"/>
      <c r="CB39" s="460"/>
      <c r="CC39" s="460"/>
      <c r="CD39" s="460"/>
      <c r="CE39" s="460"/>
      <c r="CF39" s="460"/>
      <c r="CG39" s="460"/>
      <c r="CH39" s="460"/>
      <c r="CI39" s="460"/>
      <c r="CJ39" s="460"/>
      <c r="CK39" s="460"/>
      <c r="CL39" s="460"/>
      <c r="CM39" s="460"/>
      <c r="CN39" s="460"/>
      <c r="CO39" s="460"/>
      <c r="CP39" s="460"/>
      <c r="CQ39" s="460"/>
      <c r="CR39" s="460"/>
      <c r="CS39" s="460"/>
      <c r="CT39" s="460"/>
      <c r="CU39" s="460"/>
      <c r="CV39" s="460"/>
      <c r="CW39" s="460"/>
      <c r="CX39" s="460"/>
      <c r="CY39" s="460"/>
      <c r="CZ39" s="460"/>
      <c r="DA39" s="460"/>
      <c r="DB39" s="460"/>
      <c r="DC39" s="460"/>
      <c r="DD39" s="460"/>
      <c r="DE39" s="460"/>
      <c r="DF39" s="460"/>
      <c r="DG39" s="460"/>
      <c r="DH39" s="460"/>
      <c r="DI39" s="460"/>
      <c r="DJ39" s="460"/>
      <c r="DK39" s="460"/>
      <c r="DL39" s="460"/>
      <c r="DM39" s="460"/>
      <c r="DN39" s="460"/>
      <c r="DO39" s="460"/>
      <c r="DP39" s="460"/>
      <c r="DQ39" s="460"/>
      <c r="DR39" s="460"/>
      <c r="DS39" s="460"/>
      <c r="DT39" s="460"/>
      <c r="DU39" s="460"/>
      <c r="DV39" s="460"/>
      <c r="DW39" s="460"/>
      <c r="DX39" s="460"/>
      <c r="DY39" s="460"/>
      <c r="DZ39" s="460"/>
      <c r="EA39" s="460"/>
      <c r="EB39" s="460"/>
    </row>
    <row r="40" spans="1:132" ht="16.05" customHeight="1" x14ac:dyDescent="0.25">
      <c r="A40" s="12"/>
      <c r="B40" s="12"/>
      <c r="C40" s="161"/>
      <c r="D40" s="162"/>
      <c r="E40" s="162"/>
      <c r="F40" s="162"/>
      <c r="G40" s="162"/>
      <c r="H40" s="162"/>
      <c r="I40" s="162"/>
      <c r="J40" s="162"/>
      <c r="K40" s="162"/>
      <c r="L40" s="162"/>
      <c r="M40" s="162"/>
      <c r="N40" s="162"/>
      <c r="O40" s="162"/>
      <c r="P40" s="162"/>
      <c r="Q40" s="162"/>
      <c r="R40" s="162"/>
      <c r="S40" s="162"/>
      <c r="T40" s="162"/>
      <c r="U40" s="162"/>
      <c r="V40" s="162"/>
      <c r="W40" s="162"/>
      <c r="X40" s="162"/>
      <c r="Y40" s="162"/>
      <c r="Z40" s="162"/>
      <c r="AA40" s="162"/>
      <c r="AB40" s="162"/>
      <c r="AC40" s="162"/>
      <c r="AD40" s="162"/>
      <c r="AE40" s="162"/>
      <c r="AF40" s="460"/>
      <c r="AG40" s="460"/>
      <c r="AH40" s="460"/>
      <c r="AI40" s="460"/>
      <c r="AJ40" s="460"/>
      <c r="AK40" s="460"/>
      <c r="AL40" s="460"/>
      <c r="AM40" s="460"/>
      <c r="AN40" s="460"/>
      <c r="AO40" s="460"/>
      <c r="AP40" s="460"/>
      <c r="AQ40" s="460"/>
      <c r="AR40" s="460"/>
      <c r="AS40" s="460"/>
      <c r="AT40" s="460"/>
      <c r="AU40" s="460"/>
      <c r="AV40" s="460"/>
      <c r="AW40" s="460"/>
      <c r="AX40" s="460"/>
      <c r="AY40" s="460"/>
      <c r="AZ40" s="460"/>
      <c r="BA40" s="460"/>
      <c r="BB40" s="460"/>
      <c r="BC40" s="460"/>
      <c r="BD40" s="460"/>
      <c r="BE40" s="460"/>
      <c r="BF40" s="460"/>
      <c r="BG40" s="460"/>
      <c r="BH40" s="460"/>
      <c r="BI40" s="460"/>
      <c r="BJ40" s="460"/>
      <c r="BK40" s="460"/>
      <c r="BL40" s="460"/>
      <c r="BM40" s="460"/>
      <c r="BN40" s="460"/>
      <c r="BO40" s="460"/>
      <c r="BP40" s="460"/>
      <c r="BQ40" s="460"/>
      <c r="BR40" s="460"/>
      <c r="BS40" s="460"/>
      <c r="BT40" s="460"/>
      <c r="BU40" s="460"/>
      <c r="BV40" s="460"/>
      <c r="BW40" s="460"/>
      <c r="BX40" s="460"/>
      <c r="BY40" s="460"/>
      <c r="BZ40" s="460"/>
      <c r="CA40" s="460"/>
      <c r="CB40" s="460"/>
      <c r="CC40" s="460"/>
      <c r="CD40" s="460"/>
      <c r="CE40" s="460"/>
      <c r="CF40" s="460"/>
      <c r="CG40" s="460"/>
      <c r="CH40" s="460"/>
      <c r="CI40" s="460"/>
      <c r="CJ40" s="460"/>
      <c r="CK40" s="460"/>
      <c r="CL40" s="460"/>
      <c r="CM40" s="460"/>
      <c r="CN40" s="460"/>
      <c r="CO40" s="460"/>
      <c r="CP40" s="460"/>
      <c r="CQ40" s="460"/>
      <c r="CR40" s="460"/>
      <c r="CS40" s="460"/>
      <c r="CT40" s="460"/>
      <c r="CU40" s="460"/>
      <c r="CV40" s="460"/>
      <c r="CW40" s="460"/>
      <c r="CX40" s="460"/>
      <c r="CY40" s="460"/>
      <c r="CZ40" s="460"/>
      <c r="DA40" s="460"/>
      <c r="DB40" s="460"/>
      <c r="DC40" s="460"/>
      <c r="DD40" s="460"/>
      <c r="DE40" s="460"/>
      <c r="DF40" s="460"/>
      <c r="DG40" s="460"/>
      <c r="DH40" s="460"/>
      <c r="DI40" s="460"/>
      <c r="DJ40" s="460"/>
      <c r="DK40" s="460"/>
      <c r="DL40" s="460"/>
      <c r="DM40" s="460"/>
      <c r="DN40" s="460"/>
      <c r="DO40" s="460"/>
      <c r="DP40" s="460"/>
      <c r="DQ40" s="460"/>
      <c r="DR40" s="460"/>
      <c r="DS40" s="460"/>
      <c r="DT40" s="460"/>
      <c r="DU40" s="460"/>
      <c r="DV40" s="460"/>
      <c r="DW40" s="460"/>
      <c r="DX40" s="460"/>
      <c r="DY40" s="460"/>
      <c r="DZ40" s="460"/>
      <c r="EA40" s="460"/>
      <c r="EB40" s="460"/>
    </row>
    <row r="41" spans="1:132" ht="12.75" customHeight="1" x14ac:dyDescent="0.25">
      <c r="D41" s="149"/>
      <c r="E41" s="149"/>
    </row>
  </sheetData>
  <mergeCells count="34">
    <mergeCell ref="AO3:AS3"/>
    <mergeCell ref="BJ3:BN3"/>
    <mergeCell ref="BY3:CC3"/>
    <mergeCell ref="BE3:BI3"/>
    <mergeCell ref="AB27:AE27"/>
    <mergeCell ref="D24:EA26"/>
    <mergeCell ref="K27:N27"/>
    <mergeCell ref="O27:S27"/>
    <mergeCell ref="AF27:EB40"/>
    <mergeCell ref="T27:AA27"/>
    <mergeCell ref="BO3:BS3"/>
    <mergeCell ref="BT3:BX3"/>
    <mergeCell ref="AJ3:AN3"/>
    <mergeCell ref="DH2:DI2"/>
    <mergeCell ref="CP3:CS3"/>
    <mergeCell ref="CT3:CW3"/>
    <mergeCell ref="CX3:DA3"/>
    <mergeCell ref="DC3:DF3"/>
    <mergeCell ref="D1:EA1"/>
    <mergeCell ref="D2:G2"/>
    <mergeCell ref="K2:AD2"/>
    <mergeCell ref="AE2:AX2"/>
    <mergeCell ref="K3:O3"/>
    <mergeCell ref="P3:T3"/>
    <mergeCell ref="U3:Y3"/>
    <mergeCell ref="Z3:AD3"/>
    <mergeCell ref="AE3:AI3"/>
    <mergeCell ref="CD3:CG3"/>
    <mergeCell ref="CH3:CK3"/>
    <mergeCell ref="CL3:CO3"/>
    <mergeCell ref="AZ2:DG2"/>
    <mergeCell ref="DZ2:EB2"/>
    <mergeCell ref="AT3:AX3"/>
    <mergeCell ref="AZ3:BD3"/>
  </mergeCells>
  <pageMargins left="0.75" right="0.75" top="1" bottom="1" header="0.5" footer="0.5"/>
  <pageSetup orientation="portrait"/>
  <headerFooter>
    <oddHeader>&amp;C&amp;"Arial,Regular"&amp;10&amp;K000000HTM 1</oddHeader>
    <oddFooter>&amp;C&amp;"Arial,Regular"&amp;10&amp;K000000Pagina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59"/>
  <sheetViews>
    <sheetView showGridLines="0" topLeftCell="C1" zoomScale="91" zoomScaleNormal="91" workbookViewId="0">
      <pane xSplit="8" ySplit="3" topLeftCell="CS19" activePane="bottomRight" state="frozen"/>
      <selection activeCell="C1" sqref="C1"/>
      <selection pane="topRight" activeCell="K1" sqref="K1"/>
      <selection pane="bottomLeft" activeCell="C4" sqref="C4"/>
      <selection pane="bottomRight" activeCell="DI7" sqref="DI7"/>
    </sheetView>
  </sheetViews>
  <sheetFormatPr defaultColWidth="8.61328125" defaultRowHeight="12.75" customHeight="1" x14ac:dyDescent="0.25"/>
  <cols>
    <col min="1" max="2" width="8.61328125" style="9" hidden="1" customWidth="1"/>
    <col min="3" max="3" width="2.4609375" style="9" customWidth="1"/>
    <col min="4" max="4" width="8" style="9" customWidth="1"/>
    <col min="5" max="5" width="8.61328125" style="9" customWidth="1"/>
    <col min="6" max="6" width="12.15234375" style="9" customWidth="1"/>
    <col min="7" max="7" width="6.61328125" style="9" customWidth="1"/>
    <col min="8" max="10" width="8.61328125" style="9" hidden="1" customWidth="1"/>
    <col min="11" max="13" width="4.61328125" style="9" customWidth="1"/>
    <col min="14" max="14" width="4.23046875" style="9" customWidth="1"/>
    <col min="15" max="16" width="4.61328125" style="9" customWidth="1"/>
    <col min="17" max="18" width="4.3828125" style="9" customWidth="1"/>
    <col min="19" max="19" width="4.84375" style="9" customWidth="1"/>
    <col min="20" max="23" width="4.3828125" style="9" customWidth="1"/>
    <col min="24" max="24" width="4.23046875" style="9" customWidth="1"/>
    <col min="25" max="25" width="4.61328125" style="9" customWidth="1"/>
    <col min="26" max="26" width="4.3828125" style="9" customWidth="1"/>
    <col min="27" max="28" width="5.765625" style="9" customWidth="1"/>
    <col min="29" max="29" width="6.23046875" style="9" customWidth="1"/>
    <col min="30" max="30" width="6" style="9" customWidth="1"/>
    <col min="31" max="31" width="5.61328125" style="9" customWidth="1"/>
    <col min="32" max="32" width="5.84375" style="9" customWidth="1"/>
    <col min="33" max="33" width="4.23046875" style="9" customWidth="1"/>
    <col min="34" max="34" width="2.765625" style="9" customWidth="1"/>
    <col min="35" max="35" width="4.23046875" style="9" customWidth="1"/>
    <col min="36" max="36" width="4.3828125" style="9" customWidth="1"/>
    <col min="37" max="37" width="4.765625" style="9" customWidth="1"/>
    <col min="38" max="38" width="4.23046875" style="9" customWidth="1"/>
    <col min="39" max="39" width="3.3828125" style="9" customWidth="1"/>
    <col min="40" max="40" width="4.23046875" style="9" customWidth="1"/>
    <col min="41" max="41" width="4.3828125" style="9" customWidth="1"/>
    <col min="42" max="42" width="4.23046875" style="9" customWidth="1"/>
    <col min="43" max="43" width="4.4609375" style="9" customWidth="1"/>
    <col min="44" max="44" width="2.3828125" style="9" customWidth="1"/>
    <col min="45" max="45" width="4.23046875" style="9" customWidth="1"/>
    <col min="46" max="46" width="4.3828125" style="9" customWidth="1"/>
    <col min="47" max="47" width="4.4609375" style="9" customWidth="1"/>
    <col min="48" max="48" width="4.23046875" style="9" customWidth="1"/>
    <col min="49" max="49" width="1.84375" style="9" customWidth="1"/>
    <col min="50" max="50" width="4.23046875" style="9" customWidth="1"/>
    <col min="51" max="51" width="6.3828125" style="9" customWidth="1"/>
    <col min="52" max="54" width="5.23046875" style="9" customWidth="1"/>
    <col min="55" max="55" width="3" style="9" customWidth="1"/>
    <col min="56" max="59" width="5.23046875" style="9" customWidth="1"/>
    <col min="60" max="60" width="2.61328125" style="9" customWidth="1"/>
    <col min="61" max="64" width="5.23046875" style="9" customWidth="1"/>
    <col min="65" max="65" width="2.3828125" style="9" customWidth="1"/>
    <col min="66" max="69" width="5.23046875" style="9" customWidth="1"/>
    <col min="70" max="70" width="2.61328125" style="9" customWidth="1"/>
    <col min="71" max="74" width="5.23046875" style="9" customWidth="1"/>
    <col min="75" max="75" width="3.3828125" style="9" customWidth="1"/>
    <col min="76" max="76" width="5.23046875" style="9" customWidth="1"/>
    <col min="77" max="81" width="4.84375" style="9" customWidth="1"/>
    <col min="82" max="106" width="2.61328125" style="9" customWidth="1"/>
    <col min="107" max="111" width="3.84375" style="9" customWidth="1"/>
    <col min="112" max="113" width="5.765625" style="9" customWidth="1"/>
    <col min="114" max="129" width="8.61328125" style="9" hidden="1" customWidth="1"/>
    <col min="130" max="255" width="8.61328125" style="9" customWidth="1"/>
  </cols>
  <sheetData>
    <row r="1" spans="1:132" ht="16.95" customHeight="1" thickBot="1" x14ac:dyDescent="0.3">
      <c r="A1" s="10"/>
      <c r="B1" s="10"/>
      <c r="C1" s="158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69"/>
      <c r="R1" s="469"/>
      <c r="S1" s="469"/>
      <c r="T1" s="469"/>
      <c r="U1" s="469"/>
      <c r="V1" s="469"/>
      <c r="W1" s="469"/>
      <c r="X1" s="469"/>
      <c r="Y1" s="469"/>
      <c r="Z1" s="469"/>
      <c r="AA1" s="469"/>
      <c r="AB1" s="469"/>
      <c r="AC1" s="469"/>
      <c r="AD1" s="469"/>
      <c r="AE1" s="469"/>
      <c r="AF1" s="469"/>
      <c r="AG1" s="469"/>
      <c r="AH1" s="469"/>
      <c r="AI1" s="469"/>
      <c r="AJ1" s="469"/>
      <c r="AK1" s="469"/>
      <c r="AL1" s="469"/>
      <c r="AM1" s="469"/>
      <c r="AN1" s="469"/>
      <c r="AO1" s="469"/>
      <c r="AP1" s="469"/>
      <c r="AQ1" s="469"/>
      <c r="AR1" s="469"/>
      <c r="AS1" s="469"/>
      <c r="AT1" s="469"/>
      <c r="AU1" s="469"/>
      <c r="AV1" s="469"/>
      <c r="AW1" s="469"/>
      <c r="AX1" s="469"/>
      <c r="AY1" s="469"/>
      <c r="AZ1" s="469"/>
      <c r="BA1" s="469"/>
      <c r="BB1" s="469"/>
      <c r="BC1" s="469"/>
      <c r="BD1" s="469"/>
      <c r="BE1" s="469"/>
      <c r="BF1" s="469"/>
      <c r="BG1" s="469"/>
      <c r="BH1" s="469"/>
      <c r="BI1" s="469"/>
      <c r="BJ1" s="469"/>
      <c r="BK1" s="469"/>
      <c r="BL1" s="469"/>
      <c r="BM1" s="469"/>
      <c r="BN1" s="469"/>
      <c r="BO1" s="469"/>
      <c r="BP1" s="469"/>
      <c r="BQ1" s="469"/>
      <c r="BR1" s="469"/>
      <c r="BS1" s="469"/>
      <c r="BT1" s="469"/>
      <c r="BU1" s="469"/>
      <c r="BV1" s="469"/>
      <c r="BW1" s="469"/>
      <c r="BX1" s="469"/>
      <c r="BY1" s="469"/>
      <c r="BZ1" s="469"/>
      <c r="CA1" s="469"/>
      <c r="CB1" s="469"/>
      <c r="CC1" s="469"/>
      <c r="CD1" s="469"/>
      <c r="CE1" s="469"/>
      <c r="CF1" s="469"/>
      <c r="CG1" s="469"/>
      <c r="CH1" s="469"/>
      <c r="CI1" s="469"/>
      <c r="CJ1" s="469"/>
      <c r="CK1" s="469"/>
      <c r="CL1" s="469"/>
      <c r="CM1" s="469"/>
      <c r="CN1" s="469"/>
      <c r="CO1" s="469"/>
      <c r="CP1" s="469"/>
      <c r="CQ1" s="469"/>
      <c r="CR1" s="469"/>
      <c r="CS1" s="469"/>
      <c r="CT1" s="469"/>
      <c r="CU1" s="469"/>
      <c r="CV1" s="469"/>
      <c r="CW1" s="469"/>
      <c r="CX1" s="469"/>
      <c r="CY1" s="469"/>
      <c r="CZ1" s="469"/>
      <c r="DA1" s="469"/>
      <c r="DB1" s="469"/>
      <c r="DC1" s="469"/>
      <c r="DD1" s="469"/>
      <c r="DE1" s="469"/>
      <c r="DF1" s="469"/>
      <c r="DG1" s="469"/>
      <c r="DH1" s="469"/>
      <c r="DI1" s="469"/>
      <c r="DJ1" s="469"/>
      <c r="DK1" s="469"/>
      <c r="DL1" s="469"/>
      <c r="DM1" s="469"/>
      <c r="DN1" s="469"/>
      <c r="DO1" s="469"/>
      <c r="DP1" s="469"/>
      <c r="DQ1" s="469"/>
      <c r="DR1" s="469"/>
      <c r="DS1" s="469"/>
      <c r="DT1" s="469"/>
      <c r="DU1" s="469"/>
      <c r="DV1" s="469"/>
      <c r="DW1" s="469"/>
      <c r="DX1" s="469"/>
      <c r="DY1" s="469"/>
      <c r="DZ1" s="469"/>
      <c r="EA1" s="469"/>
      <c r="EB1" s="245"/>
    </row>
    <row r="2" spans="1:132" ht="16.95" customHeight="1" thickBot="1" x14ac:dyDescent="0.3">
      <c r="A2" s="10"/>
      <c r="B2" s="10"/>
      <c r="C2" s="161"/>
      <c r="D2" s="485" t="s">
        <v>89</v>
      </c>
      <c r="E2" s="486"/>
      <c r="F2" s="486"/>
      <c r="G2" s="487"/>
      <c r="H2" s="93"/>
      <c r="I2" s="14"/>
      <c r="J2" s="154"/>
      <c r="K2" s="473" t="s">
        <v>32</v>
      </c>
      <c r="L2" s="474"/>
      <c r="M2" s="474"/>
      <c r="N2" s="474"/>
      <c r="O2" s="474"/>
      <c r="P2" s="474"/>
      <c r="Q2" s="474"/>
      <c r="R2" s="474"/>
      <c r="S2" s="474"/>
      <c r="T2" s="474"/>
      <c r="U2" s="474"/>
      <c r="V2" s="474"/>
      <c r="W2" s="474"/>
      <c r="X2" s="474"/>
      <c r="Y2" s="474"/>
      <c r="Z2" s="474"/>
      <c r="AA2" s="474"/>
      <c r="AB2" s="474"/>
      <c r="AC2" s="474"/>
      <c r="AD2" s="475"/>
      <c r="AE2" s="489" t="s">
        <v>33</v>
      </c>
      <c r="AF2" s="490"/>
      <c r="AG2" s="490"/>
      <c r="AH2" s="490"/>
      <c r="AI2" s="490"/>
      <c r="AJ2" s="490"/>
      <c r="AK2" s="490"/>
      <c r="AL2" s="490"/>
      <c r="AM2" s="490"/>
      <c r="AN2" s="490"/>
      <c r="AO2" s="490"/>
      <c r="AP2" s="490"/>
      <c r="AQ2" s="490"/>
      <c r="AR2" s="490"/>
      <c r="AS2" s="490"/>
      <c r="AT2" s="490"/>
      <c r="AU2" s="490"/>
      <c r="AV2" s="490"/>
      <c r="AW2" s="490"/>
      <c r="AX2" s="491"/>
      <c r="AY2" s="188" t="s">
        <v>109</v>
      </c>
      <c r="AZ2" s="479" t="s">
        <v>34</v>
      </c>
      <c r="BA2" s="480"/>
      <c r="BB2" s="480"/>
      <c r="BC2" s="480"/>
      <c r="BD2" s="480"/>
      <c r="BE2" s="480"/>
      <c r="BF2" s="480"/>
      <c r="BG2" s="480"/>
      <c r="BH2" s="480"/>
      <c r="BI2" s="480"/>
      <c r="BJ2" s="480"/>
      <c r="BK2" s="480"/>
      <c r="BL2" s="480"/>
      <c r="BM2" s="480"/>
      <c r="BN2" s="480"/>
      <c r="BO2" s="480"/>
      <c r="BP2" s="480"/>
      <c r="BQ2" s="480"/>
      <c r="BR2" s="480"/>
      <c r="BS2" s="480"/>
      <c r="BT2" s="480"/>
      <c r="BU2" s="480"/>
      <c r="BV2" s="480"/>
      <c r="BW2" s="480"/>
      <c r="BX2" s="480"/>
      <c r="BY2" s="480"/>
      <c r="BZ2" s="480"/>
      <c r="CA2" s="480"/>
      <c r="CB2" s="480"/>
      <c r="CC2" s="480"/>
      <c r="CD2" s="480"/>
      <c r="CE2" s="480"/>
      <c r="CF2" s="480"/>
      <c r="CG2" s="480"/>
      <c r="CH2" s="480"/>
      <c r="CI2" s="480"/>
      <c r="CJ2" s="480"/>
      <c r="CK2" s="480"/>
      <c r="CL2" s="480"/>
      <c r="CM2" s="480"/>
      <c r="CN2" s="480"/>
      <c r="CO2" s="480"/>
      <c r="CP2" s="480"/>
      <c r="CQ2" s="480"/>
      <c r="CR2" s="480"/>
      <c r="CS2" s="480"/>
      <c r="CT2" s="480"/>
      <c r="CU2" s="480"/>
      <c r="CV2" s="480"/>
      <c r="CW2" s="480"/>
      <c r="CX2" s="480"/>
      <c r="CY2" s="480"/>
      <c r="CZ2" s="480"/>
      <c r="DA2" s="480"/>
      <c r="DB2" s="480"/>
      <c r="DC2" s="480"/>
      <c r="DD2" s="480"/>
      <c r="DE2" s="480"/>
      <c r="DF2" s="480"/>
      <c r="DG2" s="481"/>
      <c r="DH2" s="482" t="s">
        <v>116</v>
      </c>
      <c r="DI2" s="483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0"/>
      <c r="DZ2" s="484" t="s">
        <v>111</v>
      </c>
      <c r="EA2" s="484"/>
      <c r="EB2" s="484"/>
    </row>
    <row r="3" spans="1:132" ht="85.5" customHeight="1" x14ac:dyDescent="0.25">
      <c r="A3" s="10"/>
      <c r="B3" s="10"/>
      <c r="C3" s="161"/>
      <c r="D3" s="398" t="s">
        <v>1</v>
      </c>
      <c r="E3" s="16" t="s">
        <v>2</v>
      </c>
      <c r="F3" s="16" t="s">
        <v>3</v>
      </c>
      <c r="G3" s="399" t="s">
        <v>4</v>
      </c>
      <c r="H3" s="365"/>
      <c r="I3" s="17"/>
      <c r="J3" s="378"/>
      <c r="K3" s="464" t="s">
        <v>35</v>
      </c>
      <c r="L3" s="465"/>
      <c r="M3" s="465"/>
      <c r="N3" s="465"/>
      <c r="O3" s="466"/>
      <c r="P3" s="467" t="s">
        <v>36</v>
      </c>
      <c r="Q3" s="465"/>
      <c r="R3" s="465"/>
      <c r="S3" s="465"/>
      <c r="T3" s="466"/>
      <c r="U3" s="467" t="s">
        <v>37</v>
      </c>
      <c r="V3" s="465"/>
      <c r="W3" s="465"/>
      <c r="X3" s="465"/>
      <c r="Y3" s="466"/>
      <c r="Z3" s="467" t="s">
        <v>38</v>
      </c>
      <c r="AA3" s="465"/>
      <c r="AB3" s="465"/>
      <c r="AC3" s="465"/>
      <c r="AD3" s="468"/>
      <c r="AE3" s="463" t="s">
        <v>39</v>
      </c>
      <c r="AF3" s="446"/>
      <c r="AG3" s="446"/>
      <c r="AH3" s="446"/>
      <c r="AI3" s="449"/>
      <c r="AJ3" s="445" t="s">
        <v>40</v>
      </c>
      <c r="AK3" s="446"/>
      <c r="AL3" s="446"/>
      <c r="AM3" s="446"/>
      <c r="AN3" s="449"/>
      <c r="AO3" s="445" t="s">
        <v>41</v>
      </c>
      <c r="AP3" s="446"/>
      <c r="AQ3" s="446"/>
      <c r="AR3" s="446"/>
      <c r="AS3" s="449"/>
      <c r="AT3" s="445" t="s">
        <v>42</v>
      </c>
      <c r="AU3" s="446"/>
      <c r="AV3" s="446"/>
      <c r="AW3" s="446"/>
      <c r="AX3" s="462"/>
      <c r="AY3" s="406" t="s">
        <v>126</v>
      </c>
      <c r="AZ3" s="463" t="s">
        <v>43</v>
      </c>
      <c r="BA3" s="446"/>
      <c r="BB3" s="446"/>
      <c r="BC3" s="446"/>
      <c r="BD3" s="449"/>
      <c r="BE3" s="445" t="s">
        <v>44</v>
      </c>
      <c r="BF3" s="446"/>
      <c r="BG3" s="446"/>
      <c r="BH3" s="446"/>
      <c r="BI3" s="449"/>
      <c r="BJ3" s="461" t="s">
        <v>125</v>
      </c>
      <c r="BK3" s="446"/>
      <c r="BL3" s="446"/>
      <c r="BM3" s="446"/>
      <c r="BN3" s="449"/>
      <c r="BO3" s="445" t="s">
        <v>45</v>
      </c>
      <c r="BP3" s="446"/>
      <c r="BQ3" s="446"/>
      <c r="BR3" s="446"/>
      <c r="BS3" s="449"/>
      <c r="BT3" s="445" t="s">
        <v>46</v>
      </c>
      <c r="BU3" s="446"/>
      <c r="BV3" s="446"/>
      <c r="BW3" s="446"/>
      <c r="BX3" s="449"/>
      <c r="BY3" s="461" t="s">
        <v>123</v>
      </c>
      <c r="BZ3" s="446"/>
      <c r="CA3" s="446"/>
      <c r="CB3" s="446"/>
      <c r="CC3" s="447"/>
      <c r="CD3" s="448" t="s">
        <v>47</v>
      </c>
      <c r="CE3" s="446"/>
      <c r="CF3" s="446"/>
      <c r="CG3" s="449"/>
      <c r="CH3" s="445" t="s">
        <v>48</v>
      </c>
      <c r="CI3" s="446"/>
      <c r="CJ3" s="446"/>
      <c r="CK3" s="449"/>
      <c r="CL3" s="445" t="s">
        <v>49</v>
      </c>
      <c r="CM3" s="446"/>
      <c r="CN3" s="446"/>
      <c r="CO3" s="449"/>
      <c r="CP3" s="445" t="s">
        <v>50</v>
      </c>
      <c r="CQ3" s="446"/>
      <c r="CR3" s="446"/>
      <c r="CS3" s="449"/>
      <c r="CT3" s="488" t="s">
        <v>51</v>
      </c>
      <c r="CU3" s="443"/>
      <c r="CV3" s="443"/>
      <c r="CW3" s="444"/>
      <c r="CX3" s="445" t="s">
        <v>52</v>
      </c>
      <c r="CY3" s="446"/>
      <c r="CZ3" s="446"/>
      <c r="DA3" s="447"/>
      <c r="DB3" s="426" t="s">
        <v>124</v>
      </c>
      <c r="DC3" s="448" t="s">
        <v>53</v>
      </c>
      <c r="DD3" s="446"/>
      <c r="DE3" s="446"/>
      <c r="DF3" s="449"/>
      <c r="DG3" s="393" t="s">
        <v>54</v>
      </c>
      <c r="DH3" s="409" t="s">
        <v>110</v>
      </c>
      <c r="DI3" s="18" t="s">
        <v>56</v>
      </c>
      <c r="DJ3" s="19" t="s">
        <v>35</v>
      </c>
      <c r="DK3" s="20" t="s">
        <v>57</v>
      </c>
      <c r="DL3" s="20" t="s">
        <v>58</v>
      </c>
      <c r="DM3" s="21" t="s">
        <v>59</v>
      </c>
      <c r="DN3" s="22" t="s">
        <v>60</v>
      </c>
      <c r="DO3" s="21" t="s">
        <v>58</v>
      </c>
      <c r="DP3" s="20" t="s">
        <v>61</v>
      </c>
      <c r="DQ3" s="20" t="s">
        <v>62</v>
      </c>
      <c r="DR3" s="20" t="s">
        <v>58</v>
      </c>
      <c r="DS3" s="22" t="s">
        <v>63</v>
      </c>
      <c r="DT3" s="22" t="s">
        <v>64</v>
      </c>
      <c r="DU3" s="23" t="s">
        <v>65</v>
      </c>
      <c r="DV3" s="22" t="s">
        <v>66</v>
      </c>
      <c r="DW3" s="24">
        <f>LARGE(DH4:DH23,1)</f>
        <v>164.66666666666669</v>
      </c>
      <c r="DX3" s="25" t="s">
        <v>67</v>
      </c>
      <c r="DY3" s="26"/>
      <c r="DZ3" s="189" t="s">
        <v>112</v>
      </c>
      <c r="EA3" s="189" t="s">
        <v>113</v>
      </c>
      <c r="EB3" s="189" t="s">
        <v>114</v>
      </c>
    </row>
    <row r="4" spans="1:132" ht="16.05" customHeight="1" x14ac:dyDescent="0.25">
      <c r="A4" s="10"/>
      <c r="B4" s="10"/>
      <c r="C4" s="161"/>
      <c r="D4" s="373" t="str">
        <f>classi!B127</f>
        <v>FS1_1</v>
      </c>
      <c r="E4" s="27" t="s">
        <v>134</v>
      </c>
      <c r="F4" s="27" t="s">
        <v>163</v>
      </c>
      <c r="G4" s="374" t="s">
        <v>164</v>
      </c>
      <c r="H4" s="366"/>
      <c r="I4" s="28"/>
      <c r="J4" s="379"/>
      <c r="K4" s="382">
        <v>19</v>
      </c>
      <c r="L4" s="122">
        <v>20</v>
      </c>
      <c r="M4" s="122">
        <v>20</v>
      </c>
      <c r="N4" s="29"/>
      <c r="O4" s="30">
        <f>AVERAGE(K4:L4,M4)</f>
        <v>19.666666666666668</v>
      </c>
      <c r="P4" s="122">
        <v>20</v>
      </c>
      <c r="Q4" s="122">
        <v>19</v>
      </c>
      <c r="R4" s="122">
        <v>20</v>
      </c>
      <c r="S4" s="29"/>
      <c r="T4" s="30">
        <f>AVERAGE(P4:R4)</f>
        <v>19.666666666666668</v>
      </c>
      <c r="U4" s="122">
        <v>20</v>
      </c>
      <c r="V4" s="122">
        <v>19</v>
      </c>
      <c r="W4" s="122">
        <v>17</v>
      </c>
      <c r="X4" s="29"/>
      <c r="Y4" s="30">
        <f>AVERAGE(U4:W4)</f>
        <v>18.666666666666668</v>
      </c>
      <c r="Z4" s="122">
        <v>18</v>
      </c>
      <c r="AA4" s="122">
        <v>19</v>
      </c>
      <c r="AB4" s="122">
        <v>16</v>
      </c>
      <c r="AC4" s="29"/>
      <c r="AD4" s="383">
        <f>AVERAGE(Z4:AB4)</f>
        <v>17.666666666666668</v>
      </c>
      <c r="AE4" s="386">
        <v>18</v>
      </c>
      <c r="AF4" s="124">
        <v>16</v>
      </c>
      <c r="AG4" s="124">
        <v>19</v>
      </c>
      <c r="AH4" s="29"/>
      <c r="AI4" s="30">
        <f>AVERAGE(AE4:AG4)</f>
        <v>17.666666666666668</v>
      </c>
      <c r="AJ4" s="124">
        <v>17</v>
      </c>
      <c r="AK4" s="124">
        <v>16</v>
      </c>
      <c r="AL4" s="124">
        <v>20</v>
      </c>
      <c r="AM4" s="29"/>
      <c r="AN4" s="30">
        <f>AVERAGE(AJ4:AL4)</f>
        <v>17.666666666666668</v>
      </c>
      <c r="AO4" s="124">
        <v>20</v>
      </c>
      <c r="AP4" s="124">
        <v>16</v>
      </c>
      <c r="AQ4" s="124">
        <v>20</v>
      </c>
      <c r="AR4" s="29"/>
      <c r="AS4" s="30">
        <f t="shared" ref="AS4:AS23" si="0">AVERAGE(AO4:AQ4)</f>
        <v>18.666666666666668</v>
      </c>
      <c r="AT4" s="124">
        <v>19</v>
      </c>
      <c r="AU4" s="124">
        <v>16</v>
      </c>
      <c r="AV4" s="124">
        <v>19</v>
      </c>
      <c r="AW4" s="29"/>
      <c r="AX4" s="383">
        <f>AVERAGE(AT4:AV4)</f>
        <v>18</v>
      </c>
      <c r="AY4" s="407">
        <f>O4+T4+Y4+AD4+AI4+AN4+AS4+AX4</f>
        <v>147.66666666666669</v>
      </c>
      <c r="AZ4" s="394">
        <v>2.5</v>
      </c>
      <c r="BA4" s="31">
        <v>2</v>
      </c>
      <c r="BB4" s="31">
        <v>2</v>
      </c>
      <c r="BC4" s="32"/>
      <c r="BD4" s="30">
        <f>AVERAGE(AZ4:BC4)</f>
        <v>2.1666666666666665</v>
      </c>
      <c r="BE4" s="31">
        <v>0</v>
      </c>
      <c r="BF4" s="31">
        <v>0</v>
      </c>
      <c r="BG4" s="31">
        <v>0</v>
      </c>
      <c r="BH4" s="32"/>
      <c r="BI4" s="30">
        <f>AVERAGE(BE4:BH4)</f>
        <v>0</v>
      </c>
      <c r="BJ4" s="31">
        <v>0</v>
      </c>
      <c r="BK4" s="31">
        <v>0</v>
      </c>
      <c r="BL4" s="31">
        <v>0</v>
      </c>
      <c r="BM4" s="32"/>
      <c r="BN4" s="30">
        <f>AVERAGE(BJ4:BM4)</f>
        <v>0</v>
      </c>
      <c r="BO4" s="31">
        <v>0</v>
      </c>
      <c r="BP4" s="31">
        <v>0</v>
      </c>
      <c r="BQ4" s="31">
        <v>0</v>
      </c>
      <c r="BR4" s="32"/>
      <c r="BS4" s="30">
        <f>AVERAGE(BO4:BR4)</f>
        <v>0</v>
      </c>
      <c r="BT4" s="33">
        <v>0</v>
      </c>
      <c r="BU4" s="33">
        <v>0</v>
      </c>
      <c r="BV4" s="33">
        <v>0</v>
      </c>
      <c r="BW4" s="32"/>
      <c r="BX4" s="30">
        <f>AVERAGE(BT4:BW4)</f>
        <v>0</v>
      </c>
      <c r="BY4" s="33">
        <v>0</v>
      </c>
      <c r="BZ4" s="33">
        <v>0</v>
      </c>
      <c r="CA4" s="33">
        <v>0</v>
      </c>
      <c r="CB4" s="34"/>
      <c r="CC4" s="35">
        <f>AVERAGE(BY4:CB4)</f>
        <v>0</v>
      </c>
      <c r="CD4" s="36"/>
      <c r="CE4" s="37"/>
      <c r="CF4" s="37"/>
      <c r="CG4" s="32"/>
      <c r="CH4" s="37"/>
      <c r="CI4" s="37"/>
      <c r="CJ4" s="37"/>
      <c r="CK4" s="32"/>
      <c r="CL4" s="37"/>
      <c r="CM4" s="37"/>
      <c r="CN4" s="37"/>
      <c r="CO4" s="32"/>
      <c r="CP4" s="37"/>
      <c r="CQ4" s="37"/>
      <c r="CR4" s="37"/>
      <c r="CS4" s="32"/>
      <c r="CT4" s="37"/>
      <c r="CU4" s="37"/>
      <c r="CV4" s="37"/>
      <c r="CW4" s="32"/>
      <c r="CX4" s="37"/>
      <c r="CY4" s="37"/>
      <c r="CZ4" s="37"/>
      <c r="DA4" s="38"/>
      <c r="DB4" s="39"/>
      <c r="DC4" s="40">
        <f>SUM(AZ4,BE4,BJ4,BO4,BT4,BY4)</f>
        <v>2.5</v>
      </c>
      <c r="DD4" s="41">
        <f>SUM(BA4,BF4,BK4,BP4,BU4,BZ4)</f>
        <v>2</v>
      </c>
      <c r="DE4" s="41">
        <f>BB4+BG4+BL4+BQ4+BV4+CA4</f>
        <v>2</v>
      </c>
      <c r="DF4" s="29"/>
      <c r="DG4" s="395">
        <f t="shared" ref="DG4:DG23" si="1">BD4+BI4+BS4+BN4+BX4+CC4</f>
        <v>2.1666666666666665</v>
      </c>
      <c r="DH4" s="201">
        <f t="shared" ref="DH4:DH23" si="2">AY4-DG4</f>
        <v>145.50000000000003</v>
      </c>
      <c r="DI4" s="151">
        <f t="shared" ref="DI4:DI23" si="3">RANK(DH4,$DH$4:$DH$23,0)</f>
        <v>3</v>
      </c>
      <c r="DJ4" s="43">
        <f t="shared" ref="DJ4:DJ23" si="4">O4</f>
        <v>19.666666666666668</v>
      </c>
      <c r="DK4" s="30">
        <f t="shared" ref="DK4:DK23" si="5">DH4*10^3+DJ4</f>
        <v>145519.66666666669</v>
      </c>
      <c r="DL4" s="30">
        <f t="shared" ref="DL4:DL23" si="6">RANK(DK4,$DK$4:$DK$23,0)</f>
        <v>3</v>
      </c>
      <c r="DM4" s="30">
        <f t="shared" ref="DM4:DM23" si="7">AI4</f>
        <v>17.666666666666668</v>
      </c>
      <c r="DN4" s="30">
        <f t="shared" ref="DN4:DN23" si="8">(DH4*10^3+DJ4)*10^3+DM4</f>
        <v>145519684.33333334</v>
      </c>
      <c r="DO4" s="30">
        <f t="shared" ref="DO4:DO23" si="9">RANK(DN4,$DN$4:$DN$23,0)</f>
        <v>3</v>
      </c>
      <c r="DP4" s="44">
        <f t="shared" ref="DP4:DP23" si="10">T4</f>
        <v>19.666666666666668</v>
      </c>
      <c r="DQ4" s="44">
        <f t="shared" ref="DQ4:DQ24" si="11">((DH4*10^3+DJ4)*10^3+DM4)*10^3+DP4</f>
        <v>145519684353</v>
      </c>
      <c r="DR4" s="44">
        <f t="shared" ref="DR4:DR23" si="12">RANK(DQ4,$DQ$4:$DQ$23,0)</f>
        <v>3</v>
      </c>
      <c r="DS4" s="44">
        <f t="shared" ref="DS4:DS23" si="13">AN4</f>
        <v>17.666666666666668</v>
      </c>
      <c r="DT4" s="44">
        <f t="shared" ref="DT4:DT23" si="14">(((DH4*10^3+DJ4)*10^3+DM4)*10^3+DP4)*10^3+DS4</f>
        <v>145519684353017.66</v>
      </c>
      <c r="DU4" s="45">
        <f t="shared" ref="DU4:DU23" si="15">IF(E4&gt;0,RANK(DT4,$DT$4:$DT$23,0),20)</f>
        <v>3</v>
      </c>
      <c r="DV4" s="44">
        <f>IF(DU4&lt;&gt;20,RANK(DU4,$DU$4:$DU$23,1)+COUNTIF(DU$4:DU4,DU4)-1,20)</f>
        <v>3</v>
      </c>
      <c r="DW4" s="46">
        <f t="shared" ref="DW4:DW23" si="16">DH4/$DW$3</f>
        <v>0.8836032388663968</v>
      </c>
      <c r="DX4" s="47" t="str">
        <f t="shared" ref="DX4:DX23" si="17">IF(COUNTIF(CD4:DA4,"x")&gt;0,"Dis",IF(COUNTIF(DB4,"x")&gt;0,"Abbruch","-"))</f>
        <v>-</v>
      </c>
      <c r="DY4" s="112"/>
      <c r="DZ4" s="120">
        <f>K4+P4+U4+Z4+AE4+AJ4+AO4+AT4-DC4</f>
        <v>148.5</v>
      </c>
      <c r="EA4" s="120">
        <f>L4+Q4+V4+AA4+AF4+AK4+AP4+AU4-DD4</f>
        <v>139</v>
      </c>
      <c r="EB4" s="120">
        <f>M4+R4+W4+AB4+AG4+AL4+AQ4+AV4-DE4</f>
        <v>149</v>
      </c>
    </row>
    <row r="5" spans="1:132" ht="16.05" customHeight="1" x14ac:dyDescent="0.25">
      <c r="A5" s="10"/>
      <c r="B5" s="10"/>
      <c r="C5" s="161"/>
      <c r="D5" s="373" t="str">
        <f>classi!B128</f>
        <v>FS1_2</v>
      </c>
      <c r="E5" s="27" t="s">
        <v>175</v>
      </c>
      <c r="F5" s="27" t="s">
        <v>133</v>
      </c>
      <c r="G5" s="374" t="s">
        <v>165</v>
      </c>
      <c r="H5" s="367"/>
      <c r="I5" s="48"/>
      <c r="J5" s="199"/>
      <c r="K5" s="382">
        <v>0</v>
      </c>
      <c r="L5" s="122">
        <v>0</v>
      </c>
      <c r="M5" s="122">
        <v>0</v>
      </c>
      <c r="N5" s="29"/>
      <c r="O5" s="30">
        <f t="shared" ref="O5:O23" si="18">AVERAGE(K5:L5,M5)</f>
        <v>0</v>
      </c>
      <c r="P5" s="122">
        <v>0</v>
      </c>
      <c r="Q5" s="122">
        <v>0</v>
      </c>
      <c r="R5" s="122">
        <v>0</v>
      </c>
      <c r="S5" s="29"/>
      <c r="T5" s="30">
        <f t="shared" ref="T5:T23" si="19">AVERAGE(P5:R5)</f>
        <v>0</v>
      </c>
      <c r="U5" s="122">
        <v>0</v>
      </c>
      <c r="V5" s="122">
        <v>0</v>
      </c>
      <c r="W5" s="122">
        <v>0</v>
      </c>
      <c r="X5" s="29"/>
      <c r="Y5" s="30">
        <f t="shared" ref="Y5:Y23" si="20">AVERAGE(U5:W5)</f>
        <v>0</v>
      </c>
      <c r="Z5" s="122">
        <v>0</v>
      </c>
      <c r="AA5" s="122">
        <v>0</v>
      </c>
      <c r="AB5" s="122">
        <v>0</v>
      </c>
      <c r="AC5" s="29"/>
      <c r="AD5" s="383">
        <f t="shared" ref="AD5:AD23" si="21">AVERAGE(Z5:AB5)</f>
        <v>0</v>
      </c>
      <c r="AE5" s="386">
        <v>0</v>
      </c>
      <c r="AF5" s="124">
        <v>0</v>
      </c>
      <c r="AG5" s="124">
        <v>0</v>
      </c>
      <c r="AH5" s="29"/>
      <c r="AI5" s="30">
        <f t="shared" ref="AI5:AI23" si="22">AVERAGE(AE5:AG5)</f>
        <v>0</v>
      </c>
      <c r="AJ5" s="124">
        <v>0</v>
      </c>
      <c r="AK5" s="124">
        <v>0</v>
      </c>
      <c r="AL5" s="124">
        <v>0</v>
      </c>
      <c r="AM5" s="29"/>
      <c r="AN5" s="30">
        <f t="shared" ref="AN5:AN23" si="23">AVERAGE(AJ5:AL5)</f>
        <v>0</v>
      </c>
      <c r="AO5" s="124">
        <v>0</v>
      </c>
      <c r="AP5" s="124">
        <v>0</v>
      </c>
      <c r="AQ5" s="124">
        <v>0</v>
      </c>
      <c r="AR5" s="29"/>
      <c r="AS5" s="30">
        <f t="shared" si="0"/>
        <v>0</v>
      </c>
      <c r="AT5" s="124">
        <v>0</v>
      </c>
      <c r="AU5" s="124">
        <v>0</v>
      </c>
      <c r="AV5" s="124">
        <v>0</v>
      </c>
      <c r="AW5" s="29"/>
      <c r="AX5" s="383">
        <f t="shared" ref="AX5:AX23" si="24">AVERAGE(AT5:AV5)</f>
        <v>0</v>
      </c>
      <c r="AY5" s="407">
        <f t="shared" ref="AY5:AY23" si="25">O5+T5+Y5+AD5+AI5+AN5+AS5+AX5</f>
        <v>0</v>
      </c>
      <c r="AZ5" s="394">
        <v>0</v>
      </c>
      <c r="BA5" s="31">
        <v>0</v>
      </c>
      <c r="BB5" s="31">
        <v>0</v>
      </c>
      <c r="BC5" s="32"/>
      <c r="BD5" s="30">
        <f t="shared" ref="BD5:BD23" si="26">AVERAGE(AZ5:BC5)</f>
        <v>0</v>
      </c>
      <c r="BE5" s="31">
        <v>0</v>
      </c>
      <c r="BF5" s="31">
        <v>0</v>
      </c>
      <c r="BG5" s="31">
        <v>0</v>
      </c>
      <c r="BH5" s="32"/>
      <c r="BI5" s="30">
        <f t="shared" ref="BI5:BI23" si="27">AVERAGE(BE5:BH5)</f>
        <v>0</v>
      </c>
      <c r="BJ5" s="31">
        <v>0</v>
      </c>
      <c r="BK5" s="31">
        <v>0</v>
      </c>
      <c r="BL5" s="31">
        <v>0</v>
      </c>
      <c r="BM5" s="32"/>
      <c r="BN5" s="30">
        <f t="shared" ref="BN5:BN23" si="28">AVERAGE(BJ5:BM5)</f>
        <v>0</v>
      </c>
      <c r="BO5" s="31">
        <v>0</v>
      </c>
      <c r="BP5" s="31">
        <v>0</v>
      </c>
      <c r="BQ5" s="31">
        <v>0</v>
      </c>
      <c r="BR5" s="32"/>
      <c r="BS5" s="30">
        <f t="shared" ref="BS5:BS23" si="29">AVERAGE(BO5:BR5)</f>
        <v>0</v>
      </c>
      <c r="BT5" s="33">
        <v>0</v>
      </c>
      <c r="BU5" s="33">
        <v>0</v>
      </c>
      <c r="BV5" s="33">
        <v>0</v>
      </c>
      <c r="BW5" s="32"/>
      <c r="BX5" s="30">
        <f t="shared" ref="BX5:BX23" si="30">AVERAGE(BT5:BW5)</f>
        <v>0</v>
      </c>
      <c r="BY5" s="33">
        <v>0</v>
      </c>
      <c r="BZ5" s="33">
        <v>0</v>
      </c>
      <c r="CA5" s="33">
        <v>0</v>
      </c>
      <c r="CB5" s="34"/>
      <c r="CC5" s="35">
        <f t="shared" ref="CC5:CC23" si="31">AVERAGE(BY5:CB5)</f>
        <v>0</v>
      </c>
      <c r="CD5" s="36"/>
      <c r="CE5" s="37"/>
      <c r="CF5" s="37"/>
      <c r="CG5" s="32"/>
      <c r="CH5" s="37"/>
      <c r="CI5" s="37"/>
      <c r="CJ5" s="37"/>
      <c r="CK5" s="32"/>
      <c r="CL5" s="37"/>
      <c r="CM5" s="37"/>
      <c r="CN5" s="37"/>
      <c r="CO5" s="32"/>
      <c r="CP5" s="37"/>
      <c r="CQ5" s="37"/>
      <c r="CR5" s="37"/>
      <c r="CS5" s="32"/>
      <c r="CT5" s="37"/>
      <c r="CU5" s="37"/>
      <c r="CV5" s="37"/>
      <c r="CW5" s="32"/>
      <c r="CX5" s="37"/>
      <c r="CY5" s="37"/>
      <c r="CZ5" s="37"/>
      <c r="DA5" s="38"/>
      <c r="DB5" s="39"/>
      <c r="DC5" s="40">
        <f t="shared" ref="DC5:DC23" si="32">SUM(AZ5,BE5,BJ5,BO5,BT5,BY5)</f>
        <v>0</v>
      </c>
      <c r="DD5" s="41">
        <f t="shared" ref="DD5:DD23" si="33">SUM(BA5,BF5,BK5,BP5,BU5,BZ5)</f>
        <v>0</v>
      </c>
      <c r="DE5" s="41">
        <f t="shared" ref="DE5:DE23" si="34">BB5+BG5+BL5+BQ5+BV5+CA5</f>
        <v>0</v>
      </c>
      <c r="DF5" s="29"/>
      <c r="DG5" s="395">
        <f t="shared" si="1"/>
        <v>0</v>
      </c>
      <c r="DH5" s="201">
        <f t="shared" si="2"/>
        <v>0</v>
      </c>
      <c r="DI5" s="151">
        <f t="shared" si="3"/>
        <v>4</v>
      </c>
      <c r="DJ5" s="43">
        <f t="shared" si="4"/>
        <v>0</v>
      </c>
      <c r="DK5" s="30">
        <f t="shared" si="5"/>
        <v>0</v>
      </c>
      <c r="DL5" s="30">
        <f t="shared" si="6"/>
        <v>4</v>
      </c>
      <c r="DM5" s="30">
        <f t="shared" si="7"/>
        <v>0</v>
      </c>
      <c r="DN5" s="30">
        <f t="shared" si="8"/>
        <v>0</v>
      </c>
      <c r="DO5" s="30">
        <f t="shared" si="9"/>
        <v>4</v>
      </c>
      <c r="DP5" s="44">
        <f t="shared" si="10"/>
        <v>0</v>
      </c>
      <c r="DQ5" s="44">
        <f t="shared" si="11"/>
        <v>0</v>
      </c>
      <c r="DR5" s="44">
        <f t="shared" si="12"/>
        <v>4</v>
      </c>
      <c r="DS5" s="44">
        <f t="shared" si="13"/>
        <v>0</v>
      </c>
      <c r="DT5" s="44">
        <f t="shared" si="14"/>
        <v>0</v>
      </c>
      <c r="DU5" s="45">
        <f t="shared" si="15"/>
        <v>4</v>
      </c>
      <c r="DV5" s="44">
        <f>IF(DU5&lt;&gt;20,RANK(DU5,$DU$4:$DU$23,1)+COUNTIF(DU$4:DU5,DU5)-1,20)</f>
        <v>4</v>
      </c>
      <c r="DW5" s="46">
        <f t="shared" si="16"/>
        <v>0</v>
      </c>
      <c r="DX5" s="47" t="str">
        <f t="shared" si="17"/>
        <v>-</v>
      </c>
      <c r="DY5" s="112"/>
      <c r="DZ5" s="120">
        <f t="shared" ref="DZ5:DZ23" si="35">K5+P5+U5+Z5+AE5+AJ5+AO5+AT5-DC5</f>
        <v>0</v>
      </c>
      <c r="EA5" s="120">
        <f t="shared" ref="EA5:EA23" si="36">L5+Q5+V5+AA5+AF5+AK5+AP5+AU5-DD5</f>
        <v>0</v>
      </c>
      <c r="EB5" s="120">
        <f t="shared" ref="EB5:EB23" si="37">M5+R5+W5+AB5+AG5+AL5+AQ5+AV5-DE5</f>
        <v>0</v>
      </c>
    </row>
    <row r="6" spans="1:132" ht="16.05" customHeight="1" x14ac:dyDescent="0.25">
      <c r="A6" s="10"/>
      <c r="B6" s="10"/>
      <c r="C6" s="161"/>
      <c r="D6" s="373" t="str">
        <f>classi!B129</f>
        <v>FS1_3</v>
      </c>
      <c r="E6" s="27" t="s">
        <v>166</v>
      </c>
      <c r="F6" s="27" t="s">
        <v>167</v>
      </c>
      <c r="G6" s="374" t="s">
        <v>168</v>
      </c>
      <c r="H6" s="367"/>
      <c r="I6" s="48"/>
      <c r="J6" s="199"/>
      <c r="K6" s="382">
        <v>20</v>
      </c>
      <c r="L6" s="122">
        <v>20</v>
      </c>
      <c r="M6" s="122">
        <v>19</v>
      </c>
      <c r="N6" s="29"/>
      <c r="O6" s="30">
        <f t="shared" si="18"/>
        <v>19.666666666666668</v>
      </c>
      <c r="P6" s="122">
        <v>19</v>
      </c>
      <c r="Q6" s="122">
        <v>20</v>
      </c>
      <c r="R6" s="122">
        <v>21</v>
      </c>
      <c r="S6" s="29"/>
      <c r="T6" s="30">
        <f t="shared" si="19"/>
        <v>20</v>
      </c>
      <c r="U6" s="122">
        <v>21</v>
      </c>
      <c r="V6" s="122">
        <v>21</v>
      </c>
      <c r="W6" s="122">
        <v>20</v>
      </c>
      <c r="X6" s="29"/>
      <c r="Y6" s="30">
        <f t="shared" si="20"/>
        <v>20.666666666666668</v>
      </c>
      <c r="Z6" s="122">
        <v>20</v>
      </c>
      <c r="AA6" s="122">
        <v>21</v>
      </c>
      <c r="AB6" s="122">
        <v>19</v>
      </c>
      <c r="AC6" s="29"/>
      <c r="AD6" s="383">
        <f t="shared" si="21"/>
        <v>20</v>
      </c>
      <c r="AE6" s="386">
        <v>18</v>
      </c>
      <c r="AF6" s="124">
        <v>17</v>
      </c>
      <c r="AG6" s="124">
        <v>19</v>
      </c>
      <c r="AH6" s="29"/>
      <c r="AI6" s="30">
        <f t="shared" si="22"/>
        <v>18</v>
      </c>
      <c r="AJ6" s="124">
        <v>19</v>
      </c>
      <c r="AK6" s="124">
        <v>18</v>
      </c>
      <c r="AL6" s="124">
        <v>19</v>
      </c>
      <c r="AM6" s="29"/>
      <c r="AN6" s="30">
        <f t="shared" si="23"/>
        <v>18.666666666666668</v>
      </c>
      <c r="AO6" s="124">
        <v>21</v>
      </c>
      <c r="AP6" s="124">
        <v>19</v>
      </c>
      <c r="AQ6" s="124">
        <v>21</v>
      </c>
      <c r="AR6" s="29"/>
      <c r="AS6" s="30">
        <f t="shared" si="0"/>
        <v>20.333333333333332</v>
      </c>
      <c r="AT6" s="124">
        <v>20</v>
      </c>
      <c r="AU6" s="124">
        <v>19</v>
      </c>
      <c r="AV6" s="124">
        <v>19</v>
      </c>
      <c r="AW6" s="29"/>
      <c r="AX6" s="383">
        <f t="shared" si="24"/>
        <v>19.333333333333332</v>
      </c>
      <c r="AY6" s="407">
        <f t="shared" si="25"/>
        <v>156.66666666666669</v>
      </c>
      <c r="AZ6" s="394">
        <v>0</v>
      </c>
      <c r="BA6" s="31">
        <v>0</v>
      </c>
      <c r="BB6" s="31">
        <v>0</v>
      </c>
      <c r="BC6" s="32"/>
      <c r="BD6" s="30">
        <f t="shared" si="26"/>
        <v>0</v>
      </c>
      <c r="BE6" s="31">
        <v>0</v>
      </c>
      <c r="BF6" s="31">
        <v>0</v>
      </c>
      <c r="BG6" s="31">
        <v>0</v>
      </c>
      <c r="BH6" s="32"/>
      <c r="BI6" s="30">
        <f t="shared" si="27"/>
        <v>0</v>
      </c>
      <c r="BJ6" s="31">
        <v>0</v>
      </c>
      <c r="BK6" s="31">
        <v>0</v>
      </c>
      <c r="BL6" s="31">
        <v>0</v>
      </c>
      <c r="BM6" s="32"/>
      <c r="BN6" s="30">
        <f t="shared" si="28"/>
        <v>0</v>
      </c>
      <c r="BO6" s="31">
        <v>0</v>
      </c>
      <c r="BP6" s="31">
        <v>0</v>
      </c>
      <c r="BQ6" s="31">
        <v>0</v>
      </c>
      <c r="BR6" s="32"/>
      <c r="BS6" s="30">
        <f t="shared" si="29"/>
        <v>0</v>
      </c>
      <c r="BT6" s="33">
        <v>0</v>
      </c>
      <c r="BU6" s="33">
        <v>0</v>
      </c>
      <c r="BV6" s="33">
        <v>0</v>
      </c>
      <c r="BW6" s="32"/>
      <c r="BX6" s="30">
        <f t="shared" si="30"/>
        <v>0</v>
      </c>
      <c r="BY6" s="33">
        <v>0</v>
      </c>
      <c r="BZ6" s="33">
        <v>0</v>
      </c>
      <c r="CA6" s="33">
        <v>0</v>
      </c>
      <c r="CB6" s="34"/>
      <c r="CC6" s="35">
        <f t="shared" si="31"/>
        <v>0</v>
      </c>
      <c r="CD6" s="36"/>
      <c r="CE6" s="37"/>
      <c r="CF6" s="37"/>
      <c r="CG6" s="32"/>
      <c r="CH6" s="37"/>
      <c r="CI6" s="37"/>
      <c r="CJ6" s="37"/>
      <c r="CK6" s="32"/>
      <c r="CL6" s="37"/>
      <c r="CM6" s="37"/>
      <c r="CN6" s="37"/>
      <c r="CO6" s="32"/>
      <c r="CP6" s="37"/>
      <c r="CQ6" s="37"/>
      <c r="CR6" s="37"/>
      <c r="CS6" s="32"/>
      <c r="CT6" s="37"/>
      <c r="CU6" s="37"/>
      <c r="CV6" s="37"/>
      <c r="CW6" s="32"/>
      <c r="CX6" s="37"/>
      <c r="CY6" s="37"/>
      <c r="CZ6" s="37"/>
      <c r="DA6" s="38"/>
      <c r="DB6" s="39"/>
      <c r="DC6" s="40">
        <f t="shared" si="32"/>
        <v>0</v>
      </c>
      <c r="DD6" s="41">
        <f t="shared" si="33"/>
        <v>0</v>
      </c>
      <c r="DE6" s="41">
        <f t="shared" si="34"/>
        <v>0</v>
      </c>
      <c r="DF6" s="29"/>
      <c r="DG6" s="395">
        <f>BD6+BI6+BS6+BN6+BX6+CC6</f>
        <v>0</v>
      </c>
      <c r="DH6" s="201">
        <f t="shared" si="2"/>
        <v>156.66666666666669</v>
      </c>
      <c r="DI6" s="151">
        <f t="shared" si="3"/>
        <v>2</v>
      </c>
      <c r="DJ6" s="43">
        <f t="shared" si="4"/>
        <v>19.666666666666668</v>
      </c>
      <c r="DK6" s="30">
        <f t="shared" si="5"/>
        <v>156686.33333333334</v>
      </c>
      <c r="DL6" s="30">
        <f t="shared" si="6"/>
        <v>2</v>
      </c>
      <c r="DM6" s="30">
        <f t="shared" si="7"/>
        <v>18</v>
      </c>
      <c r="DN6" s="30">
        <f t="shared" si="8"/>
        <v>156686351.33333334</v>
      </c>
      <c r="DO6" s="30">
        <f t="shared" si="9"/>
        <v>2</v>
      </c>
      <c r="DP6" s="44">
        <f t="shared" si="10"/>
        <v>20</v>
      </c>
      <c r="DQ6" s="44">
        <f t="shared" si="11"/>
        <v>156686351353.33334</v>
      </c>
      <c r="DR6" s="44">
        <f t="shared" si="12"/>
        <v>2</v>
      </c>
      <c r="DS6" s="44">
        <f t="shared" si="13"/>
        <v>18.666666666666668</v>
      </c>
      <c r="DT6" s="44">
        <f t="shared" si="14"/>
        <v>156686351353352</v>
      </c>
      <c r="DU6" s="45">
        <f t="shared" si="15"/>
        <v>2</v>
      </c>
      <c r="DV6" s="44">
        <f>IF(DU6&lt;&gt;20,RANK(DU6,$DU$4:$DU$23,1)+COUNTIF(DU$4:DU6,DU6)-1,20)</f>
        <v>2</v>
      </c>
      <c r="DW6" s="46">
        <f t="shared" si="16"/>
        <v>0.95141700404858298</v>
      </c>
      <c r="DX6" s="47" t="str">
        <f t="shared" si="17"/>
        <v>-</v>
      </c>
      <c r="DY6" s="112"/>
      <c r="DZ6" s="120">
        <f t="shared" si="35"/>
        <v>158</v>
      </c>
      <c r="EA6" s="120">
        <f t="shared" si="36"/>
        <v>155</v>
      </c>
      <c r="EB6" s="120">
        <f t="shared" si="37"/>
        <v>157</v>
      </c>
    </row>
    <row r="7" spans="1:132" ht="16.05" customHeight="1" x14ac:dyDescent="0.25">
      <c r="A7" s="10"/>
      <c r="B7" s="10"/>
      <c r="C7" s="161"/>
      <c r="D7" s="373" t="str">
        <f>classi!B130</f>
        <v>FS1_4</v>
      </c>
      <c r="E7" s="27" t="s">
        <v>136</v>
      </c>
      <c r="F7" s="27" t="s">
        <v>169</v>
      </c>
      <c r="G7" s="374" t="s">
        <v>137</v>
      </c>
      <c r="H7" s="367"/>
      <c r="I7" s="48"/>
      <c r="J7" s="199"/>
      <c r="K7" s="382">
        <v>24</v>
      </c>
      <c r="L7" s="122">
        <v>22</v>
      </c>
      <c r="M7" s="122">
        <v>19</v>
      </c>
      <c r="N7" s="29"/>
      <c r="O7" s="30">
        <f t="shared" si="18"/>
        <v>21.666666666666668</v>
      </c>
      <c r="P7" s="122">
        <v>21</v>
      </c>
      <c r="Q7" s="122">
        <v>20</v>
      </c>
      <c r="R7" s="122">
        <v>20</v>
      </c>
      <c r="S7" s="29"/>
      <c r="T7" s="30">
        <f t="shared" si="19"/>
        <v>20.333333333333332</v>
      </c>
      <c r="U7" s="122">
        <v>21</v>
      </c>
      <c r="V7" s="122">
        <v>21</v>
      </c>
      <c r="W7" s="122">
        <v>20</v>
      </c>
      <c r="X7" s="29"/>
      <c r="Y7" s="30">
        <f t="shared" si="20"/>
        <v>20.666666666666668</v>
      </c>
      <c r="Z7" s="122">
        <v>22</v>
      </c>
      <c r="AA7" s="122">
        <v>21</v>
      </c>
      <c r="AB7" s="122">
        <v>20</v>
      </c>
      <c r="AC7" s="29"/>
      <c r="AD7" s="383">
        <f t="shared" si="21"/>
        <v>21</v>
      </c>
      <c r="AE7" s="386">
        <v>21</v>
      </c>
      <c r="AF7" s="124">
        <v>19</v>
      </c>
      <c r="AG7" s="124">
        <v>20</v>
      </c>
      <c r="AH7" s="29"/>
      <c r="AI7" s="30">
        <f t="shared" si="22"/>
        <v>20</v>
      </c>
      <c r="AJ7" s="124">
        <v>22</v>
      </c>
      <c r="AK7" s="124">
        <v>19</v>
      </c>
      <c r="AL7" s="124">
        <v>19</v>
      </c>
      <c r="AM7" s="29"/>
      <c r="AN7" s="30">
        <f t="shared" si="23"/>
        <v>20</v>
      </c>
      <c r="AO7" s="124">
        <v>23</v>
      </c>
      <c r="AP7" s="124">
        <v>19</v>
      </c>
      <c r="AQ7" s="124">
        <v>21</v>
      </c>
      <c r="AR7" s="29"/>
      <c r="AS7" s="30">
        <f t="shared" si="0"/>
        <v>21</v>
      </c>
      <c r="AT7" s="124">
        <v>22</v>
      </c>
      <c r="AU7" s="124">
        <v>20</v>
      </c>
      <c r="AV7" s="124">
        <v>20</v>
      </c>
      <c r="AW7" s="29"/>
      <c r="AX7" s="383">
        <f t="shared" si="24"/>
        <v>20.666666666666668</v>
      </c>
      <c r="AY7" s="407">
        <f t="shared" si="25"/>
        <v>165.33333333333334</v>
      </c>
      <c r="AZ7" s="394">
        <v>0.8</v>
      </c>
      <c r="BA7" s="31">
        <v>0.5</v>
      </c>
      <c r="BB7" s="31">
        <v>0.7</v>
      </c>
      <c r="BC7" s="32"/>
      <c r="BD7" s="30">
        <f t="shared" si="26"/>
        <v>0.66666666666666663</v>
      </c>
      <c r="BE7" s="31">
        <v>0</v>
      </c>
      <c r="BF7" s="31">
        <v>0</v>
      </c>
      <c r="BG7" s="31">
        <v>0</v>
      </c>
      <c r="BH7" s="32"/>
      <c r="BI7" s="30">
        <f t="shared" si="27"/>
        <v>0</v>
      </c>
      <c r="BJ7" s="31">
        <v>0</v>
      </c>
      <c r="BK7" s="31">
        <v>0</v>
      </c>
      <c r="BL7" s="31">
        <v>0</v>
      </c>
      <c r="BM7" s="32"/>
      <c r="BN7" s="30">
        <f t="shared" si="28"/>
        <v>0</v>
      </c>
      <c r="BO7" s="31">
        <v>0</v>
      </c>
      <c r="BP7" s="31">
        <v>0</v>
      </c>
      <c r="BQ7" s="31">
        <v>0</v>
      </c>
      <c r="BR7" s="32"/>
      <c r="BS7" s="30">
        <f t="shared" si="29"/>
        <v>0</v>
      </c>
      <c r="BT7" s="33">
        <v>0</v>
      </c>
      <c r="BU7" s="33">
        <v>0</v>
      </c>
      <c r="BV7" s="33">
        <v>0</v>
      </c>
      <c r="BW7" s="32"/>
      <c r="BX7" s="30">
        <f t="shared" si="30"/>
        <v>0</v>
      </c>
      <c r="BY7" s="33">
        <v>0</v>
      </c>
      <c r="BZ7" s="33">
        <v>0</v>
      </c>
      <c r="CA7" s="33">
        <v>0</v>
      </c>
      <c r="CB7" s="34"/>
      <c r="CC7" s="35">
        <f t="shared" si="31"/>
        <v>0</v>
      </c>
      <c r="CD7" s="36"/>
      <c r="CE7" s="37"/>
      <c r="CF7" s="37"/>
      <c r="CG7" s="32"/>
      <c r="CH7" s="37"/>
      <c r="CI7" s="37"/>
      <c r="CJ7" s="37"/>
      <c r="CK7" s="32"/>
      <c r="CL7" s="37"/>
      <c r="CM7" s="37"/>
      <c r="CN7" s="37"/>
      <c r="CO7" s="32"/>
      <c r="CP7" s="37"/>
      <c r="CQ7" s="37"/>
      <c r="CR7" s="37"/>
      <c r="CS7" s="32"/>
      <c r="CT7" s="37"/>
      <c r="CU7" s="37"/>
      <c r="CV7" s="37"/>
      <c r="CW7" s="32"/>
      <c r="CX7" s="37"/>
      <c r="CY7" s="37"/>
      <c r="CZ7" s="37"/>
      <c r="DA7" s="38"/>
      <c r="DB7" s="39"/>
      <c r="DC7" s="40">
        <f t="shared" si="32"/>
        <v>0.8</v>
      </c>
      <c r="DD7" s="41">
        <f t="shared" si="33"/>
        <v>0.5</v>
      </c>
      <c r="DE7" s="41">
        <f t="shared" si="34"/>
        <v>0.7</v>
      </c>
      <c r="DF7" s="29"/>
      <c r="DG7" s="395">
        <f t="shared" si="1"/>
        <v>0.66666666666666663</v>
      </c>
      <c r="DH7" s="201">
        <f t="shared" si="2"/>
        <v>164.66666666666669</v>
      </c>
      <c r="DI7" s="151">
        <f t="shared" si="3"/>
        <v>1</v>
      </c>
      <c r="DJ7" s="43">
        <f t="shared" si="4"/>
        <v>21.666666666666668</v>
      </c>
      <c r="DK7" s="30">
        <f t="shared" si="5"/>
        <v>164688.33333333334</v>
      </c>
      <c r="DL7" s="30">
        <f t="shared" si="6"/>
        <v>1</v>
      </c>
      <c r="DM7" s="30">
        <f t="shared" si="7"/>
        <v>20</v>
      </c>
      <c r="DN7" s="30">
        <f t="shared" si="8"/>
        <v>164688353.33333334</v>
      </c>
      <c r="DO7" s="30">
        <f t="shared" si="9"/>
        <v>1</v>
      </c>
      <c r="DP7" s="44">
        <f t="shared" si="10"/>
        <v>20.333333333333332</v>
      </c>
      <c r="DQ7" s="44">
        <f t="shared" si="11"/>
        <v>164688353353.66669</v>
      </c>
      <c r="DR7" s="44">
        <f t="shared" si="12"/>
        <v>1</v>
      </c>
      <c r="DS7" s="44">
        <f t="shared" si="13"/>
        <v>20</v>
      </c>
      <c r="DT7" s="44">
        <f t="shared" si="14"/>
        <v>164688353353686.69</v>
      </c>
      <c r="DU7" s="45">
        <f t="shared" si="15"/>
        <v>1</v>
      </c>
      <c r="DV7" s="44">
        <f>IF(DU7&lt;&gt;20,RANK(DU7,$DU$4:$DU$23,1)+COUNTIF(DU$4:DU7,DU7)-1,20)</f>
        <v>1</v>
      </c>
      <c r="DW7" s="46">
        <f t="shared" si="16"/>
        <v>1</v>
      </c>
      <c r="DX7" s="47" t="str">
        <f t="shared" si="17"/>
        <v>-</v>
      </c>
      <c r="DY7" s="112"/>
      <c r="DZ7" s="120">
        <f t="shared" si="35"/>
        <v>175.2</v>
      </c>
      <c r="EA7" s="120">
        <f t="shared" si="36"/>
        <v>160.5</v>
      </c>
      <c r="EB7" s="120">
        <f t="shared" si="37"/>
        <v>158.30000000000001</v>
      </c>
    </row>
    <row r="8" spans="1:132" ht="16.05" customHeight="1" x14ac:dyDescent="0.25">
      <c r="A8" s="10"/>
      <c r="B8" s="10"/>
      <c r="C8" s="161"/>
      <c r="D8" s="373" t="str">
        <f>classi!B131</f>
        <v>FS1_5</v>
      </c>
      <c r="E8" s="27">
        <f>classi!C131</f>
        <v>0</v>
      </c>
      <c r="F8" s="27">
        <f>classi!D131</f>
        <v>0</v>
      </c>
      <c r="G8" s="374">
        <f>classi!G131</f>
        <v>0</v>
      </c>
      <c r="H8" s="367"/>
      <c r="I8" s="48"/>
      <c r="J8" s="199"/>
      <c r="K8" s="382">
        <v>0</v>
      </c>
      <c r="L8" s="122">
        <v>0</v>
      </c>
      <c r="M8" s="122">
        <v>0</v>
      </c>
      <c r="N8" s="29"/>
      <c r="O8" s="30">
        <f t="shared" si="18"/>
        <v>0</v>
      </c>
      <c r="P8" s="122">
        <v>0</v>
      </c>
      <c r="Q8" s="122">
        <v>0</v>
      </c>
      <c r="R8" s="122">
        <v>0</v>
      </c>
      <c r="S8" s="29"/>
      <c r="T8" s="30">
        <f t="shared" si="19"/>
        <v>0</v>
      </c>
      <c r="U8" s="122">
        <v>0</v>
      </c>
      <c r="V8" s="122">
        <v>0</v>
      </c>
      <c r="W8" s="122">
        <v>0</v>
      </c>
      <c r="X8" s="29"/>
      <c r="Y8" s="30">
        <f t="shared" si="20"/>
        <v>0</v>
      </c>
      <c r="Z8" s="122">
        <v>0</v>
      </c>
      <c r="AA8" s="122">
        <v>0</v>
      </c>
      <c r="AB8" s="122">
        <v>0</v>
      </c>
      <c r="AC8" s="29"/>
      <c r="AD8" s="383">
        <f t="shared" si="21"/>
        <v>0</v>
      </c>
      <c r="AE8" s="386">
        <v>0</v>
      </c>
      <c r="AF8" s="124">
        <v>0</v>
      </c>
      <c r="AG8" s="124">
        <v>0</v>
      </c>
      <c r="AH8" s="29"/>
      <c r="AI8" s="30">
        <f t="shared" si="22"/>
        <v>0</v>
      </c>
      <c r="AJ8" s="124">
        <v>0</v>
      </c>
      <c r="AK8" s="124">
        <v>0</v>
      </c>
      <c r="AL8" s="124">
        <v>0</v>
      </c>
      <c r="AM8" s="29"/>
      <c r="AN8" s="30">
        <f t="shared" si="23"/>
        <v>0</v>
      </c>
      <c r="AO8" s="124">
        <v>0</v>
      </c>
      <c r="AP8" s="124">
        <v>0</v>
      </c>
      <c r="AQ8" s="124">
        <v>0</v>
      </c>
      <c r="AR8" s="29"/>
      <c r="AS8" s="30">
        <f t="shared" si="0"/>
        <v>0</v>
      </c>
      <c r="AT8" s="124">
        <v>0</v>
      </c>
      <c r="AU8" s="124">
        <v>0</v>
      </c>
      <c r="AV8" s="124">
        <v>0</v>
      </c>
      <c r="AW8" s="29"/>
      <c r="AX8" s="383">
        <f t="shared" si="24"/>
        <v>0</v>
      </c>
      <c r="AY8" s="407">
        <f t="shared" si="25"/>
        <v>0</v>
      </c>
      <c r="AZ8" s="394">
        <v>0</v>
      </c>
      <c r="BA8" s="31">
        <v>0</v>
      </c>
      <c r="BB8" s="31">
        <v>0</v>
      </c>
      <c r="BC8" s="32"/>
      <c r="BD8" s="30">
        <f t="shared" si="26"/>
        <v>0</v>
      </c>
      <c r="BE8" s="31">
        <v>0</v>
      </c>
      <c r="BF8" s="31">
        <v>0</v>
      </c>
      <c r="BG8" s="31">
        <v>0</v>
      </c>
      <c r="BH8" s="32"/>
      <c r="BI8" s="30">
        <f t="shared" si="27"/>
        <v>0</v>
      </c>
      <c r="BJ8" s="31">
        <v>0</v>
      </c>
      <c r="BK8" s="31">
        <v>0</v>
      </c>
      <c r="BL8" s="31">
        <v>0</v>
      </c>
      <c r="BM8" s="32"/>
      <c r="BN8" s="30">
        <f t="shared" si="28"/>
        <v>0</v>
      </c>
      <c r="BO8" s="31">
        <v>0</v>
      </c>
      <c r="BP8" s="31">
        <v>0</v>
      </c>
      <c r="BQ8" s="31">
        <v>0</v>
      </c>
      <c r="BR8" s="32"/>
      <c r="BS8" s="30">
        <f t="shared" si="29"/>
        <v>0</v>
      </c>
      <c r="BT8" s="33">
        <v>0</v>
      </c>
      <c r="BU8" s="33">
        <v>0</v>
      </c>
      <c r="BV8" s="33">
        <v>0</v>
      </c>
      <c r="BW8" s="32"/>
      <c r="BX8" s="30">
        <f t="shared" si="30"/>
        <v>0</v>
      </c>
      <c r="BY8" s="33">
        <v>0</v>
      </c>
      <c r="BZ8" s="33">
        <v>0</v>
      </c>
      <c r="CA8" s="33">
        <v>0</v>
      </c>
      <c r="CB8" s="34"/>
      <c r="CC8" s="35">
        <f t="shared" si="31"/>
        <v>0</v>
      </c>
      <c r="CD8" s="36"/>
      <c r="CE8" s="37"/>
      <c r="CF8" s="37"/>
      <c r="CG8" s="32"/>
      <c r="CH8" s="37"/>
      <c r="CI8" s="37"/>
      <c r="CJ8" s="37"/>
      <c r="CK8" s="32"/>
      <c r="CL8" s="37"/>
      <c r="CM8" s="37"/>
      <c r="CN8" s="37"/>
      <c r="CO8" s="32"/>
      <c r="CP8" s="37"/>
      <c r="CQ8" s="37"/>
      <c r="CR8" s="37"/>
      <c r="CS8" s="32"/>
      <c r="CT8" s="37"/>
      <c r="CU8" s="37"/>
      <c r="CV8" s="37"/>
      <c r="CW8" s="32"/>
      <c r="CX8" s="37"/>
      <c r="CY8" s="37"/>
      <c r="CZ8" s="37"/>
      <c r="DA8" s="38"/>
      <c r="DB8" s="39"/>
      <c r="DC8" s="40">
        <f t="shared" si="32"/>
        <v>0</v>
      </c>
      <c r="DD8" s="41">
        <f t="shared" si="33"/>
        <v>0</v>
      </c>
      <c r="DE8" s="41">
        <f t="shared" si="34"/>
        <v>0</v>
      </c>
      <c r="DF8" s="29"/>
      <c r="DG8" s="395">
        <f t="shared" si="1"/>
        <v>0</v>
      </c>
      <c r="DH8" s="201">
        <f t="shared" si="2"/>
        <v>0</v>
      </c>
      <c r="DI8" s="151">
        <f t="shared" si="3"/>
        <v>4</v>
      </c>
      <c r="DJ8" s="43">
        <f t="shared" si="4"/>
        <v>0</v>
      </c>
      <c r="DK8" s="30">
        <f t="shared" si="5"/>
        <v>0</v>
      </c>
      <c r="DL8" s="30">
        <f t="shared" si="6"/>
        <v>4</v>
      </c>
      <c r="DM8" s="30">
        <f t="shared" si="7"/>
        <v>0</v>
      </c>
      <c r="DN8" s="30">
        <f t="shared" si="8"/>
        <v>0</v>
      </c>
      <c r="DO8" s="30">
        <f t="shared" si="9"/>
        <v>4</v>
      </c>
      <c r="DP8" s="44">
        <f t="shared" si="10"/>
        <v>0</v>
      </c>
      <c r="DQ8" s="44">
        <f t="shared" si="11"/>
        <v>0</v>
      </c>
      <c r="DR8" s="44">
        <f t="shared" si="12"/>
        <v>4</v>
      </c>
      <c r="DS8" s="44">
        <f t="shared" si="13"/>
        <v>0</v>
      </c>
      <c r="DT8" s="44">
        <f t="shared" si="14"/>
        <v>0</v>
      </c>
      <c r="DU8" s="45">
        <f t="shared" si="15"/>
        <v>20</v>
      </c>
      <c r="DV8" s="44">
        <f>IF(DU8&lt;&gt;20,RANK(DU8,$DU$4:$DU$23,1)+COUNTIF(DU$4:DU8,DU8)-1,20)</f>
        <v>20</v>
      </c>
      <c r="DW8" s="46">
        <f t="shared" si="16"/>
        <v>0</v>
      </c>
      <c r="DX8" s="47" t="str">
        <f t="shared" si="17"/>
        <v>-</v>
      </c>
      <c r="DY8" s="112"/>
      <c r="DZ8" s="120">
        <f t="shared" si="35"/>
        <v>0</v>
      </c>
      <c r="EA8" s="120">
        <f t="shared" si="36"/>
        <v>0</v>
      </c>
      <c r="EB8" s="120">
        <f t="shared" si="37"/>
        <v>0</v>
      </c>
    </row>
    <row r="9" spans="1:132" ht="16.05" customHeight="1" x14ac:dyDescent="0.25">
      <c r="A9" s="10"/>
      <c r="B9" s="10"/>
      <c r="C9" s="161"/>
      <c r="D9" s="373" t="str">
        <f>classi!B132</f>
        <v>FS1_6</v>
      </c>
      <c r="E9" s="27">
        <f>classi!C132</f>
        <v>0</v>
      </c>
      <c r="F9" s="27">
        <f>classi!D132</f>
        <v>0</v>
      </c>
      <c r="G9" s="374">
        <f>classi!G132</f>
        <v>0</v>
      </c>
      <c r="H9" s="367"/>
      <c r="I9" s="48"/>
      <c r="J9" s="199"/>
      <c r="K9" s="382">
        <v>0</v>
      </c>
      <c r="L9" s="122">
        <v>0</v>
      </c>
      <c r="M9" s="122">
        <v>0</v>
      </c>
      <c r="N9" s="29"/>
      <c r="O9" s="30">
        <f t="shared" si="18"/>
        <v>0</v>
      </c>
      <c r="P9" s="122">
        <v>0</v>
      </c>
      <c r="Q9" s="122">
        <v>0</v>
      </c>
      <c r="R9" s="122">
        <v>0</v>
      </c>
      <c r="S9" s="29"/>
      <c r="T9" s="30">
        <f t="shared" si="19"/>
        <v>0</v>
      </c>
      <c r="U9" s="122">
        <v>0</v>
      </c>
      <c r="V9" s="122">
        <v>0</v>
      </c>
      <c r="W9" s="122">
        <v>0</v>
      </c>
      <c r="X9" s="29"/>
      <c r="Y9" s="30">
        <f t="shared" si="20"/>
        <v>0</v>
      </c>
      <c r="Z9" s="122">
        <v>0</v>
      </c>
      <c r="AA9" s="122">
        <v>0</v>
      </c>
      <c r="AB9" s="122">
        <v>0</v>
      </c>
      <c r="AC9" s="29"/>
      <c r="AD9" s="383">
        <f t="shared" si="21"/>
        <v>0</v>
      </c>
      <c r="AE9" s="386">
        <v>0</v>
      </c>
      <c r="AF9" s="124">
        <v>0</v>
      </c>
      <c r="AG9" s="124">
        <v>0</v>
      </c>
      <c r="AH9" s="29"/>
      <c r="AI9" s="30">
        <f t="shared" si="22"/>
        <v>0</v>
      </c>
      <c r="AJ9" s="124">
        <v>0</v>
      </c>
      <c r="AK9" s="124">
        <v>0</v>
      </c>
      <c r="AL9" s="124">
        <v>0</v>
      </c>
      <c r="AM9" s="29"/>
      <c r="AN9" s="30">
        <f t="shared" si="23"/>
        <v>0</v>
      </c>
      <c r="AO9" s="124">
        <v>0</v>
      </c>
      <c r="AP9" s="124">
        <v>0</v>
      </c>
      <c r="AQ9" s="124">
        <v>0</v>
      </c>
      <c r="AR9" s="29"/>
      <c r="AS9" s="30">
        <f t="shared" si="0"/>
        <v>0</v>
      </c>
      <c r="AT9" s="124">
        <v>0</v>
      </c>
      <c r="AU9" s="124">
        <v>0</v>
      </c>
      <c r="AV9" s="124">
        <v>0</v>
      </c>
      <c r="AW9" s="29"/>
      <c r="AX9" s="383">
        <f t="shared" si="24"/>
        <v>0</v>
      </c>
      <c r="AY9" s="407">
        <f t="shared" si="25"/>
        <v>0</v>
      </c>
      <c r="AZ9" s="394">
        <v>0</v>
      </c>
      <c r="BA9" s="31">
        <v>0</v>
      </c>
      <c r="BB9" s="31">
        <v>0</v>
      </c>
      <c r="BC9" s="32"/>
      <c r="BD9" s="30">
        <f t="shared" si="26"/>
        <v>0</v>
      </c>
      <c r="BE9" s="31">
        <v>0</v>
      </c>
      <c r="BF9" s="31">
        <v>0</v>
      </c>
      <c r="BG9" s="31">
        <v>0</v>
      </c>
      <c r="BH9" s="32"/>
      <c r="BI9" s="30">
        <f t="shared" si="27"/>
        <v>0</v>
      </c>
      <c r="BJ9" s="31">
        <v>0</v>
      </c>
      <c r="BK9" s="31">
        <v>0</v>
      </c>
      <c r="BL9" s="31">
        <v>0</v>
      </c>
      <c r="BM9" s="32"/>
      <c r="BN9" s="30">
        <f t="shared" si="28"/>
        <v>0</v>
      </c>
      <c r="BO9" s="31">
        <v>0</v>
      </c>
      <c r="BP9" s="31">
        <v>0</v>
      </c>
      <c r="BQ9" s="31">
        <v>0</v>
      </c>
      <c r="BR9" s="32"/>
      <c r="BS9" s="30">
        <f t="shared" si="29"/>
        <v>0</v>
      </c>
      <c r="BT9" s="33">
        <v>0</v>
      </c>
      <c r="BU9" s="33">
        <v>0</v>
      </c>
      <c r="BV9" s="33">
        <v>0</v>
      </c>
      <c r="BW9" s="32"/>
      <c r="BX9" s="30">
        <f t="shared" si="30"/>
        <v>0</v>
      </c>
      <c r="BY9" s="33">
        <v>0</v>
      </c>
      <c r="BZ9" s="33">
        <v>0</v>
      </c>
      <c r="CA9" s="33">
        <v>0</v>
      </c>
      <c r="CB9" s="34"/>
      <c r="CC9" s="35">
        <f t="shared" si="31"/>
        <v>0</v>
      </c>
      <c r="CD9" s="36"/>
      <c r="CE9" s="37"/>
      <c r="CF9" s="37"/>
      <c r="CG9" s="32"/>
      <c r="CH9" s="37"/>
      <c r="CI9" s="37"/>
      <c r="CJ9" s="37"/>
      <c r="CK9" s="32"/>
      <c r="CL9" s="37"/>
      <c r="CM9" s="37"/>
      <c r="CN9" s="37"/>
      <c r="CO9" s="32"/>
      <c r="CP9" s="37"/>
      <c r="CQ9" s="37"/>
      <c r="CR9" s="37"/>
      <c r="CS9" s="32"/>
      <c r="CT9" s="37"/>
      <c r="CU9" s="37"/>
      <c r="CV9" s="37"/>
      <c r="CW9" s="32"/>
      <c r="CX9" s="37"/>
      <c r="CY9" s="37"/>
      <c r="CZ9" s="37"/>
      <c r="DA9" s="38"/>
      <c r="DB9" s="39"/>
      <c r="DC9" s="40">
        <f t="shared" si="32"/>
        <v>0</v>
      </c>
      <c r="DD9" s="41">
        <f t="shared" si="33"/>
        <v>0</v>
      </c>
      <c r="DE9" s="41">
        <f t="shared" si="34"/>
        <v>0</v>
      </c>
      <c r="DF9" s="29"/>
      <c r="DG9" s="395">
        <f t="shared" si="1"/>
        <v>0</v>
      </c>
      <c r="DH9" s="201">
        <f t="shared" si="2"/>
        <v>0</v>
      </c>
      <c r="DI9" s="151">
        <v>4</v>
      </c>
      <c r="DJ9" s="43">
        <f t="shared" si="4"/>
        <v>0</v>
      </c>
      <c r="DK9" s="30">
        <f t="shared" si="5"/>
        <v>0</v>
      </c>
      <c r="DL9" s="30">
        <f t="shared" si="6"/>
        <v>4</v>
      </c>
      <c r="DM9" s="30">
        <f t="shared" si="7"/>
        <v>0</v>
      </c>
      <c r="DN9" s="30">
        <f t="shared" si="8"/>
        <v>0</v>
      </c>
      <c r="DO9" s="30">
        <f t="shared" si="9"/>
        <v>4</v>
      </c>
      <c r="DP9" s="44">
        <f t="shared" si="10"/>
        <v>0</v>
      </c>
      <c r="DQ9" s="44">
        <f t="shared" si="11"/>
        <v>0</v>
      </c>
      <c r="DR9" s="44">
        <f t="shared" si="12"/>
        <v>4</v>
      </c>
      <c r="DS9" s="44">
        <f t="shared" si="13"/>
        <v>0</v>
      </c>
      <c r="DT9" s="44">
        <f t="shared" si="14"/>
        <v>0</v>
      </c>
      <c r="DU9" s="45">
        <f t="shared" si="15"/>
        <v>20</v>
      </c>
      <c r="DV9" s="44">
        <f>IF(DU9&lt;&gt;20,RANK(DU9,$DU$4:$DU$23,1)+COUNTIF(DU$4:DU9,DU9)-1,20)</f>
        <v>20</v>
      </c>
      <c r="DW9" s="46">
        <f t="shared" si="16"/>
        <v>0</v>
      </c>
      <c r="DX9" s="47" t="str">
        <f t="shared" si="17"/>
        <v>-</v>
      </c>
      <c r="DY9" s="112"/>
      <c r="DZ9" s="120">
        <f t="shared" si="35"/>
        <v>0</v>
      </c>
      <c r="EA9" s="120">
        <f t="shared" si="36"/>
        <v>0</v>
      </c>
      <c r="EB9" s="120">
        <f t="shared" si="37"/>
        <v>0</v>
      </c>
    </row>
    <row r="10" spans="1:132" ht="16.05" customHeight="1" x14ac:dyDescent="0.25">
      <c r="A10" s="10"/>
      <c r="B10" s="10"/>
      <c r="C10" s="161"/>
      <c r="D10" s="373" t="str">
        <f>classi!B133</f>
        <v>FS1_7</v>
      </c>
      <c r="E10" s="27">
        <f>classi!C133</f>
        <v>0</v>
      </c>
      <c r="F10" s="27">
        <f>classi!D133</f>
        <v>0</v>
      </c>
      <c r="G10" s="374">
        <f>classi!G133</f>
        <v>0</v>
      </c>
      <c r="H10" s="367"/>
      <c r="I10" s="48"/>
      <c r="J10" s="199"/>
      <c r="K10" s="382">
        <v>0</v>
      </c>
      <c r="L10" s="122">
        <v>0</v>
      </c>
      <c r="M10" s="122">
        <v>0</v>
      </c>
      <c r="N10" s="29"/>
      <c r="O10" s="30">
        <f t="shared" si="18"/>
        <v>0</v>
      </c>
      <c r="P10" s="122">
        <v>0</v>
      </c>
      <c r="Q10" s="122">
        <v>0</v>
      </c>
      <c r="R10" s="122">
        <v>0</v>
      </c>
      <c r="S10" s="29"/>
      <c r="T10" s="30">
        <f t="shared" si="19"/>
        <v>0</v>
      </c>
      <c r="U10" s="122">
        <v>0</v>
      </c>
      <c r="V10" s="122">
        <v>0</v>
      </c>
      <c r="W10" s="122">
        <v>0</v>
      </c>
      <c r="X10" s="29"/>
      <c r="Y10" s="30">
        <f t="shared" si="20"/>
        <v>0</v>
      </c>
      <c r="Z10" s="122">
        <v>0</v>
      </c>
      <c r="AA10" s="122">
        <v>0</v>
      </c>
      <c r="AB10" s="122">
        <v>0</v>
      </c>
      <c r="AC10" s="29"/>
      <c r="AD10" s="383">
        <f t="shared" si="21"/>
        <v>0</v>
      </c>
      <c r="AE10" s="386">
        <v>0</v>
      </c>
      <c r="AF10" s="124">
        <v>0</v>
      </c>
      <c r="AG10" s="124">
        <v>0</v>
      </c>
      <c r="AH10" s="29"/>
      <c r="AI10" s="30">
        <f t="shared" si="22"/>
        <v>0</v>
      </c>
      <c r="AJ10" s="124">
        <v>0</v>
      </c>
      <c r="AK10" s="124">
        <v>0</v>
      </c>
      <c r="AL10" s="124">
        <v>0</v>
      </c>
      <c r="AM10" s="29"/>
      <c r="AN10" s="30">
        <f t="shared" si="23"/>
        <v>0</v>
      </c>
      <c r="AO10" s="124">
        <v>0</v>
      </c>
      <c r="AP10" s="124">
        <v>0</v>
      </c>
      <c r="AQ10" s="124">
        <v>0</v>
      </c>
      <c r="AR10" s="29"/>
      <c r="AS10" s="30">
        <f t="shared" si="0"/>
        <v>0</v>
      </c>
      <c r="AT10" s="124">
        <v>0</v>
      </c>
      <c r="AU10" s="124">
        <v>0</v>
      </c>
      <c r="AV10" s="124">
        <v>0</v>
      </c>
      <c r="AW10" s="29"/>
      <c r="AX10" s="383">
        <f t="shared" si="24"/>
        <v>0</v>
      </c>
      <c r="AY10" s="407">
        <f t="shared" si="25"/>
        <v>0</v>
      </c>
      <c r="AZ10" s="394">
        <v>0</v>
      </c>
      <c r="BA10" s="31">
        <v>0</v>
      </c>
      <c r="BB10" s="31">
        <v>0</v>
      </c>
      <c r="BC10" s="32"/>
      <c r="BD10" s="30">
        <f t="shared" si="26"/>
        <v>0</v>
      </c>
      <c r="BE10" s="31">
        <v>0</v>
      </c>
      <c r="BF10" s="31">
        <v>0</v>
      </c>
      <c r="BG10" s="31">
        <v>0</v>
      </c>
      <c r="BH10" s="32"/>
      <c r="BI10" s="30">
        <f t="shared" si="27"/>
        <v>0</v>
      </c>
      <c r="BJ10" s="31">
        <v>0</v>
      </c>
      <c r="BK10" s="31">
        <v>0</v>
      </c>
      <c r="BL10" s="31">
        <v>0</v>
      </c>
      <c r="BM10" s="32"/>
      <c r="BN10" s="30">
        <f t="shared" si="28"/>
        <v>0</v>
      </c>
      <c r="BO10" s="31">
        <v>0</v>
      </c>
      <c r="BP10" s="31">
        <v>0</v>
      </c>
      <c r="BQ10" s="31">
        <v>0</v>
      </c>
      <c r="BR10" s="32"/>
      <c r="BS10" s="30">
        <f t="shared" si="29"/>
        <v>0</v>
      </c>
      <c r="BT10" s="33">
        <v>0</v>
      </c>
      <c r="BU10" s="33">
        <v>0</v>
      </c>
      <c r="BV10" s="33">
        <v>0</v>
      </c>
      <c r="BW10" s="32"/>
      <c r="BX10" s="30">
        <f t="shared" si="30"/>
        <v>0</v>
      </c>
      <c r="BY10" s="33">
        <v>0</v>
      </c>
      <c r="BZ10" s="33">
        <v>0</v>
      </c>
      <c r="CA10" s="33">
        <v>0</v>
      </c>
      <c r="CB10" s="34"/>
      <c r="CC10" s="35">
        <f t="shared" si="31"/>
        <v>0</v>
      </c>
      <c r="CD10" s="36"/>
      <c r="CE10" s="37"/>
      <c r="CF10" s="37"/>
      <c r="CG10" s="32"/>
      <c r="CH10" s="37"/>
      <c r="CI10" s="37"/>
      <c r="CJ10" s="37"/>
      <c r="CK10" s="32"/>
      <c r="CL10" s="37"/>
      <c r="CM10" s="37"/>
      <c r="CN10" s="37"/>
      <c r="CO10" s="32"/>
      <c r="CP10" s="37"/>
      <c r="CQ10" s="37"/>
      <c r="CR10" s="37"/>
      <c r="CS10" s="32"/>
      <c r="CT10" s="37"/>
      <c r="CU10" s="37"/>
      <c r="CV10" s="37"/>
      <c r="CW10" s="32"/>
      <c r="CX10" s="37"/>
      <c r="CY10" s="37"/>
      <c r="CZ10" s="37"/>
      <c r="DA10" s="38"/>
      <c r="DB10" s="39"/>
      <c r="DC10" s="40">
        <f t="shared" si="32"/>
        <v>0</v>
      </c>
      <c r="DD10" s="41">
        <f t="shared" si="33"/>
        <v>0</v>
      </c>
      <c r="DE10" s="41">
        <f t="shared" si="34"/>
        <v>0</v>
      </c>
      <c r="DF10" s="29"/>
      <c r="DG10" s="395">
        <f t="shared" si="1"/>
        <v>0</v>
      </c>
      <c r="DH10" s="201">
        <f t="shared" si="2"/>
        <v>0</v>
      </c>
      <c r="DI10" s="151">
        <f t="shared" si="3"/>
        <v>4</v>
      </c>
      <c r="DJ10" s="43">
        <f t="shared" si="4"/>
        <v>0</v>
      </c>
      <c r="DK10" s="30">
        <f t="shared" si="5"/>
        <v>0</v>
      </c>
      <c r="DL10" s="30">
        <f t="shared" si="6"/>
        <v>4</v>
      </c>
      <c r="DM10" s="30">
        <f t="shared" si="7"/>
        <v>0</v>
      </c>
      <c r="DN10" s="30">
        <f t="shared" si="8"/>
        <v>0</v>
      </c>
      <c r="DO10" s="30">
        <f t="shared" si="9"/>
        <v>4</v>
      </c>
      <c r="DP10" s="44">
        <f t="shared" si="10"/>
        <v>0</v>
      </c>
      <c r="DQ10" s="44">
        <f t="shared" si="11"/>
        <v>0</v>
      </c>
      <c r="DR10" s="44">
        <f t="shared" si="12"/>
        <v>4</v>
      </c>
      <c r="DS10" s="44">
        <f t="shared" si="13"/>
        <v>0</v>
      </c>
      <c r="DT10" s="44">
        <f t="shared" si="14"/>
        <v>0</v>
      </c>
      <c r="DU10" s="45">
        <f t="shared" si="15"/>
        <v>20</v>
      </c>
      <c r="DV10" s="44">
        <f>IF(DU10&lt;&gt;20,RANK(DU10,$DU$4:$DU$23,1)+COUNTIF(DU$4:DU10,DU10)-1,20)</f>
        <v>20</v>
      </c>
      <c r="DW10" s="46">
        <f t="shared" si="16"/>
        <v>0</v>
      </c>
      <c r="DX10" s="47" t="str">
        <f t="shared" si="17"/>
        <v>-</v>
      </c>
      <c r="DY10" s="112"/>
      <c r="DZ10" s="120">
        <f t="shared" si="35"/>
        <v>0</v>
      </c>
      <c r="EA10" s="120">
        <f t="shared" si="36"/>
        <v>0</v>
      </c>
      <c r="EB10" s="120">
        <f t="shared" si="37"/>
        <v>0</v>
      </c>
    </row>
    <row r="11" spans="1:132" ht="16.05" customHeight="1" x14ac:dyDescent="0.25">
      <c r="A11" s="10"/>
      <c r="B11" s="10"/>
      <c r="C11" s="161"/>
      <c r="D11" s="373" t="str">
        <f>classi!B134</f>
        <v>FS1_8</v>
      </c>
      <c r="E11" s="27">
        <f>classi!C134</f>
        <v>0</v>
      </c>
      <c r="F11" s="27">
        <f>classi!D134</f>
        <v>0</v>
      </c>
      <c r="G11" s="374">
        <f>classi!G134</f>
        <v>0</v>
      </c>
      <c r="H11" s="367"/>
      <c r="I11" s="48"/>
      <c r="J11" s="199"/>
      <c r="K11" s="382">
        <v>0</v>
      </c>
      <c r="L11" s="122">
        <v>0</v>
      </c>
      <c r="M11" s="122">
        <v>0</v>
      </c>
      <c r="N11" s="29"/>
      <c r="O11" s="30">
        <f t="shared" si="18"/>
        <v>0</v>
      </c>
      <c r="P11" s="122">
        <v>0</v>
      </c>
      <c r="Q11" s="122">
        <v>0</v>
      </c>
      <c r="R11" s="122">
        <v>0</v>
      </c>
      <c r="S11" s="29"/>
      <c r="T11" s="30">
        <f t="shared" si="19"/>
        <v>0</v>
      </c>
      <c r="U11" s="122">
        <v>0</v>
      </c>
      <c r="V11" s="122">
        <v>0</v>
      </c>
      <c r="W11" s="122">
        <v>0</v>
      </c>
      <c r="X11" s="29"/>
      <c r="Y11" s="30">
        <f t="shared" si="20"/>
        <v>0</v>
      </c>
      <c r="Z11" s="122">
        <v>0</v>
      </c>
      <c r="AA11" s="122">
        <v>0</v>
      </c>
      <c r="AB11" s="122">
        <v>0</v>
      </c>
      <c r="AC11" s="29"/>
      <c r="AD11" s="383">
        <f t="shared" si="21"/>
        <v>0</v>
      </c>
      <c r="AE11" s="386">
        <v>0</v>
      </c>
      <c r="AF11" s="124">
        <v>0</v>
      </c>
      <c r="AG11" s="124">
        <v>0</v>
      </c>
      <c r="AH11" s="29"/>
      <c r="AI11" s="30">
        <f t="shared" si="22"/>
        <v>0</v>
      </c>
      <c r="AJ11" s="124">
        <v>0</v>
      </c>
      <c r="AK11" s="124">
        <v>0</v>
      </c>
      <c r="AL11" s="124">
        <v>0</v>
      </c>
      <c r="AM11" s="29"/>
      <c r="AN11" s="30">
        <f t="shared" si="23"/>
        <v>0</v>
      </c>
      <c r="AO11" s="124">
        <v>0</v>
      </c>
      <c r="AP11" s="124">
        <v>0</v>
      </c>
      <c r="AQ11" s="124">
        <v>0</v>
      </c>
      <c r="AR11" s="29"/>
      <c r="AS11" s="30">
        <f t="shared" si="0"/>
        <v>0</v>
      </c>
      <c r="AT11" s="124">
        <v>0</v>
      </c>
      <c r="AU11" s="124">
        <v>0</v>
      </c>
      <c r="AV11" s="124">
        <v>0</v>
      </c>
      <c r="AW11" s="29"/>
      <c r="AX11" s="383">
        <f t="shared" si="24"/>
        <v>0</v>
      </c>
      <c r="AY11" s="407">
        <f t="shared" si="25"/>
        <v>0</v>
      </c>
      <c r="AZ11" s="394">
        <v>0</v>
      </c>
      <c r="BA11" s="31">
        <v>0</v>
      </c>
      <c r="BB11" s="31">
        <v>0</v>
      </c>
      <c r="BC11" s="32"/>
      <c r="BD11" s="30">
        <f t="shared" si="26"/>
        <v>0</v>
      </c>
      <c r="BE11" s="31">
        <v>0</v>
      </c>
      <c r="BF11" s="31">
        <v>0</v>
      </c>
      <c r="BG11" s="31">
        <v>0</v>
      </c>
      <c r="BH11" s="32"/>
      <c r="BI11" s="30">
        <f t="shared" si="27"/>
        <v>0</v>
      </c>
      <c r="BJ11" s="31">
        <v>0</v>
      </c>
      <c r="BK11" s="31">
        <v>0</v>
      </c>
      <c r="BL11" s="31">
        <v>0</v>
      </c>
      <c r="BM11" s="32"/>
      <c r="BN11" s="30">
        <f t="shared" si="28"/>
        <v>0</v>
      </c>
      <c r="BO11" s="31">
        <v>0</v>
      </c>
      <c r="BP11" s="31">
        <v>0</v>
      </c>
      <c r="BQ11" s="31">
        <v>0</v>
      </c>
      <c r="BR11" s="32"/>
      <c r="BS11" s="30">
        <f t="shared" si="29"/>
        <v>0</v>
      </c>
      <c r="BT11" s="33">
        <v>0</v>
      </c>
      <c r="BU11" s="33">
        <v>0</v>
      </c>
      <c r="BV11" s="33">
        <v>0</v>
      </c>
      <c r="BW11" s="32"/>
      <c r="BX11" s="30">
        <f t="shared" si="30"/>
        <v>0</v>
      </c>
      <c r="BY11" s="33">
        <v>0</v>
      </c>
      <c r="BZ11" s="33">
        <v>0</v>
      </c>
      <c r="CA11" s="33">
        <v>0</v>
      </c>
      <c r="CB11" s="34"/>
      <c r="CC11" s="35">
        <f t="shared" si="31"/>
        <v>0</v>
      </c>
      <c r="CD11" s="36"/>
      <c r="CE11" s="37"/>
      <c r="CF11" s="37"/>
      <c r="CG11" s="32"/>
      <c r="CH11" s="37"/>
      <c r="CI11" s="37"/>
      <c r="CJ11" s="37"/>
      <c r="CK11" s="32"/>
      <c r="CL11" s="37"/>
      <c r="CM11" s="37"/>
      <c r="CN11" s="37"/>
      <c r="CO11" s="32"/>
      <c r="CP11" s="37"/>
      <c r="CQ11" s="37"/>
      <c r="CR11" s="37"/>
      <c r="CS11" s="32"/>
      <c r="CT11" s="37"/>
      <c r="CU11" s="37"/>
      <c r="CV11" s="37"/>
      <c r="CW11" s="32"/>
      <c r="CX11" s="37"/>
      <c r="CY11" s="37"/>
      <c r="CZ11" s="37"/>
      <c r="DA11" s="38"/>
      <c r="DB11" s="39"/>
      <c r="DC11" s="40">
        <f t="shared" si="32"/>
        <v>0</v>
      </c>
      <c r="DD11" s="41">
        <f t="shared" si="33"/>
        <v>0</v>
      </c>
      <c r="DE11" s="41">
        <f t="shared" si="34"/>
        <v>0</v>
      </c>
      <c r="DF11" s="29"/>
      <c r="DG11" s="395">
        <f t="shared" si="1"/>
        <v>0</v>
      </c>
      <c r="DH11" s="201">
        <f t="shared" si="2"/>
        <v>0</v>
      </c>
      <c r="DI11" s="151">
        <f t="shared" si="3"/>
        <v>4</v>
      </c>
      <c r="DJ11" s="43">
        <f t="shared" si="4"/>
        <v>0</v>
      </c>
      <c r="DK11" s="30">
        <f t="shared" si="5"/>
        <v>0</v>
      </c>
      <c r="DL11" s="30">
        <f t="shared" si="6"/>
        <v>4</v>
      </c>
      <c r="DM11" s="30">
        <f t="shared" si="7"/>
        <v>0</v>
      </c>
      <c r="DN11" s="30">
        <f t="shared" si="8"/>
        <v>0</v>
      </c>
      <c r="DO11" s="30">
        <f t="shared" si="9"/>
        <v>4</v>
      </c>
      <c r="DP11" s="44">
        <f t="shared" si="10"/>
        <v>0</v>
      </c>
      <c r="DQ11" s="44">
        <f t="shared" si="11"/>
        <v>0</v>
      </c>
      <c r="DR11" s="44">
        <f t="shared" si="12"/>
        <v>4</v>
      </c>
      <c r="DS11" s="44">
        <f t="shared" si="13"/>
        <v>0</v>
      </c>
      <c r="DT11" s="44">
        <f t="shared" si="14"/>
        <v>0</v>
      </c>
      <c r="DU11" s="45">
        <f t="shared" si="15"/>
        <v>20</v>
      </c>
      <c r="DV11" s="44">
        <f>IF(DU11&lt;&gt;20,RANK(DU11,$DU$4:$DU$23,1)+COUNTIF(DU$4:DU11,DU11)-1,20)</f>
        <v>20</v>
      </c>
      <c r="DW11" s="46">
        <f t="shared" si="16"/>
        <v>0</v>
      </c>
      <c r="DX11" s="47" t="str">
        <f t="shared" si="17"/>
        <v>-</v>
      </c>
      <c r="DY11" s="112"/>
      <c r="DZ11" s="120">
        <f t="shared" si="35"/>
        <v>0</v>
      </c>
      <c r="EA11" s="120">
        <f t="shared" si="36"/>
        <v>0</v>
      </c>
      <c r="EB11" s="120">
        <f t="shared" si="37"/>
        <v>0</v>
      </c>
    </row>
    <row r="12" spans="1:132" ht="16.05" customHeight="1" x14ac:dyDescent="0.25">
      <c r="A12" s="10"/>
      <c r="B12" s="10"/>
      <c r="C12" s="161"/>
      <c r="D12" s="373" t="str">
        <f>classi!B135</f>
        <v>FS1_9</v>
      </c>
      <c r="E12" s="27">
        <f>classi!C135</f>
        <v>0</v>
      </c>
      <c r="F12" s="27">
        <f>classi!D135</f>
        <v>0</v>
      </c>
      <c r="G12" s="374">
        <f>classi!G135</f>
        <v>0</v>
      </c>
      <c r="H12" s="367"/>
      <c r="I12" s="48"/>
      <c r="J12" s="199"/>
      <c r="K12" s="382">
        <v>0</v>
      </c>
      <c r="L12" s="122">
        <v>0</v>
      </c>
      <c r="M12" s="122">
        <v>0</v>
      </c>
      <c r="N12" s="29"/>
      <c r="O12" s="30">
        <f t="shared" si="18"/>
        <v>0</v>
      </c>
      <c r="P12" s="122">
        <v>0</v>
      </c>
      <c r="Q12" s="122">
        <v>0</v>
      </c>
      <c r="R12" s="122">
        <v>0</v>
      </c>
      <c r="S12" s="29"/>
      <c r="T12" s="30">
        <f t="shared" si="19"/>
        <v>0</v>
      </c>
      <c r="U12" s="122">
        <v>0</v>
      </c>
      <c r="V12" s="122">
        <v>0</v>
      </c>
      <c r="W12" s="122">
        <v>0</v>
      </c>
      <c r="X12" s="29"/>
      <c r="Y12" s="30">
        <f t="shared" si="20"/>
        <v>0</v>
      </c>
      <c r="Z12" s="122">
        <v>0</v>
      </c>
      <c r="AA12" s="122">
        <v>0</v>
      </c>
      <c r="AB12" s="122">
        <v>0</v>
      </c>
      <c r="AC12" s="29"/>
      <c r="AD12" s="383">
        <f t="shared" si="21"/>
        <v>0</v>
      </c>
      <c r="AE12" s="386">
        <v>0</v>
      </c>
      <c r="AF12" s="124">
        <v>0</v>
      </c>
      <c r="AG12" s="124">
        <v>0</v>
      </c>
      <c r="AH12" s="29"/>
      <c r="AI12" s="30">
        <f t="shared" si="22"/>
        <v>0</v>
      </c>
      <c r="AJ12" s="124">
        <v>0</v>
      </c>
      <c r="AK12" s="124">
        <v>0</v>
      </c>
      <c r="AL12" s="124">
        <v>0</v>
      </c>
      <c r="AM12" s="29"/>
      <c r="AN12" s="30">
        <f t="shared" si="23"/>
        <v>0</v>
      </c>
      <c r="AO12" s="124">
        <v>0</v>
      </c>
      <c r="AP12" s="124">
        <v>0</v>
      </c>
      <c r="AQ12" s="124">
        <v>0</v>
      </c>
      <c r="AR12" s="29"/>
      <c r="AS12" s="30">
        <f t="shared" si="0"/>
        <v>0</v>
      </c>
      <c r="AT12" s="124">
        <v>0</v>
      </c>
      <c r="AU12" s="124">
        <v>0</v>
      </c>
      <c r="AV12" s="124">
        <v>0</v>
      </c>
      <c r="AW12" s="29"/>
      <c r="AX12" s="383">
        <f t="shared" si="24"/>
        <v>0</v>
      </c>
      <c r="AY12" s="407">
        <f t="shared" si="25"/>
        <v>0</v>
      </c>
      <c r="AZ12" s="394">
        <v>0</v>
      </c>
      <c r="BA12" s="31">
        <v>0</v>
      </c>
      <c r="BB12" s="31">
        <v>0</v>
      </c>
      <c r="BC12" s="32"/>
      <c r="BD12" s="30">
        <f t="shared" si="26"/>
        <v>0</v>
      </c>
      <c r="BE12" s="31">
        <v>0</v>
      </c>
      <c r="BF12" s="31">
        <v>0</v>
      </c>
      <c r="BG12" s="31">
        <v>0</v>
      </c>
      <c r="BH12" s="32"/>
      <c r="BI12" s="30">
        <f t="shared" si="27"/>
        <v>0</v>
      </c>
      <c r="BJ12" s="31">
        <v>0</v>
      </c>
      <c r="BK12" s="31">
        <v>0</v>
      </c>
      <c r="BL12" s="31">
        <v>0</v>
      </c>
      <c r="BM12" s="32"/>
      <c r="BN12" s="30">
        <f t="shared" si="28"/>
        <v>0</v>
      </c>
      <c r="BO12" s="31">
        <v>0</v>
      </c>
      <c r="BP12" s="31">
        <v>0</v>
      </c>
      <c r="BQ12" s="31">
        <v>0</v>
      </c>
      <c r="BR12" s="32"/>
      <c r="BS12" s="30">
        <f t="shared" si="29"/>
        <v>0</v>
      </c>
      <c r="BT12" s="33">
        <v>0</v>
      </c>
      <c r="BU12" s="33">
        <v>0</v>
      </c>
      <c r="BV12" s="33">
        <v>0</v>
      </c>
      <c r="BW12" s="32"/>
      <c r="BX12" s="30">
        <f t="shared" si="30"/>
        <v>0</v>
      </c>
      <c r="BY12" s="33">
        <v>0</v>
      </c>
      <c r="BZ12" s="33">
        <v>0</v>
      </c>
      <c r="CA12" s="33">
        <v>0</v>
      </c>
      <c r="CB12" s="34"/>
      <c r="CC12" s="35">
        <f t="shared" si="31"/>
        <v>0</v>
      </c>
      <c r="CD12" s="36"/>
      <c r="CE12" s="37"/>
      <c r="CF12" s="37"/>
      <c r="CG12" s="32"/>
      <c r="CH12" s="37"/>
      <c r="CI12" s="37"/>
      <c r="CJ12" s="37"/>
      <c r="CK12" s="32"/>
      <c r="CL12" s="37"/>
      <c r="CM12" s="37"/>
      <c r="CN12" s="37"/>
      <c r="CO12" s="32"/>
      <c r="CP12" s="37"/>
      <c r="CQ12" s="37"/>
      <c r="CR12" s="37"/>
      <c r="CS12" s="32"/>
      <c r="CT12" s="37"/>
      <c r="CU12" s="37"/>
      <c r="CV12" s="37"/>
      <c r="CW12" s="32"/>
      <c r="CX12" s="37"/>
      <c r="CY12" s="37"/>
      <c r="CZ12" s="37"/>
      <c r="DA12" s="38"/>
      <c r="DB12" s="39"/>
      <c r="DC12" s="40">
        <f t="shared" si="32"/>
        <v>0</v>
      </c>
      <c r="DD12" s="41">
        <f t="shared" si="33"/>
        <v>0</v>
      </c>
      <c r="DE12" s="41">
        <f t="shared" si="34"/>
        <v>0</v>
      </c>
      <c r="DF12" s="29"/>
      <c r="DG12" s="395">
        <f t="shared" si="1"/>
        <v>0</v>
      </c>
      <c r="DH12" s="201">
        <f t="shared" si="2"/>
        <v>0</v>
      </c>
      <c r="DI12" s="151">
        <f t="shared" si="3"/>
        <v>4</v>
      </c>
      <c r="DJ12" s="43">
        <f t="shared" si="4"/>
        <v>0</v>
      </c>
      <c r="DK12" s="30">
        <f t="shared" si="5"/>
        <v>0</v>
      </c>
      <c r="DL12" s="30">
        <f t="shared" si="6"/>
        <v>4</v>
      </c>
      <c r="DM12" s="30">
        <f t="shared" si="7"/>
        <v>0</v>
      </c>
      <c r="DN12" s="30">
        <f t="shared" si="8"/>
        <v>0</v>
      </c>
      <c r="DO12" s="30">
        <f t="shared" si="9"/>
        <v>4</v>
      </c>
      <c r="DP12" s="44">
        <f t="shared" si="10"/>
        <v>0</v>
      </c>
      <c r="DQ12" s="44">
        <f t="shared" si="11"/>
        <v>0</v>
      </c>
      <c r="DR12" s="44">
        <f t="shared" si="12"/>
        <v>4</v>
      </c>
      <c r="DS12" s="44">
        <f t="shared" si="13"/>
        <v>0</v>
      </c>
      <c r="DT12" s="44">
        <f t="shared" si="14"/>
        <v>0</v>
      </c>
      <c r="DU12" s="45">
        <f t="shared" si="15"/>
        <v>20</v>
      </c>
      <c r="DV12" s="44">
        <f>IF(DU12&lt;&gt;20,RANK(DU12,$DU$4:$DU$23,1)+COUNTIF(DU$4:DU12,DU12)-1,20)</f>
        <v>20</v>
      </c>
      <c r="DW12" s="46">
        <f t="shared" si="16"/>
        <v>0</v>
      </c>
      <c r="DX12" s="47" t="str">
        <f t="shared" si="17"/>
        <v>-</v>
      </c>
      <c r="DY12" s="112"/>
      <c r="DZ12" s="120">
        <f t="shared" si="35"/>
        <v>0</v>
      </c>
      <c r="EA12" s="120">
        <f t="shared" si="36"/>
        <v>0</v>
      </c>
      <c r="EB12" s="120">
        <f t="shared" si="37"/>
        <v>0</v>
      </c>
    </row>
    <row r="13" spans="1:132" ht="16.05" customHeight="1" x14ac:dyDescent="0.25">
      <c r="A13" s="10"/>
      <c r="B13" s="10"/>
      <c r="C13" s="161"/>
      <c r="D13" s="373" t="str">
        <f>classi!B136</f>
        <v>FS1_10</v>
      </c>
      <c r="E13" s="27">
        <f>classi!C136</f>
        <v>0</v>
      </c>
      <c r="F13" s="27">
        <f>classi!D136</f>
        <v>0</v>
      </c>
      <c r="G13" s="374">
        <f>classi!G136</f>
        <v>0</v>
      </c>
      <c r="H13" s="367"/>
      <c r="I13" s="48"/>
      <c r="J13" s="199"/>
      <c r="K13" s="382">
        <v>0</v>
      </c>
      <c r="L13" s="122">
        <v>0</v>
      </c>
      <c r="M13" s="122">
        <v>0</v>
      </c>
      <c r="N13" s="29"/>
      <c r="O13" s="30">
        <f t="shared" si="18"/>
        <v>0</v>
      </c>
      <c r="P13" s="122">
        <v>0</v>
      </c>
      <c r="Q13" s="122">
        <v>0</v>
      </c>
      <c r="R13" s="122">
        <v>0</v>
      </c>
      <c r="S13" s="29"/>
      <c r="T13" s="30">
        <f t="shared" si="19"/>
        <v>0</v>
      </c>
      <c r="U13" s="122">
        <v>0</v>
      </c>
      <c r="V13" s="122">
        <v>0</v>
      </c>
      <c r="W13" s="122">
        <v>0</v>
      </c>
      <c r="X13" s="29"/>
      <c r="Y13" s="30">
        <f t="shared" si="20"/>
        <v>0</v>
      </c>
      <c r="Z13" s="122">
        <v>0</v>
      </c>
      <c r="AA13" s="122">
        <v>0</v>
      </c>
      <c r="AB13" s="122">
        <v>0</v>
      </c>
      <c r="AC13" s="29"/>
      <c r="AD13" s="383">
        <f t="shared" si="21"/>
        <v>0</v>
      </c>
      <c r="AE13" s="386">
        <v>0</v>
      </c>
      <c r="AF13" s="124">
        <v>0</v>
      </c>
      <c r="AG13" s="124">
        <v>0</v>
      </c>
      <c r="AH13" s="29"/>
      <c r="AI13" s="30">
        <f t="shared" si="22"/>
        <v>0</v>
      </c>
      <c r="AJ13" s="124">
        <v>0</v>
      </c>
      <c r="AK13" s="124">
        <v>0</v>
      </c>
      <c r="AL13" s="124">
        <v>0</v>
      </c>
      <c r="AM13" s="29"/>
      <c r="AN13" s="30">
        <f t="shared" si="23"/>
        <v>0</v>
      </c>
      <c r="AO13" s="124">
        <v>0</v>
      </c>
      <c r="AP13" s="124">
        <v>0</v>
      </c>
      <c r="AQ13" s="124">
        <v>0</v>
      </c>
      <c r="AR13" s="29"/>
      <c r="AS13" s="30">
        <f t="shared" si="0"/>
        <v>0</v>
      </c>
      <c r="AT13" s="124">
        <v>0</v>
      </c>
      <c r="AU13" s="124">
        <v>0</v>
      </c>
      <c r="AV13" s="124">
        <v>0</v>
      </c>
      <c r="AW13" s="29"/>
      <c r="AX13" s="383">
        <f t="shared" si="24"/>
        <v>0</v>
      </c>
      <c r="AY13" s="407">
        <f t="shared" si="25"/>
        <v>0</v>
      </c>
      <c r="AZ13" s="394">
        <v>0</v>
      </c>
      <c r="BA13" s="31">
        <v>0</v>
      </c>
      <c r="BB13" s="31">
        <v>0</v>
      </c>
      <c r="BC13" s="32"/>
      <c r="BD13" s="30">
        <f t="shared" si="26"/>
        <v>0</v>
      </c>
      <c r="BE13" s="31">
        <v>0</v>
      </c>
      <c r="BF13" s="31">
        <v>0</v>
      </c>
      <c r="BG13" s="31">
        <v>0</v>
      </c>
      <c r="BH13" s="32"/>
      <c r="BI13" s="30">
        <f t="shared" si="27"/>
        <v>0</v>
      </c>
      <c r="BJ13" s="31">
        <v>0</v>
      </c>
      <c r="BK13" s="31">
        <v>0</v>
      </c>
      <c r="BL13" s="31">
        <v>0</v>
      </c>
      <c r="BM13" s="32"/>
      <c r="BN13" s="30">
        <f t="shared" si="28"/>
        <v>0</v>
      </c>
      <c r="BO13" s="31">
        <v>0</v>
      </c>
      <c r="BP13" s="31">
        <v>0</v>
      </c>
      <c r="BQ13" s="31">
        <v>0</v>
      </c>
      <c r="BR13" s="32"/>
      <c r="BS13" s="30">
        <f t="shared" si="29"/>
        <v>0</v>
      </c>
      <c r="BT13" s="33">
        <v>0</v>
      </c>
      <c r="BU13" s="33">
        <v>0</v>
      </c>
      <c r="BV13" s="33">
        <v>0</v>
      </c>
      <c r="BW13" s="32"/>
      <c r="BX13" s="30">
        <f t="shared" si="30"/>
        <v>0</v>
      </c>
      <c r="BY13" s="33">
        <v>0</v>
      </c>
      <c r="BZ13" s="33">
        <v>0</v>
      </c>
      <c r="CA13" s="33">
        <v>0</v>
      </c>
      <c r="CB13" s="34"/>
      <c r="CC13" s="35">
        <f t="shared" si="31"/>
        <v>0</v>
      </c>
      <c r="CD13" s="36"/>
      <c r="CE13" s="37"/>
      <c r="CF13" s="37"/>
      <c r="CG13" s="32"/>
      <c r="CH13" s="37"/>
      <c r="CI13" s="37"/>
      <c r="CJ13" s="37"/>
      <c r="CK13" s="32"/>
      <c r="CL13" s="37"/>
      <c r="CM13" s="37"/>
      <c r="CN13" s="37"/>
      <c r="CO13" s="32"/>
      <c r="CP13" s="37"/>
      <c r="CQ13" s="37"/>
      <c r="CR13" s="37"/>
      <c r="CS13" s="32"/>
      <c r="CT13" s="37"/>
      <c r="CU13" s="37"/>
      <c r="CV13" s="37"/>
      <c r="CW13" s="32"/>
      <c r="CX13" s="37"/>
      <c r="CY13" s="37"/>
      <c r="CZ13" s="37"/>
      <c r="DA13" s="38"/>
      <c r="DB13" s="39"/>
      <c r="DC13" s="40">
        <f t="shared" si="32"/>
        <v>0</v>
      </c>
      <c r="DD13" s="41">
        <f t="shared" si="33"/>
        <v>0</v>
      </c>
      <c r="DE13" s="41">
        <f t="shared" si="34"/>
        <v>0</v>
      </c>
      <c r="DF13" s="29"/>
      <c r="DG13" s="395">
        <f t="shared" si="1"/>
        <v>0</v>
      </c>
      <c r="DH13" s="201">
        <f t="shared" si="2"/>
        <v>0</v>
      </c>
      <c r="DI13" s="151">
        <f t="shared" si="3"/>
        <v>4</v>
      </c>
      <c r="DJ13" s="43">
        <f t="shared" si="4"/>
        <v>0</v>
      </c>
      <c r="DK13" s="30">
        <f t="shared" si="5"/>
        <v>0</v>
      </c>
      <c r="DL13" s="30">
        <f t="shared" si="6"/>
        <v>4</v>
      </c>
      <c r="DM13" s="30">
        <f t="shared" si="7"/>
        <v>0</v>
      </c>
      <c r="DN13" s="30">
        <f t="shared" si="8"/>
        <v>0</v>
      </c>
      <c r="DO13" s="30">
        <f t="shared" si="9"/>
        <v>4</v>
      </c>
      <c r="DP13" s="44">
        <f t="shared" si="10"/>
        <v>0</v>
      </c>
      <c r="DQ13" s="44">
        <f t="shared" si="11"/>
        <v>0</v>
      </c>
      <c r="DR13" s="44">
        <f t="shared" si="12"/>
        <v>4</v>
      </c>
      <c r="DS13" s="44">
        <f t="shared" si="13"/>
        <v>0</v>
      </c>
      <c r="DT13" s="44">
        <f t="shared" si="14"/>
        <v>0</v>
      </c>
      <c r="DU13" s="45">
        <f t="shared" si="15"/>
        <v>20</v>
      </c>
      <c r="DV13" s="44">
        <f>IF(DU13&lt;&gt;20,RANK(DU13,$DU$4:$DU$23,1)+COUNTIF(DU$4:DU13,DU13)-1,20)</f>
        <v>20</v>
      </c>
      <c r="DW13" s="46">
        <f t="shared" si="16"/>
        <v>0</v>
      </c>
      <c r="DX13" s="47" t="str">
        <f t="shared" si="17"/>
        <v>-</v>
      </c>
      <c r="DY13" s="112"/>
      <c r="DZ13" s="120">
        <f t="shared" si="35"/>
        <v>0</v>
      </c>
      <c r="EA13" s="120">
        <f t="shared" si="36"/>
        <v>0</v>
      </c>
      <c r="EB13" s="120">
        <f t="shared" si="37"/>
        <v>0</v>
      </c>
    </row>
    <row r="14" spans="1:132" ht="16.05" customHeight="1" x14ac:dyDescent="0.25">
      <c r="A14" s="10"/>
      <c r="B14" s="10"/>
      <c r="C14" s="161"/>
      <c r="D14" s="373" t="str">
        <f>classi!B137</f>
        <v>FS1_11</v>
      </c>
      <c r="E14" s="27">
        <f>classi!C137</f>
        <v>0</v>
      </c>
      <c r="F14" s="27">
        <f>classi!D137</f>
        <v>0</v>
      </c>
      <c r="G14" s="374">
        <f>classi!G137</f>
        <v>0</v>
      </c>
      <c r="H14" s="367"/>
      <c r="I14" s="48"/>
      <c r="J14" s="199"/>
      <c r="K14" s="382">
        <v>0</v>
      </c>
      <c r="L14" s="122">
        <v>0</v>
      </c>
      <c r="M14" s="122">
        <v>0</v>
      </c>
      <c r="N14" s="29"/>
      <c r="O14" s="30">
        <f t="shared" si="18"/>
        <v>0</v>
      </c>
      <c r="P14" s="122">
        <v>0</v>
      </c>
      <c r="Q14" s="122">
        <v>0</v>
      </c>
      <c r="R14" s="122">
        <v>0</v>
      </c>
      <c r="S14" s="29"/>
      <c r="T14" s="30">
        <f t="shared" si="19"/>
        <v>0</v>
      </c>
      <c r="U14" s="122">
        <v>0</v>
      </c>
      <c r="V14" s="122">
        <v>0</v>
      </c>
      <c r="W14" s="122">
        <v>0</v>
      </c>
      <c r="X14" s="29"/>
      <c r="Y14" s="30">
        <f t="shared" si="20"/>
        <v>0</v>
      </c>
      <c r="Z14" s="122">
        <v>0</v>
      </c>
      <c r="AA14" s="122">
        <v>0</v>
      </c>
      <c r="AB14" s="122">
        <v>0</v>
      </c>
      <c r="AC14" s="29"/>
      <c r="AD14" s="383">
        <f t="shared" si="21"/>
        <v>0</v>
      </c>
      <c r="AE14" s="386">
        <v>0</v>
      </c>
      <c r="AF14" s="124">
        <v>0</v>
      </c>
      <c r="AG14" s="124">
        <v>0</v>
      </c>
      <c r="AH14" s="29"/>
      <c r="AI14" s="30">
        <f t="shared" si="22"/>
        <v>0</v>
      </c>
      <c r="AJ14" s="124">
        <v>0</v>
      </c>
      <c r="AK14" s="124">
        <v>0</v>
      </c>
      <c r="AL14" s="124">
        <v>0</v>
      </c>
      <c r="AM14" s="29"/>
      <c r="AN14" s="30">
        <f t="shared" si="23"/>
        <v>0</v>
      </c>
      <c r="AO14" s="124">
        <v>0</v>
      </c>
      <c r="AP14" s="124">
        <v>0</v>
      </c>
      <c r="AQ14" s="124">
        <v>0</v>
      </c>
      <c r="AR14" s="29"/>
      <c r="AS14" s="30">
        <f t="shared" si="0"/>
        <v>0</v>
      </c>
      <c r="AT14" s="124">
        <v>0</v>
      </c>
      <c r="AU14" s="124">
        <v>0</v>
      </c>
      <c r="AV14" s="124">
        <v>0</v>
      </c>
      <c r="AW14" s="29"/>
      <c r="AX14" s="383">
        <f t="shared" si="24"/>
        <v>0</v>
      </c>
      <c r="AY14" s="407">
        <f t="shared" si="25"/>
        <v>0</v>
      </c>
      <c r="AZ14" s="394">
        <v>0</v>
      </c>
      <c r="BA14" s="31">
        <v>0</v>
      </c>
      <c r="BB14" s="31">
        <v>0</v>
      </c>
      <c r="BC14" s="32"/>
      <c r="BD14" s="30">
        <f t="shared" si="26"/>
        <v>0</v>
      </c>
      <c r="BE14" s="31">
        <v>0</v>
      </c>
      <c r="BF14" s="31">
        <v>0</v>
      </c>
      <c r="BG14" s="31">
        <v>0</v>
      </c>
      <c r="BH14" s="32"/>
      <c r="BI14" s="30">
        <f t="shared" si="27"/>
        <v>0</v>
      </c>
      <c r="BJ14" s="31">
        <v>0</v>
      </c>
      <c r="BK14" s="31">
        <v>0</v>
      </c>
      <c r="BL14" s="31">
        <v>0</v>
      </c>
      <c r="BM14" s="32"/>
      <c r="BN14" s="30">
        <f t="shared" si="28"/>
        <v>0</v>
      </c>
      <c r="BO14" s="31">
        <v>0</v>
      </c>
      <c r="BP14" s="31">
        <v>0</v>
      </c>
      <c r="BQ14" s="31">
        <v>0</v>
      </c>
      <c r="BR14" s="32"/>
      <c r="BS14" s="30">
        <f t="shared" si="29"/>
        <v>0</v>
      </c>
      <c r="BT14" s="33">
        <v>0</v>
      </c>
      <c r="BU14" s="33">
        <v>0</v>
      </c>
      <c r="BV14" s="33">
        <v>0</v>
      </c>
      <c r="BW14" s="32"/>
      <c r="BX14" s="30">
        <f t="shared" si="30"/>
        <v>0</v>
      </c>
      <c r="BY14" s="33">
        <v>0</v>
      </c>
      <c r="BZ14" s="33">
        <v>0</v>
      </c>
      <c r="CA14" s="33">
        <v>0</v>
      </c>
      <c r="CB14" s="34"/>
      <c r="CC14" s="35">
        <f t="shared" si="31"/>
        <v>0</v>
      </c>
      <c r="CD14" s="36"/>
      <c r="CE14" s="37"/>
      <c r="CF14" s="37"/>
      <c r="CG14" s="32"/>
      <c r="CH14" s="37"/>
      <c r="CI14" s="37"/>
      <c r="CJ14" s="37"/>
      <c r="CK14" s="32"/>
      <c r="CL14" s="37"/>
      <c r="CM14" s="37"/>
      <c r="CN14" s="37"/>
      <c r="CO14" s="32"/>
      <c r="CP14" s="37"/>
      <c r="CQ14" s="37"/>
      <c r="CR14" s="37"/>
      <c r="CS14" s="32"/>
      <c r="CT14" s="37"/>
      <c r="CU14" s="37"/>
      <c r="CV14" s="37"/>
      <c r="CW14" s="32"/>
      <c r="CX14" s="37"/>
      <c r="CY14" s="37"/>
      <c r="CZ14" s="37"/>
      <c r="DA14" s="38"/>
      <c r="DB14" s="39"/>
      <c r="DC14" s="40">
        <f t="shared" si="32"/>
        <v>0</v>
      </c>
      <c r="DD14" s="41">
        <f t="shared" si="33"/>
        <v>0</v>
      </c>
      <c r="DE14" s="41">
        <f t="shared" si="34"/>
        <v>0</v>
      </c>
      <c r="DF14" s="29"/>
      <c r="DG14" s="395">
        <f t="shared" si="1"/>
        <v>0</v>
      </c>
      <c r="DH14" s="201">
        <f t="shared" si="2"/>
        <v>0</v>
      </c>
      <c r="DI14" s="151">
        <f t="shared" si="3"/>
        <v>4</v>
      </c>
      <c r="DJ14" s="43">
        <f t="shared" si="4"/>
        <v>0</v>
      </c>
      <c r="DK14" s="30">
        <f t="shared" si="5"/>
        <v>0</v>
      </c>
      <c r="DL14" s="30">
        <f t="shared" si="6"/>
        <v>4</v>
      </c>
      <c r="DM14" s="30">
        <f t="shared" si="7"/>
        <v>0</v>
      </c>
      <c r="DN14" s="30">
        <f t="shared" si="8"/>
        <v>0</v>
      </c>
      <c r="DO14" s="30">
        <f t="shared" si="9"/>
        <v>4</v>
      </c>
      <c r="DP14" s="44">
        <f t="shared" si="10"/>
        <v>0</v>
      </c>
      <c r="DQ14" s="44">
        <f t="shared" si="11"/>
        <v>0</v>
      </c>
      <c r="DR14" s="44">
        <f t="shared" si="12"/>
        <v>4</v>
      </c>
      <c r="DS14" s="44">
        <f t="shared" si="13"/>
        <v>0</v>
      </c>
      <c r="DT14" s="44">
        <f t="shared" si="14"/>
        <v>0</v>
      </c>
      <c r="DU14" s="45">
        <f t="shared" si="15"/>
        <v>20</v>
      </c>
      <c r="DV14" s="44">
        <f>IF(DU14&lt;&gt;20,RANK(DU14,$DU$4:$DU$23,1)+COUNTIF(DU$4:DU14,DU14)-1,20)</f>
        <v>20</v>
      </c>
      <c r="DW14" s="46">
        <f t="shared" si="16"/>
        <v>0</v>
      </c>
      <c r="DX14" s="47" t="str">
        <f t="shared" si="17"/>
        <v>-</v>
      </c>
      <c r="DY14" s="112"/>
      <c r="DZ14" s="120">
        <f t="shared" si="35"/>
        <v>0</v>
      </c>
      <c r="EA14" s="120">
        <f t="shared" si="36"/>
        <v>0</v>
      </c>
      <c r="EB14" s="120">
        <f t="shared" si="37"/>
        <v>0</v>
      </c>
    </row>
    <row r="15" spans="1:132" ht="16.05" customHeight="1" x14ac:dyDescent="0.25">
      <c r="A15" s="10"/>
      <c r="B15" s="10"/>
      <c r="C15" s="161"/>
      <c r="D15" s="373" t="str">
        <f>classi!B138</f>
        <v>-</v>
      </c>
      <c r="E15" s="27">
        <f>classi!C138</f>
        <v>0</v>
      </c>
      <c r="F15" s="27">
        <f>classi!D138</f>
        <v>0</v>
      </c>
      <c r="G15" s="374">
        <f>classi!G138</f>
        <v>0</v>
      </c>
      <c r="H15" s="367"/>
      <c r="I15" s="48"/>
      <c r="J15" s="199"/>
      <c r="K15" s="382">
        <v>0</v>
      </c>
      <c r="L15" s="122">
        <v>0</v>
      </c>
      <c r="M15" s="122">
        <v>0</v>
      </c>
      <c r="N15" s="29"/>
      <c r="O15" s="30">
        <f t="shared" si="18"/>
        <v>0</v>
      </c>
      <c r="P15" s="122">
        <v>0</v>
      </c>
      <c r="Q15" s="122">
        <v>0</v>
      </c>
      <c r="R15" s="122">
        <v>0</v>
      </c>
      <c r="S15" s="29"/>
      <c r="T15" s="30">
        <f t="shared" si="19"/>
        <v>0</v>
      </c>
      <c r="U15" s="122">
        <v>0</v>
      </c>
      <c r="V15" s="122">
        <v>0</v>
      </c>
      <c r="W15" s="122">
        <v>0</v>
      </c>
      <c r="X15" s="29"/>
      <c r="Y15" s="30">
        <f t="shared" si="20"/>
        <v>0</v>
      </c>
      <c r="Z15" s="122">
        <v>0</v>
      </c>
      <c r="AA15" s="122">
        <v>0</v>
      </c>
      <c r="AB15" s="122">
        <v>0</v>
      </c>
      <c r="AC15" s="29"/>
      <c r="AD15" s="383">
        <f t="shared" si="21"/>
        <v>0</v>
      </c>
      <c r="AE15" s="386">
        <v>0</v>
      </c>
      <c r="AF15" s="124">
        <v>0</v>
      </c>
      <c r="AG15" s="124">
        <v>0</v>
      </c>
      <c r="AH15" s="29"/>
      <c r="AI15" s="30">
        <f t="shared" si="22"/>
        <v>0</v>
      </c>
      <c r="AJ15" s="124">
        <v>0</v>
      </c>
      <c r="AK15" s="124">
        <v>0</v>
      </c>
      <c r="AL15" s="124">
        <v>0</v>
      </c>
      <c r="AM15" s="29"/>
      <c r="AN15" s="30">
        <f t="shared" si="23"/>
        <v>0</v>
      </c>
      <c r="AO15" s="124">
        <v>0</v>
      </c>
      <c r="AP15" s="124">
        <v>0</v>
      </c>
      <c r="AQ15" s="124">
        <v>0</v>
      </c>
      <c r="AR15" s="29"/>
      <c r="AS15" s="30">
        <f t="shared" si="0"/>
        <v>0</v>
      </c>
      <c r="AT15" s="124">
        <v>0</v>
      </c>
      <c r="AU15" s="124">
        <v>0</v>
      </c>
      <c r="AV15" s="124">
        <v>0</v>
      </c>
      <c r="AW15" s="29"/>
      <c r="AX15" s="383">
        <f t="shared" si="24"/>
        <v>0</v>
      </c>
      <c r="AY15" s="407">
        <f t="shared" si="25"/>
        <v>0</v>
      </c>
      <c r="AZ15" s="394">
        <v>0</v>
      </c>
      <c r="BA15" s="31">
        <v>0</v>
      </c>
      <c r="BB15" s="31">
        <v>0</v>
      </c>
      <c r="BC15" s="32"/>
      <c r="BD15" s="30">
        <f t="shared" si="26"/>
        <v>0</v>
      </c>
      <c r="BE15" s="31">
        <v>0</v>
      </c>
      <c r="BF15" s="31">
        <v>0</v>
      </c>
      <c r="BG15" s="31">
        <v>0</v>
      </c>
      <c r="BH15" s="32"/>
      <c r="BI15" s="30">
        <f t="shared" si="27"/>
        <v>0</v>
      </c>
      <c r="BJ15" s="31">
        <v>0</v>
      </c>
      <c r="BK15" s="31">
        <v>0</v>
      </c>
      <c r="BL15" s="31">
        <v>0</v>
      </c>
      <c r="BM15" s="32"/>
      <c r="BN15" s="30">
        <f t="shared" si="28"/>
        <v>0</v>
      </c>
      <c r="BO15" s="31">
        <v>0</v>
      </c>
      <c r="BP15" s="31">
        <v>0</v>
      </c>
      <c r="BQ15" s="31">
        <v>0</v>
      </c>
      <c r="BR15" s="32"/>
      <c r="BS15" s="30">
        <f t="shared" si="29"/>
        <v>0</v>
      </c>
      <c r="BT15" s="33">
        <v>0</v>
      </c>
      <c r="BU15" s="33">
        <v>0</v>
      </c>
      <c r="BV15" s="33">
        <v>0</v>
      </c>
      <c r="BW15" s="32"/>
      <c r="BX15" s="30">
        <f t="shared" si="30"/>
        <v>0</v>
      </c>
      <c r="BY15" s="33">
        <v>0</v>
      </c>
      <c r="BZ15" s="33">
        <v>0</v>
      </c>
      <c r="CA15" s="33">
        <v>0</v>
      </c>
      <c r="CB15" s="34"/>
      <c r="CC15" s="35">
        <f t="shared" si="31"/>
        <v>0</v>
      </c>
      <c r="CD15" s="36"/>
      <c r="CE15" s="37"/>
      <c r="CF15" s="37"/>
      <c r="CG15" s="32"/>
      <c r="CH15" s="37"/>
      <c r="CI15" s="37"/>
      <c r="CJ15" s="37"/>
      <c r="CK15" s="32"/>
      <c r="CL15" s="37"/>
      <c r="CM15" s="37"/>
      <c r="CN15" s="37"/>
      <c r="CO15" s="32"/>
      <c r="CP15" s="37"/>
      <c r="CQ15" s="37"/>
      <c r="CR15" s="37"/>
      <c r="CS15" s="32"/>
      <c r="CT15" s="37"/>
      <c r="CU15" s="37"/>
      <c r="CV15" s="37"/>
      <c r="CW15" s="32"/>
      <c r="CX15" s="37"/>
      <c r="CY15" s="37"/>
      <c r="CZ15" s="37"/>
      <c r="DA15" s="38"/>
      <c r="DB15" s="39"/>
      <c r="DC15" s="40">
        <f t="shared" si="32"/>
        <v>0</v>
      </c>
      <c r="DD15" s="41">
        <f t="shared" si="33"/>
        <v>0</v>
      </c>
      <c r="DE15" s="41">
        <f t="shared" si="34"/>
        <v>0</v>
      </c>
      <c r="DF15" s="29"/>
      <c r="DG15" s="395">
        <f t="shared" si="1"/>
        <v>0</v>
      </c>
      <c r="DH15" s="201">
        <f t="shared" si="2"/>
        <v>0</v>
      </c>
      <c r="DI15" s="151">
        <f t="shared" si="3"/>
        <v>4</v>
      </c>
      <c r="DJ15" s="43">
        <f t="shared" si="4"/>
        <v>0</v>
      </c>
      <c r="DK15" s="30">
        <f t="shared" si="5"/>
        <v>0</v>
      </c>
      <c r="DL15" s="30">
        <f t="shared" si="6"/>
        <v>4</v>
      </c>
      <c r="DM15" s="30">
        <f t="shared" si="7"/>
        <v>0</v>
      </c>
      <c r="DN15" s="30">
        <f t="shared" si="8"/>
        <v>0</v>
      </c>
      <c r="DO15" s="30">
        <f t="shared" si="9"/>
        <v>4</v>
      </c>
      <c r="DP15" s="44">
        <f t="shared" si="10"/>
        <v>0</v>
      </c>
      <c r="DQ15" s="44">
        <f t="shared" si="11"/>
        <v>0</v>
      </c>
      <c r="DR15" s="44">
        <f t="shared" si="12"/>
        <v>4</v>
      </c>
      <c r="DS15" s="44">
        <f t="shared" si="13"/>
        <v>0</v>
      </c>
      <c r="DT15" s="44">
        <f t="shared" si="14"/>
        <v>0</v>
      </c>
      <c r="DU15" s="45">
        <f t="shared" si="15"/>
        <v>20</v>
      </c>
      <c r="DV15" s="44">
        <f>IF(DU15&lt;&gt;20,RANK(DU15,$DU$4:$DU$23,1)+COUNTIF(DU$4:DU15,DU15)-1,20)</f>
        <v>20</v>
      </c>
      <c r="DW15" s="46">
        <f t="shared" si="16"/>
        <v>0</v>
      </c>
      <c r="DX15" s="47" t="str">
        <f t="shared" si="17"/>
        <v>-</v>
      </c>
      <c r="DY15" s="112"/>
      <c r="DZ15" s="120">
        <f t="shared" si="35"/>
        <v>0</v>
      </c>
      <c r="EA15" s="120">
        <f t="shared" si="36"/>
        <v>0</v>
      </c>
      <c r="EB15" s="120">
        <f t="shared" si="37"/>
        <v>0</v>
      </c>
    </row>
    <row r="16" spans="1:132" ht="16.05" customHeight="1" x14ac:dyDescent="0.25">
      <c r="A16" s="10"/>
      <c r="B16" s="10"/>
      <c r="C16" s="161"/>
      <c r="D16" s="373" t="str">
        <f>classi!B139</f>
        <v>-</v>
      </c>
      <c r="E16" s="27">
        <f>classi!C139</f>
        <v>0</v>
      </c>
      <c r="F16" s="27">
        <f>classi!D139</f>
        <v>0</v>
      </c>
      <c r="G16" s="374">
        <f>classi!G139</f>
        <v>0</v>
      </c>
      <c r="H16" s="367"/>
      <c r="I16" s="48"/>
      <c r="J16" s="199"/>
      <c r="K16" s="382">
        <v>0</v>
      </c>
      <c r="L16" s="122">
        <v>0</v>
      </c>
      <c r="M16" s="122">
        <v>0</v>
      </c>
      <c r="N16" s="29"/>
      <c r="O16" s="30">
        <f t="shared" si="18"/>
        <v>0</v>
      </c>
      <c r="P16" s="122">
        <v>0</v>
      </c>
      <c r="Q16" s="122">
        <v>0</v>
      </c>
      <c r="R16" s="122">
        <v>0</v>
      </c>
      <c r="S16" s="29"/>
      <c r="T16" s="30">
        <f t="shared" si="19"/>
        <v>0</v>
      </c>
      <c r="U16" s="122">
        <v>0</v>
      </c>
      <c r="V16" s="122">
        <v>0</v>
      </c>
      <c r="W16" s="122">
        <v>0</v>
      </c>
      <c r="X16" s="29"/>
      <c r="Y16" s="30">
        <f t="shared" si="20"/>
        <v>0</v>
      </c>
      <c r="Z16" s="122">
        <v>0</v>
      </c>
      <c r="AA16" s="122">
        <v>0</v>
      </c>
      <c r="AB16" s="122">
        <v>0</v>
      </c>
      <c r="AC16" s="29"/>
      <c r="AD16" s="383">
        <f t="shared" si="21"/>
        <v>0</v>
      </c>
      <c r="AE16" s="386">
        <v>0</v>
      </c>
      <c r="AF16" s="124">
        <v>0</v>
      </c>
      <c r="AG16" s="124">
        <v>0</v>
      </c>
      <c r="AH16" s="29"/>
      <c r="AI16" s="30">
        <f t="shared" si="22"/>
        <v>0</v>
      </c>
      <c r="AJ16" s="124">
        <v>0</v>
      </c>
      <c r="AK16" s="124">
        <v>0</v>
      </c>
      <c r="AL16" s="124">
        <v>0</v>
      </c>
      <c r="AM16" s="29"/>
      <c r="AN16" s="30">
        <f t="shared" si="23"/>
        <v>0</v>
      </c>
      <c r="AO16" s="124">
        <v>0</v>
      </c>
      <c r="AP16" s="124">
        <v>0</v>
      </c>
      <c r="AQ16" s="124">
        <v>0</v>
      </c>
      <c r="AR16" s="29"/>
      <c r="AS16" s="30">
        <f t="shared" si="0"/>
        <v>0</v>
      </c>
      <c r="AT16" s="124">
        <v>0</v>
      </c>
      <c r="AU16" s="124">
        <v>0</v>
      </c>
      <c r="AV16" s="124">
        <v>0</v>
      </c>
      <c r="AW16" s="29"/>
      <c r="AX16" s="383">
        <f t="shared" si="24"/>
        <v>0</v>
      </c>
      <c r="AY16" s="407">
        <f t="shared" si="25"/>
        <v>0</v>
      </c>
      <c r="AZ16" s="394">
        <v>0</v>
      </c>
      <c r="BA16" s="31">
        <v>0</v>
      </c>
      <c r="BB16" s="31">
        <v>0</v>
      </c>
      <c r="BC16" s="32"/>
      <c r="BD16" s="30">
        <f t="shared" si="26"/>
        <v>0</v>
      </c>
      <c r="BE16" s="31">
        <v>0</v>
      </c>
      <c r="BF16" s="31">
        <v>0</v>
      </c>
      <c r="BG16" s="31">
        <v>0</v>
      </c>
      <c r="BH16" s="32"/>
      <c r="BI16" s="30">
        <f t="shared" si="27"/>
        <v>0</v>
      </c>
      <c r="BJ16" s="31">
        <v>0</v>
      </c>
      <c r="BK16" s="31">
        <v>0</v>
      </c>
      <c r="BL16" s="31">
        <v>0</v>
      </c>
      <c r="BM16" s="32"/>
      <c r="BN16" s="30">
        <f t="shared" si="28"/>
        <v>0</v>
      </c>
      <c r="BO16" s="31">
        <v>0</v>
      </c>
      <c r="BP16" s="31">
        <v>0</v>
      </c>
      <c r="BQ16" s="31">
        <v>0</v>
      </c>
      <c r="BR16" s="32"/>
      <c r="BS16" s="30">
        <f t="shared" si="29"/>
        <v>0</v>
      </c>
      <c r="BT16" s="33">
        <v>0</v>
      </c>
      <c r="BU16" s="33">
        <v>0</v>
      </c>
      <c r="BV16" s="33">
        <v>0</v>
      </c>
      <c r="BW16" s="32"/>
      <c r="BX16" s="30">
        <f t="shared" si="30"/>
        <v>0</v>
      </c>
      <c r="BY16" s="33">
        <v>0</v>
      </c>
      <c r="BZ16" s="33">
        <v>0</v>
      </c>
      <c r="CA16" s="33">
        <v>0</v>
      </c>
      <c r="CB16" s="34"/>
      <c r="CC16" s="35">
        <f t="shared" si="31"/>
        <v>0</v>
      </c>
      <c r="CD16" s="36"/>
      <c r="CE16" s="37"/>
      <c r="CF16" s="37"/>
      <c r="CG16" s="32"/>
      <c r="CH16" s="37"/>
      <c r="CI16" s="37"/>
      <c r="CJ16" s="37"/>
      <c r="CK16" s="32"/>
      <c r="CL16" s="37"/>
      <c r="CM16" s="37"/>
      <c r="CN16" s="37"/>
      <c r="CO16" s="32"/>
      <c r="CP16" s="37"/>
      <c r="CQ16" s="37"/>
      <c r="CR16" s="37"/>
      <c r="CS16" s="32"/>
      <c r="CT16" s="37"/>
      <c r="CU16" s="37"/>
      <c r="CV16" s="37"/>
      <c r="CW16" s="32"/>
      <c r="CX16" s="37"/>
      <c r="CY16" s="37"/>
      <c r="CZ16" s="37"/>
      <c r="DA16" s="38"/>
      <c r="DB16" s="39"/>
      <c r="DC16" s="40">
        <f t="shared" si="32"/>
        <v>0</v>
      </c>
      <c r="DD16" s="41">
        <f t="shared" si="33"/>
        <v>0</v>
      </c>
      <c r="DE16" s="41">
        <f t="shared" si="34"/>
        <v>0</v>
      </c>
      <c r="DF16" s="29"/>
      <c r="DG16" s="395">
        <f t="shared" si="1"/>
        <v>0</v>
      </c>
      <c r="DH16" s="201">
        <f t="shared" si="2"/>
        <v>0</v>
      </c>
      <c r="DI16" s="151">
        <f t="shared" si="3"/>
        <v>4</v>
      </c>
      <c r="DJ16" s="43">
        <f t="shared" si="4"/>
        <v>0</v>
      </c>
      <c r="DK16" s="30">
        <f t="shared" si="5"/>
        <v>0</v>
      </c>
      <c r="DL16" s="30">
        <f t="shared" si="6"/>
        <v>4</v>
      </c>
      <c r="DM16" s="30">
        <f t="shared" si="7"/>
        <v>0</v>
      </c>
      <c r="DN16" s="30">
        <f t="shared" si="8"/>
        <v>0</v>
      </c>
      <c r="DO16" s="30">
        <f t="shared" si="9"/>
        <v>4</v>
      </c>
      <c r="DP16" s="44">
        <f t="shared" si="10"/>
        <v>0</v>
      </c>
      <c r="DQ16" s="44">
        <f t="shared" si="11"/>
        <v>0</v>
      </c>
      <c r="DR16" s="44">
        <f t="shared" si="12"/>
        <v>4</v>
      </c>
      <c r="DS16" s="44">
        <f t="shared" si="13"/>
        <v>0</v>
      </c>
      <c r="DT16" s="44">
        <f t="shared" si="14"/>
        <v>0</v>
      </c>
      <c r="DU16" s="45">
        <f t="shared" si="15"/>
        <v>20</v>
      </c>
      <c r="DV16" s="44">
        <f>IF(DU16&lt;&gt;20,RANK(DU16,$DU$4:$DU$23,1)+COUNTIF(DU$4:DU16,DU16)-1,20)</f>
        <v>20</v>
      </c>
      <c r="DW16" s="46">
        <f t="shared" si="16"/>
        <v>0</v>
      </c>
      <c r="DX16" s="47" t="str">
        <f t="shared" si="17"/>
        <v>-</v>
      </c>
      <c r="DY16" s="112"/>
      <c r="DZ16" s="120">
        <f t="shared" si="35"/>
        <v>0</v>
      </c>
      <c r="EA16" s="120">
        <f t="shared" si="36"/>
        <v>0</v>
      </c>
      <c r="EB16" s="120">
        <f t="shared" si="37"/>
        <v>0</v>
      </c>
    </row>
    <row r="17" spans="1:132" ht="16.05" customHeight="1" x14ac:dyDescent="0.25">
      <c r="A17" s="10"/>
      <c r="B17" s="10"/>
      <c r="C17" s="161"/>
      <c r="D17" s="373" t="str">
        <f>classi!B140</f>
        <v>-</v>
      </c>
      <c r="E17" s="27">
        <f>classi!C140</f>
        <v>0</v>
      </c>
      <c r="F17" s="27">
        <f>classi!D140</f>
        <v>0</v>
      </c>
      <c r="G17" s="374">
        <f>classi!G140</f>
        <v>0</v>
      </c>
      <c r="H17" s="367"/>
      <c r="I17" s="48"/>
      <c r="J17" s="199"/>
      <c r="K17" s="382">
        <v>0</v>
      </c>
      <c r="L17" s="122">
        <v>0</v>
      </c>
      <c r="M17" s="122">
        <v>0</v>
      </c>
      <c r="N17" s="29"/>
      <c r="O17" s="30">
        <f t="shared" si="18"/>
        <v>0</v>
      </c>
      <c r="P17" s="122">
        <v>0</v>
      </c>
      <c r="Q17" s="122">
        <v>0</v>
      </c>
      <c r="R17" s="122">
        <v>0</v>
      </c>
      <c r="S17" s="29"/>
      <c r="T17" s="30">
        <f t="shared" si="19"/>
        <v>0</v>
      </c>
      <c r="U17" s="122">
        <v>0</v>
      </c>
      <c r="V17" s="122">
        <v>0</v>
      </c>
      <c r="W17" s="122">
        <v>0</v>
      </c>
      <c r="X17" s="29"/>
      <c r="Y17" s="30">
        <f t="shared" si="20"/>
        <v>0</v>
      </c>
      <c r="Z17" s="122">
        <v>0</v>
      </c>
      <c r="AA17" s="122">
        <v>0</v>
      </c>
      <c r="AB17" s="122">
        <v>0</v>
      </c>
      <c r="AC17" s="29"/>
      <c r="AD17" s="383">
        <f t="shared" si="21"/>
        <v>0</v>
      </c>
      <c r="AE17" s="386">
        <v>0</v>
      </c>
      <c r="AF17" s="124">
        <v>0</v>
      </c>
      <c r="AG17" s="124">
        <v>0</v>
      </c>
      <c r="AH17" s="29"/>
      <c r="AI17" s="30">
        <f t="shared" si="22"/>
        <v>0</v>
      </c>
      <c r="AJ17" s="124">
        <v>0</v>
      </c>
      <c r="AK17" s="124">
        <v>0</v>
      </c>
      <c r="AL17" s="124">
        <v>0</v>
      </c>
      <c r="AM17" s="29"/>
      <c r="AN17" s="30">
        <f t="shared" si="23"/>
        <v>0</v>
      </c>
      <c r="AO17" s="124">
        <v>0</v>
      </c>
      <c r="AP17" s="124">
        <v>0</v>
      </c>
      <c r="AQ17" s="124">
        <v>0</v>
      </c>
      <c r="AR17" s="29"/>
      <c r="AS17" s="30">
        <f t="shared" si="0"/>
        <v>0</v>
      </c>
      <c r="AT17" s="124">
        <v>0</v>
      </c>
      <c r="AU17" s="124">
        <v>0</v>
      </c>
      <c r="AV17" s="124">
        <v>0</v>
      </c>
      <c r="AW17" s="29"/>
      <c r="AX17" s="383">
        <f t="shared" si="24"/>
        <v>0</v>
      </c>
      <c r="AY17" s="407">
        <f t="shared" si="25"/>
        <v>0</v>
      </c>
      <c r="AZ17" s="394">
        <v>0</v>
      </c>
      <c r="BA17" s="31">
        <v>0</v>
      </c>
      <c r="BB17" s="31">
        <v>0</v>
      </c>
      <c r="BC17" s="32"/>
      <c r="BD17" s="30">
        <f t="shared" si="26"/>
        <v>0</v>
      </c>
      <c r="BE17" s="31">
        <v>0</v>
      </c>
      <c r="BF17" s="31">
        <v>0</v>
      </c>
      <c r="BG17" s="31">
        <v>0</v>
      </c>
      <c r="BH17" s="32"/>
      <c r="BI17" s="30">
        <f t="shared" si="27"/>
        <v>0</v>
      </c>
      <c r="BJ17" s="31">
        <v>0</v>
      </c>
      <c r="BK17" s="31">
        <v>0</v>
      </c>
      <c r="BL17" s="31">
        <v>0</v>
      </c>
      <c r="BM17" s="32"/>
      <c r="BN17" s="30">
        <f t="shared" si="28"/>
        <v>0</v>
      </c>
      <c r="BO17" s="31">
        <v>0</v>
      </c>
      <c r="BP17" s="31">
        <v>0</v>
      </c>
      <c r="BQ17" s="31">
        <v>0</v>
      </c>
      <c r="BR17" s="32"/>
      <c r="BS17" s="30">
        <f t="shared" si="29"/>
        <v>0</v>
      </c>
      <c r="BT17" s="33">
        <v>0</v>
      </c>
      <c r="BU17" s="33">
        <v>0</v>
      </c>
      <c r="BV17" s="33">
        <v>0</v>
      </c>
      <c r="BW17" s="32"/>
      <c r="BX17" s="30">
        <f t="shared" si="30"/>
        <v>0</v>
      </c>
      <c r="BY17" s="33">
        <v>0</v>
      </c>
      <c r="BZ17" s="33">
        <v>0</v>
      </c>
      <c r="CA17" s="33">
        <v>0</v>
      </c>
      <c r="CB17" s="34"/>
      <c r="CC17" s="35">
        <f t="shared" si="31"/>
        <v>0</v>
      </c>
      <c r="CD17" s="36"/>
      <c r="CE17" s="37"/>
      <c r="CF17" s="37"/>
      <c r="CG17" s="32"/>
      <c r="CH17" s="37"/>
      <c r="CI17" s="37"/>
      <c r="CJ17" s="37"/>
      <c r="CK17" s="32"/>
      <c r="CL17" s="37"/>
      <c r="CM17" s="37"/>
      <c r="CN17" s="37"/>
      <c r="CO17" s="32"/>
      <c r="CP17" s="37"/>
      <c r="CQ17" s="37"/>
      <c r="CR17" s="37"/>
      <c r="CS17" s="32"/>
      <c r="CT17" s="37"/>
      <c r="CU17" s="37"/>
      <c r="CV17" s="37"/>
      <c r="CW17" s="32"/>
      <c r="CX17" s="37"/>
      <c r="CY17" s="37"/>
      <c r="CZ17" s="37"/>
      <c r="DA17" s="38"/>
      <c r="DB17" s="39"/>
      <c r="DC17" s="40">
        <f t="shared" si="32"/>
        <v>0</v>
      </c>
      <c r="DD17" s="41">
        <f t="shared" si="33"/>
        <v>0</v>
      </c>
      <c r="DE17" s="41">
        <f t="shared" si="34"/>
        <v>0</v>
      </c>
      <c r="DF17" s="29"/>
      <c r="DG17" s="395">
        <f t="shared" si="1"/>
        <v>0</v>
      </c>
      <c r="DH17" s="201">
        <f t="shared" si="2"/>
        <v>0</v>
      </c>
      <c r="DI17" s="151">
        <f t="shared" si="3"/>
        <v>4</v>
      </c>
      <c r="DJ17" s="43">
        <f t="shared" si="4"/>
        <v>0</v>
      </c>
      <c r="DK17" s="30">
        <f t="shared" si="5"/>
        <v>0</v>
      </c>
      <c r="DL17" s="30">
        <f t="shared" si="6"/>
        <v>4</v>
      </c>
      <c r="DM17" s="30">
        <f t="shared" si="7"/>
        <v>0</v>
      </c>
      <c r="DN17" s="30">
        <f t="shared" si="8"/>
        <v>0</v>
      </c>
      <c r="DO17" s="30">
        <f t="shared" si="9"/>
        <v>4</v>
      </c>
      <c r="DP17" s="44">
        <f t="shared" si="10"/>
        <v>0</v>
      </c>
      <c r="DQ17" s="44">
        <f t="shared" si="11"/>
        <v>0</v>
      </c>
      <c r="DR17" s="44">
        <f t="shared" si="12"/>
        <v>4</v>
      </c>
      <c r="DS17" s="44">
        <f t="shared" si="13"/>
        <v>0</v>
      </c>
      <c r="DT17" s="44">
        <f t="shared" si="14"/>
        <v>0</v>
      </c>
      <c r="DU17" s="45">
        <f t="shared" si="15"/>
        <v>20</v>
      </c>
      <c r="DV17" s="44">
        <f>IF(DU17&lt;&gt;20,RANK(DU17,$DU$4:$DU$23,1)+COUNTIF(DU$4:DU17,DU17)-1,20)</f>
        <v>20</v>
      </c>
      <c r="DW17" s="46">
        <f t="shared" si="16"/>
        <v>0</v>
      </c>
      <c r="DX17" s="47" t="str">
        <f t="shared" si="17"/>
        <v>-</v>
      </c>
      <c r="DY17" s="112"/>
      <c r="DZ17" s="120">
        <f t="shared" si="35"/>
        <v>0</v>
      </c>
      <c r="EA17" s="120">
        <f t="shared" si="36"/>
        <v>0</v>
      </c>
      <c r="EB17" s="120">
        <f t="shared" si="37"/>
        <v>0</v>
      </c>
    </row>
    <row r="18" spans="1:132" ht="16.05" customHeight="1" x14ac:dyDescent="0.25">
      <c r="A18" s="10"/>
      <c r="B18" s="10"/>
      <c r="C18" s="161"/>
      <c r="D18" s="373" t="str">
        <f>classi!B141</f>
        <v>-</v>
      </c>
      <c r="E18" s="27">
        <f>classi!C141</f>
        <v>0</v>
      </c>
      <c r="F18" s="27">
        <f>classi!D141</f>
        <v>0</v>
      </c>
      <c r="G18" s="374">
        <f>classi!G141</f>
        <v>0</v>
      </c>
      <c r="H18" s="367"/>
      <c r="I18" s="48"/>
      <c r="J18" s="199"/>
      <c r="K18" s="382">
        <v>0</v>
      </c>
      <c r="L18" s="122">
        <v>0</v>
      </c>
      <c r="M18" s="122">
        <v>0</v>
      </c>
      <c r="N18" s="29"/>
      <c r="O18" s="30">
        <f t="shared" si="18"/>
        <v>0</v>
      </c>
      <c r="P18" s="122">
        <v>0</v>
      </c>
      <c r="Q18" s="122">
        <v>0</v>
      </c>
      <c r="R18" s="122">
        <v>0</v>
      </c>
      <c r="S18" s="29"/>
      <c r="T18" s="30">
        <f t="shared" si="19"/>
        <v>0</v>
      </c>
      <c r="U18" s="122">
        <v>0</v>
      </c>
      <c r="V18" s="122">
        <v>0</v>
      </c>
      <c r="W18" s="122">
        <v>0</v>
      </c>
      <c r="X18" s="29"/>
      <c r="Y18" s="30">
        <f t="shared" si="20"/>
        <v>0</v>
      </c>
      <c r="Z18" s="122">
        <v>0</v>
      </c>
      <c r="AA18" s="122">
        <v>0</v>
      </c>
      <c r="AB18" s="122">
        <v>0</v>
      </c>
      <c r="AC18" s="29"/>
      <c r="AD18" s="383">
        <f t="shared" si="21"/>
        <v>0</v>
      </c>
      <c r="AE18" s="386">
        <v>0</v>
      </c>
      <c r="AF18" s="124">
        <v>0</v>
      </c>
      <c r="AG18" s="124">
        <v>0</v>
      </c>
      <c r="AH18" s="29"/>
      <c r="AI18" s="30">
        <f t="shared" si="22"/>
        <v>0</v>
      </c>
      <c r="AJ18" s="124">
        <v>0</v>
      </c>
      <c r="AK18" s="124">
        <v>0</v>
      </c>
      <c r="AL18" s="124">
        <v>0</v>
      </c>
      <c r="AM18" s="29"/>
      <c r="AN18" s="30">
        <f t="shared" si="23"/>
        <v>0</v>
      </c>
      <c r="AO18" s="124">
        <v>0</v>
      </c>
      <c r="AP18" s="124">
        <v>0</v>
      </c>
      <c r="AQ18" s="124">
        <v>0</v>
      </c>
      <c r="AR18" s="29"/>
      <c r="AS18" s="30">
        <f t="shared" si="0"/>
        <v>0</v>
      </c>
      <c r="AT18" s="124">
        <v>0</v>
      </c>
      <c r="AU18" s="124">
        <v>0</v>
      </c>
      <c r="AV18" s="124">
        <v>0</v>
      </c>
      <c r="AW18" s="29"/>
      <c r="AX18" s="383">
        <f t="shared" si="24"/>
        <v>0</v>
      </c>
      <c r="AY18" s="407">
        <f t="shared" si="25"/>
        <v>0</v>
      </c>
      <c r="AZ18" s="394">
        <v>0</v>
      </c>
      <c r="BA18" s="31">
        <v>0</v>
      </c>
      <c r="BB18" s="31">
        <v>0</v>
      </c>
      <c r="BC18" s="32"/>
      <c r="BD18" s="30">
        <f t="shared" si="26"/>
        <v>0</v>
      </c>
      <c r="BE18" s="31">
        <v>0</v>
      </c>
      <c r="BF18" s="31">
        <v>0</v>
      </c>
      <c r="BG18" s="31">
        <v>0</v>
      </c>
      <c r="BH18" s="32"/>
      <c r="BI18" s="30">
        <f t="shared" si="27"/>
        <v>0</v>
      </c>
      <c r="BJ18" s="31">
        <v>0</v>
      </c>
      <c r="BK18" s="31">
        <v>0</v>
      </c>
      <c r="BL18" s="31">
        <v>0</v>
      </c>
      <c r="BM18" s="32"/>
      <c r="BN18" s="30">
        <f t="shared" si="28"/>
        <v>0</v>
      </c>
      <c r="BO18" s="31">
        <v>0</v>
      </c>
      <c r="BP18" s="31">
        <v>0</v>
      </c>
      <c r="BQ18" s="31">
        <v>0</v>
      </c>
      <c r="BR18" s="32"/>
      <c r="BS18" s="30">
        <f t="shared" si="29"/>
        <v>0</v>
      </c>
      <c r="BT18" s="33">
        <v>0</v>
      </c>
      <c r="BU18" s="33">
        <v>0</v>
      </c>
      <c r="BV18" s="33">
        <v>0</v>
      </c>
      <c r="BW18" s="32"/>
      <c r="BX18" s="30">
        <f t="shared" si="30"/>
        <v>0</v>
      </c>
      <c r="BY18" s="33">
        <v>0</v>
      </c>
      <c r="BZ18" s="33">
        <v>0</v>
      </c>
      <c r="CA18" s="33">
        <v>0</v>
      </c>
      <c r="CB18" s="34"/>
      <c r="CC18" s="35">
        <f t="shared" si="31"/>
        <v>0</v>
      </c>
      <c r="CD18" s="36"/>
      <c r="CE18" s="37"/>
      <c r="CF18" s="37"/>
      <c r="CG18" s="32"/>
      <c r="CH18" s="37"/>
      <c r="CI18" s="37"/>
      <c r="CJ18" s="37"/>
      <c r="CK18" s="32"/>
      <c r="CL18" s="37"/>
      <c r="CM18" s="37"/>
      <c r="CN18" s="37"/>
      <c r="CO18" s="32"/>
      <c r="CP18" s="37"/>
      <c r="CQ18" s="37"/>
      <c r="CR18" s="37"/>
      <c r="CS18" s="32"/>
      <c r="CT18" s="37"/>
      <c r="CU18" s="37"/>
      <c r="CV18" s="37"/>
      <c r="CW18" s="32"/>
      <c r="CX18" s="37"/>
      <c r="CY18" s="37"/>
      <c r="CZ18" s="37"/>
      <c r="DA18" s="38"/>
      <c r="DB18" s="39"/>
      <c r="DC18" s="40">
        <f t="shared" si="32"/>
        <v>0</v>
      </c>
      <c r="DD18" s="41">
        <f t="shared" si="33"/>
        <v>0</v>
      </c>
      <c r="DE18" s="41">
        <f t="shared" si="34"/>
        <v>0</v>
      </c>
      <c r="DF18" s="29"/>
      <c r="DG18" s="395">
        <f t="shared" si="1"/>
        <v>0</v>
      </c>
      <c r="DH18" s="201">
        <f t="shared" si="2"/>
        <v>0</v>
      </c>
      <c r="DI18" s="151">
        <f t="shared" si="3"/>
        <v>4</v>
      </c>
      <c r="DJ18" s="43">
        <f t="shared" si="4"/>
        <v>0</v>
      </c>
      <c r="DK18" s="30">
        <f t="shared" si="5"/>
        <v>0</v>
      </c>
      <c r="DL18" s="30">
        <f t="shared" si="6"/>
        <v>4</v>
      </c>
      <c r="DM18" s="30">
        <f t="shared" si="7"/>
        <v>0</v>
      </c>
      <c r="DN18" s="30">
        <f t="shared" si="8"/>
        <v>0</v>
      </c>
      <c r="DO18" s="30">
        <f t="shared" si="9"/>
        <v>4</v>
      </c>
      <c r="DP18" s="44">
        <f t="shared" si="10"/>
        <v>0</v>
      </c>
      <c r="DQ18" s="44">
        <f t="shared" si="11"/>
        <v>0</v>
      </c>
      <c r="DR18" s="44">
        <f t="shared" si="12"/>
        <v>4</v>
      </c>
      <c r="DS18" s="44">
        <f t="shared" si="13"/>
        <v>0</v>
      </c>
      <c r="DT18" s="44">
        <f t="shared" si="14"/>
        <v>0</v>
      </c>
      <c r="DU18" s="45">
        <f t="shared" si="15"/>
        <v>20</v>
      </c>
      <c r="DV18" s="44">
        <f>IF(DU18&lt;&gt;20,RANK(DU18,$DU$4:$DU$23,1)+COUNTIF(DU$4:DU18,DU18)-1,20)</f>
        <v>20</v>
      </c>
      <c r="DW18" s="46">
        <f t="shared" si="16"/>
        <v>0</v>
      </c>
      <c r="DX18" s="47" t="str">
        <f t="shared" si="17"/>
        <v>-</v>
      </c>
      <c r="DY18" s="112"/>
      <c r="DZ18" s="120">
        <f t="shared" si="35"/>
        <v>0</v>
      </c>
      <c r="EA18" s="120">
        <f t="shared" si="36"/>
        <v>0</v>
      </c>
      <c r="EB18" s="120">
        <f t="shared" si="37"/>
        <v>0</v>
      </c>
    </row>
    <row r="19" spans="1:132" ht="16.05" customHeight="1" x14ac:dyDescent="0.25">
      <c r="A19" s="10"/>
      <c r="B19" s="10"/>
      <c r="C19" s="161"/>
      <c r="D19" s="373" t="str">
        <f>classi!B142</f>
        <v>-</v>
      </c>
      <c r="E19" s="27">
        <f>classi!C142</f>
        <v>0</v>
      </c>
      <c r="F19" s="27">
        <f>classi!D142</f>
        <v>0</v>
      </c>
      <c r="G19" s="374">
        <f>classi!G142</f>
        <v>0</v>
      </c>
      <c r="H19" s="367"/>
      <c r="I19" s="48"/>
      <c r="J19" s="199"/>
      <c r="K19" s="382">
        <v>0</v>
      </c>
      <c r="L19" s="122">
        <v>0</v>
      </c>
      <c r="M19" s="122">
        <v>0</v>
      </c>
      <c r="N19" s="29"/>
      <c r="O19" s="30">
        <f t="shared" si="18"/>
        <v>0</v>
      </c>
      <c r="P19" s="122">
        <v>0</v>
      </c>
      <c r="Q19" s="122">
        <v>0</v>
      </c>
      <c r="R19" s="122">
        <v>0</v>
      </c>
      <c r="S19" s="29"/>
      <c r="T19" s="30">
        <f t="shared" si="19"/>
        <v>0</v>
      </c>
      <c r="U19" s="122">
        <v>0</v>
      </c>
      <c r="V19" s="122">
        <v>0</v>
      </c>
      <c r="W19" s="122">
        <v>0</v>
      </c>
      <c r="X19" s="29"/>
      <c r="Y19" s="30">
        <f t="shared" si="20"/>
        <v>0</v>
      </c>
      <c r="Z19" s="122">
        <v>0</v>
      </c>
      <c r="AA19" s="122">
        <v>0</v>
      </c>
      <c r="AB19" s="122">
        <v>0</v>
      </c>
      <c r="AC19" s="29"/>
      <c r="AD19" s="383">
        <f t="shared" si="21"/>
        <v>0</v>
      </c>
      <c r="AE19" s="386">
        <v>0</v>
      </c>
      <c r="AF19" s="124">
        <v>0</v>
      </c>
      <c r="AG19" s="124">
        <v>0</v>
      </c>
      <c r="AH19" s="29"/>
      <c r="AI19" s="30">
        <f t="shared" si="22"/>
        <v>0</v>
      </c>
      <c r="AJ19" s="124">
        <v>0</v>
      </c>
      <c r="AK19" s="124">
        <v>0</v>
      </c>
      <c r="AL19" s="124">
        <v>0</v>
      </c>
      <c r="AM19" s="29"/>
      <c r="AN19" s="30">
        <f t="shared" si="23"/>
        <v>0</v>
      </c>
      <c r="AO19" s="124">
        <v>0</v>
      </c>
      <c r="AP19" s="124">
        <v>0</v>
      </c>
      <c r="AQ19" s="124">
        <v>0</v>
      </c>
      <c r="AR19" s="29"/>
      <c r="AS19" s="30">
        <f t="shared" si="0"/>
        <v>0</v>
      </c>
      <c r="AT19" s="124">
        <v>0</v>
      </c>
      <c r="AU19" s="124">
        <v>0</v>
      </c>
      <c r="AV19" s="124">
        <v>0</v>
      </c>
      <c r="AW19" s="29"/>
      <c r="AX19" s="383">
        <f t="shared" si="24"/>
        <v>0</v>
      </c>
      <c r="AY19" s="407">
        <f t="shared" si="25"/>
        <v>0</v>
      </c>
      <c r="AZ19" s="394">
        <v>0</v>
      </c>
      <c r="BA19" s="31">
        <v>0</v>
      </c>
      <c r="BB19" s="31">
        <v>0</v>
      </c>
      <c r="BC19" s="32"/>
      <c r="BD19" s="30">
        <f t="shared" si="26"/>
        <v>0</v>
      </c>
      <c r="BE19" s="31">
        <v>0</v>
      </c>
      <c r="BF19" s="31">
        <v>0</v>
      </c>
      <c r="BG19" s="31">
        <v>0</v>
      </c>
      <c r="BH19" s="32"/>
      <c r="BI19" s="30">
        <f t="shared" si="27"/>
        <v>0</v>
      </c>
      <c r="BJ19" s="31">
        <v>0</v>
      </c>
      <c r="BK19" s="31">
        <v>0</v>
      </c>
      <c r="BL19" s="31">
        <v>0</v>
      </c>
      <c r="BM19" s="32"/>
      <c r="BN19" s="30">
        <f t="shared" si="28"/>
        <v>0</v>
      </c>
      <c r="BO19" s="31">
        <v>0</v>
      </c>
      <c r="BP19" s="31">
        <v>0</v>
      </c>
      <c r="BQ19" s="31">
        <v>0</v>
      </c>
      <c r="BR19" s="32"/>
      <c r="BS19" s="30">
        <f t="shared" si="29"/>
        <v>0</v>
      </c>
      <c r="BT19" s="33">
        <v>0</v>
      </c>
      <c r="BU19" s="33">
        <v>0</v>
      </c>
      <c r="BV19" s="33">
        <v>0</v>
      </c>
      <c r="BW19" s="32"/>
      <c r="BX19" s="30">
        <f t="shared" si="30"/>
        <v>0</v>
      </c>
      <c r="BY19" s="33">
        <v>0</v>
      </c>
      <c r="BZ19" s="33">
        <v>0</v>
      </c>
      <c r="CA19" s="33">
        <v>0</v>
      </c>
      <c r="CB19" s="34"/>
      <c r="CC19" s="35">
        <f t="shared" si="31"/>
        <v>0</v>
      </c>
      <c r="CD19" s="36"/>
      <c r="CE19" s="37"/>
      <c r="CF19" s="37"/>
      <c r="CG19" s="32"/>
      <c r="CH19" s="37"/>
      <c r="CI19" s="37"/>
      <c r="CJ19" s="37"/>
      <c r="CK19" s="32"/>
      <c r="CL19" s="37"/>
      <c r="CM19" s="37"/>
      <c r="CN19" s="37"/>
      <c r="CO19" s="32"/>
      <c r="CP19" s="37"/>
      <c r="CQ19" s="37"/>
      <c r="CR19" s="37"/>
      <c r="CS19" s="32"/>
      <c r="CT19" s="37"/>
      <c r="CU19" s="37"/>
      <c r="CV19" s="37"/>
      <c r="CW19" s="32"/>
      <c r="CX19" s="37"/>
      <c r="CY19" s="37"/>
      <c r="CZ19" s="37"/>
      <c r="DA19" s="38"/>
      <c r="DB19" s="39"/>
      <c r="DC19" s="40">
        <f t="shared" si="32"/>
        <v>0</v>
      </c>
      <c r="DD19" s="41">
        <f t="shared" si="33"/>
        <v>0</v>
      </c>
      <c r="DE19" s="41">
        <f t="shared" si="34"/>
        <v>0</v>
      </c>
      <c r="DF19" s="29"/>
      <c r="DG19" s="395">
        <f t="shared" si="1"/>
        <v>0</v>
      </c>
      <c r="DH19" s="201">
        <f t="shared" si="2"/>
        <v>0</v>
      </c>
      <c r="DI19" s="151">
        <f t="shared" si="3"/>
        <v>4</v>
      </c>
      <c r="DJ19" s="43">
        <f t="shared" si="4"/>
        <v>0</v>
      </c>
      <c r="DK19" s="30">
        <f t="shared" si="5"/>
        <v>0</v>
      </c>
      <c r="DL19" s="30">
        <f t="shared" si="6"/>
        <v>4</v>
      </c>
      <c r="DM19" s="30">
        <f t="shared" si="7"/>
        <v>0</v>
      </c>
      <c r="DN19" s="30">
        <f t="shared" si="8"/>
        <v>0</v>
      </c>
      <c r="DO19" s="30">
        <f t="shared" si="9"/>
        <v>4</v>
      </c>
      <c r="DP19" s="44">
        <f t="shared" si="10"/>
        <v>0</v>
      </c>
      <c r="DQ19" s="44">
        <f t="shared" si="11"/>
        <v>0</v>
      </c>
      <c r="DR19" s="44">
        <f t="shared" si="12"/>
        <v>4</v>
      </c>
      <c r="DS19" s="44">
        <f t="shared" si="13"/>
        <v>0</v>
      </c>
      <c r="DT19" s="44">
        <f t="shared" si="14"/>
        <v>0</v>
      </c>
      <c r="DU19" s="45">
        <f t="shared" si="15"/>
        <v>20</v>
      </c>
      <c r="DV19" s="44">
        <f>IF(DU19&lt;&gt;20,RANK(DU19,$DU$4:$DU$23,1)+COUNTIF(DU$4:DU19,DU19)-1,20)</f>
        <v>20</v>
      </c>
      <c r="DW19" s="46">
        <f t="shared" si="16"/>
        <v>0</v>
      </c>
      <c r="DX19" s="47" t="str">
        <f t="shared" si="17"/>
        <v>-</v>
      </c>
      <c r="DY19" s="112"/>
      <c r="DZ19" s="120">
        <f t="shared" si="35"/>
        <v>0</v>
      </c>
      <c r="EA19" s="120">
        <f t="shared" si="36"/>
        <v>0</v>
      </c>
      <c r="EB19" s="120">
        <f t="shared" si="37"/>
        <v>0</v>
      </c>
    </row>
    <row r="20" spans="1:132" ht="16.05" customHeight="1" x14ac:dyDescent="0.25">
      <c r="A20" s="10"/>
      <c r="B20" s="10"/>
      <c r="C20" s="161"/>
      <c r="D20" s="373" t="str">
        <f>classi!B143</f>
        <v>-</v>
      </c>
      <c r="E20" s="27">
        <f>classi!C143</f>
        <v>0</v>
      </c>
      <c r="F20" s="27">
        <f>classi!D143</f>
        <v>0</v>
      </c>
      <c r="G20" s="374">
        <f>classi!G143</f>
        <v>0</v>
      </c>
      <c r="H20" s="367"/>
      <c r="I20" s="48"/>
      <c r="J20" s="199"/>
      <c r="K20" s="382">
        <v>0</v>
      </c>
      <c r="L20" s="122">
        <v>0</v>
      </c>
      <c r="M20" s="122">
        <v>0</v>
      </c>
      <c r="N20" s="29"/>
      <c r="O20" s="30">
        <f t="shared" si="18"/>
        <v>0</v>
      </c>
      <c r="P20" s="122">
        <v>0</v>
      </c>
      <c r="Q20" s="122">
        <v>0</v>
      </c>
      <c r="R20" s="122">
        <v>0</v>
      </c>
      <c r="S20" s="29"/>
      <c r="T20" s="30">
        <f t="shared" si="19"/>
        <v>0</v>
      </c>
      <c r="U20" s="122">
        <v>0</v>
      </c>
      <c r="V20" s="122">
        <v>0</v>
      </c>
      <c r="W20" s="122">
        <v>0</v>
      </c>
      <c r="X20" s="29"/>
      <c r="Y20" s="30">
        <f t="shared" si="20"/>
        <v>0</v>
      </c>
      <c r="Z20" s="122">
        <v>0</v>
      </c>
      <c r="AA20" s="122">
        <v>0</v>
      </c>
      <c r="AB20" s="122">
        <v>0</v>
      </c>
      <c r="AC20" s="29"/>
      <c r="AD20" s="383">
        <f t="shared" si="21"/>
        <v>0</v>
      </c>
      <c r="AE20" s="386">
        <v>0</v>
      </c>
      <c r="AF20" s="124">
        <v>0</v>
      </c>
      <c r="AG20" s="124">
        <v>0</v>
      </c>
      <c r="AH20" s="29"/>
      <c r="AI20" s="30">
        <f t="shared" si="22"/>
        <v>0</v>
      </c>
      <c r="AJ20" s="124">
        <v>0</v>
      </c>
      <c r="AK20" s="124">
        <v>0</v>
      </c>
      <c r="AL20" s="124">
        <v>0</v>
      </c>
      <c r="AM20" s="29"/>
      <c r="AN20" s="30">
        <f t="shared" si="23"/>
        <v>0</v>
      </c>
      <c r="AO20" s="124">
        <v>0</v>
      </c>
      <c r="AP20" s="124">
        <v>0</v>
      </c>
      <c r="AQ20" s="124">
        <v>0</v>
      </c>
      <c r="AR20" s="29"/>
      <c r="AS20" s="30">
        <f t="shared" si="0"/>
        <v>0</v>
      </c>
      <c r="AT20" s="124">
        <v>0</v>
      </c>
      <c r="AU20" s="124">
        <v>0</v>
      </c>
      <c r="AV20" s="124">
        <v>0</v>
      </c>
      <c r="AW20" s="29"/>
      <c r="AX20" s="383">
        <f t="shared" si="24"/>
        <v>0</v>
      </c>
      <c r="AY20" s="407">
        <f t="shared" si="25"/>
        <v>0</v>
      </c>
      <c r="AZ20" s="394">
        <v>0</v>
      </c>
      <c r="BA20" s="31">
        <v>0</v>
      </c>
      <c r="BB20" s="31">
        <v>0</v>
      </c>
      <c r="BC20" s="32"/>
      <c r="BD20" s="30">
        <f t="shared" si="26"/>
        <v>0</v>
      </c>
      <c r="BE20" s="31">
        <v>0</v>
      </c>
      <c r="BF20" s="31">
        <v>0</v>
      </c>
      <c r="BG20" s="31">
        <v>0</v>
      </c>
      <c r="BH20" s="32"/>
      <c r="BI20" s="30">
        <f t="shared" si="27"/>
        <v>0</v>
      </c>
      <c r="BJ20" s="31">
        <v>0</v>
      </c>
      <c r="BK20" s="31">
        <v>0</v>
      </c>
      <c r="BL20" s="31">
        <v>0</v>
      </c>
      <c r="BM20" s="32"/>
      <c r="BN20" s="30">
        <f t="shared" si="28"/>
        <v>0</v>
      </c>
      <c r="BO20" s="31">
        <v>0</v>
      </c>
      <c r="BP20" s="31">
        <v>0</v>
      </c>
      <c r="BQ20" s="31">
        <v>0</v>
      </c>
      <c r="BR20" s="32"/>
      <c r="BS20" s="30">
        <f t="shared" si="29"/>
        <v>0</v>
      </c>
      <c r="BT20" s="33">
        <v>0</v>
      </c>
      <c r="BU20" s="33">
        <v>0</v>
      </c>
      <c r="BV20" s="33">
        <v>0</v>
      </c>
      <c r="BW20" s="32"/>
      <c r="BX20" s="30">
        <f t="shared" si="30"/>
        <v>0</v>
      </c>
      <c r="BY20" s="33">
        <v>0</v>
      </c>
      <c r="BZ20" s="33">
        <v>0</v>
      </c>
      <c r="CA20" s="33">
        <v>0</v>
      </c>
      <c r="CB20" s="34"/>
      <c r="CC20" s="35">
        <f t="shared" si="31"/>
        <v>0</v>
      </c>
      <c r="CD20" s="36"/>
      <c r="CE20" s="37"/>
      <c r="CF20" s="37"/>
      <c r="CG20" s="32"/>
      <c r="CH20" s="37"/>
      <c r="CI20" s="37"/>
      <c r="CJ20" s="37"/>
      <c r="CK20" s="32"/>
      <c r="CL20" s="37"/>
      <c r="CM20" s="37"/>
      <c r="CN20" s="37"/>
      <c r="CO20" s="32"/>
      <c r="CP20" s="37"/>
      <c r="CQ20" s="37"/>
      <c r="CR20" s="37"/>
      <c r="CS20" s="32"/>
      <c r="CT20" s="37"/>
      <c r="CU20" s="37"/>
      <c r="CV20" s="37"/>
      <c r="CW20" s="32"/>
      <c r="CX20" s="37"/>
      <c r="CY20" s="37"/>
      <c r="CZ20" s="37"/>
      <c r="DA20" s="38"/>
      <c r="DB20" s="39"/>
      <c r="DC20" s="40">
        <f t="shared" si="32"/>
        <v>0</v>
      </c>
      <c r="DD20" s="41">
        <f t="shared" si="33"/>
        <v>0</v>
      </c>
      <c r="DE20" s="41">
        <f t="shared" si="34"/>
        <v>0</v>
      </c>
      <c r="DF20" s="29"/>
      <c r="DG20" s="395">
        <f t="shared" si="1"/>
        <v>0</v>
      </c>
      <c r="DH20" s="201">
        <f t="shared" si="2"/>
        <v>0</v>
      </c>
      <c r="DI20" s="151">
        <f t="shared" si="3"/>
        <v>4</v>
      </c>
      <c r="DJ20" s="43">
        <f t="shared" si="4"/>
        <v>0</v>
      </c>
      <c r="DK20" s="30">
        <f t="shared" si="5"/>
        <v>0</v>
      </c>
      <c r="DL20" s="30">
        <f t="shared" si="6"/>
        <v>4</v>
      </c>
      <c r="DM20" s="30">
        <f t="shared" si="7"/>
        <v>0</v>
      </c>
      <c r="DN20" s="30">
        <f t="shared" si="8"/>
        <v>0</v>
      </c>
      <c r="DO20" s="30">
        <f t="shared" si="9"/>
        <v>4</v>
      </c>
      <c r="DP20" s="44">
        <f t="shared" si="10"/>
        <v>0</v>
      </c>
      <c r="DQ20" s="44">
        <f t="shared" si="11"/>
        <v>0</v>
      </c>
      <c r="DR20" s="44">
        <f t="shared" si="12"/>
        <v>4</v>
      </c>
      <c r="DS20" s="44">
        <f t="shared" si="13"/>
        <v>0</v>
      </c>
      <c r="DT20" s="44">
        <f t="shared" si="14"/>
        <v>0</v>
      </c>
      <c r="DU20" s="45">
        <f t="shared" si="15"/>
        <v>20</v>
      </c>
      <c r="DV20" s="44">
        <f>IF(DU20&lt;&gt;20,RANK(DU20,$DU$4:$DU$23,1)+COUNTIF(DU$4:DU20,DU20)-1,20)</f>
        <v>20</v>
      </c>
      <c r="DW20" s="46">
        <f t="shared" si="16"/>
        <v>0</v>
      </c>
      <c r="DX20" s="47" t="str">
        <f t="shared" si="17"/>
        <v>-</v>
      </c>
      <c r="DY20" s="112"/>
      <c r="DZ20" s="120">
        <f t="shared" si="35"/>
        <v>0</v>
      </c>
      <c r="EA20" s="120">
        <f t="shared" si="36"/>
        <v>0</v>
      </c>
      <c r="EB20" s="120">
        <f t="shared" si="37"/>
        <v>0</v>
      </c>
    </row>
    <row r="21" spans="1:132" ht="16.05" customHeight="1" x14ac:dyDescent="0.25">
      <c r="A21" s="10"/>
      <c r="B21" s="10"/>
      <c r="C21" s="161"/>
      <c r="D21" s="373" t="str">
        <f>classi!B144</f>
        <v>-</v>
      </c>
      <c r="E21" s="27">
        <f>classi!C144</f>
        <v>0</v>
      </c>
      <c r="F21" s="27">
        <f>classi!D144</f>
        <v>0</v>
      </c>
      <c r="G21" s="374">
        <f>classi!G144</f>
        <v>0</v>
      </c>
      <c r="H21" s="367"/>
      <c r="I21" s="48"/>
      <c r="J21" s="199"/>
      <c r="K21" s="382">
        <v>0</v>
      </c>
      <c r="L21" s="122">
        <v>0</v>
      </c>
      <c r="M21" s="122">
        <v>0</v>
      </c>
      <c r="N21" s="29"/>
      <c r="O21" s="30">
        <f t="shared" si="18"/>
        <v>0</v>
      </c>
      <c r="P21" s="122">
        <v>0</v>
      </c>
      <c r="Q21" s="122">
        <v>0</v>
      </c>
      <c r="R21" s="122">
        <v>0</v>
      </c>
      <c r="S21" s="29"/>
      <c r="T21" s="30">
        <f t="shared" si="19"/>
        <v>0</v>
      </c>
      <c r="U21" s="122">
        <v>0</v>
      </c>
      <c r="V21" s="122">
        <v>0</v>
      </c>
      <c r="W21" s="122">
        <v>0</v>
      </c>
      <c r="X21" s="29"/>
      <c r="Y21" s="30">
        <f t="shared" si="20"/>
        <v>0</v>
      </c>
      <c r="Z21" s="122">
        <v>0</v>
      </c>
      <c r="AA21" s="122">
        <v>0</v>
      </c>
      <c r="AB21" s="122">
        <v>0</v>
      </c>
      <c r="AC21" s="29"/>
      <c r="AD21" s="383">
        <f t="shared" si="21"/>
        <v>0</v>
      </c>
      <c r="AE21" s="386">
        <v>0</v>
      </c>
      <c r="AF21" s="124">
        <v>0</v>
      </c>
      <c r="AG21" s="124">
        <v>0</v>
      </c>
      <c r="AH21" s="29"/>
      <c r="AI21" s="30">
        <f t="shared" si="22"/>
        <v>0</v>
      </c>
      <c r="AJ21" s="124">
        <v>0</v>
      </c>
      <c r="AK21" s="124">
        <v>0</v>
      </c>
      <c r="AL21" s="124">
        <v>0</v>
      </c>
      <c r="AM21" s="29"/>
      <c r="AN21" s="30">
        <f t="shared" si="23"/>
        <v>0</v>
      </c>
      <c r="AO21" s="124">
        <v>0</v>
      </c>
      <c r="AP21" s="124">
        <v>0</v>
      </c>
      <c r="AQ21" s="124">
        <v>0</v>
      </c>
      <c r="AR21" s="29"/>
      <c r="AS21" s="30">
        <f t="shared" si="0"/>
        <v>0</v>
      </c>
      <c r="AT21" s="124">
        <v>0</v>
      </c>
      <c r="AU21" s="124">
        <v>0</v>
      </c>
      <c r="AV21" s="124">
        <v>0</v>
      </c>
      <c r="AW21" s="29"/>
      <c r="AX21" s="383">
        <f t="shared" si="24"/>
        <v>0</v>
      </c>
      <c r="AY21" s="407">
        <f t="shared" si="25"/>
        <v>0</v>
      </c>
      <c r="AZ21" s="394">
        <v>0</v>
      </c>
      <c r="BA21" s="31">
        <v>0</v>
      </c>
      <c r="BB21" s="31">
        <v>0</v>
      </c>
      <c r="BC21" s="32"/>
      <c r="BD21" s="30">
        <f t="shared" si="26"/>
        <v>0</v>
      </c>
      <c r="BE21" s="31">
        <v>0</v>
      </c>
      <c r="BF21" s="31">
        <v>0</v>
      </c>
      <c r="BG21" s="31">
        <v>0</v>
      </c>
      <c r="BH21" s="32"/>
      <c r="BI21" s="30">
        <f t="shared" si="27"/>
        <v>0</v>
      </c>
      <c r="BJ21" s="31">
        <v>0</v>
      </c>
      <c r="BK21" s="31">
        <v>0</v>
      </c>
      <c r="BL21" s="31">
        <v>0</v>
      </c>
      <c r="BM21" s="32"/>
      <c r="BN21" s="30">
        <f t="shared" si="28"/>
        <v>0</v>
      </c>
      <c r="BO21" s="31">
        <v>0</v>
      </c>
      <c r="BP21" s="31">
        <v>0</v>
      </c>
      <c r="BQ21" s="31">
        <v>0</v>
      </c>
      <c r="BR21" s="32"/>
      <c r="BS21" s="30">
        <f t="shared" si="29"/>
        <v>0</v>
      </c>
      <c r="BT21" s="33">
        <v>0</v>
      </c>
      <c r="BU21" s="33">
        <v>0</v>
      </c>
      <c r="BV21" s="33">
        <v>0</v>
      </c>
      <c r="BW21" s="32"/>
      <c r="BX21" s="30">
        <f t="shared" si="30"/>
        <v>0</v>
      </c>
      <c r="BY21" s="33">
        <v>0</v>
      </c>
      <c r="BZ21" s="33">
        <v>0</v>
      </c>
      <c r="CA21" s="33">
        <v>0</v>
      </c>
      <c r="CB21" s="34"/>
      <c r="CC21" s="35">
        <f t="shared" si="31"/>
        <v>0</v>
      </c>
      <c r="CD21" s="36"/>
      <c r="CE21" s="37"/>
      <c r="CF21" s="37"/>
      <c r="CG21" s="32"/>
      <c r="CH21" s="37"/>
      <c r="CI21" s="37"/>
      <c r="CJ21" s="37"/>
      <c r="CK21" s="32"/>
      <c r="CL21" s="37"/>
      <c r="CM21" s="37"/>
      <c r="CN21" s="37"/>
      <c r="CO21" s="32"/>
      <c r="CP21" s="37"/>
      <c r="CQ21" s="37"/>
      <c r="CR21" s="37"/>
      <c r="CS21" s="32"/>
      <c r="CT21" s="37"/>
      <c r="CU21" s="37"/>
      <c r="CV21" s="37"/>
      <c r="CW21" s="32"/>
      <c r="CX21" s="37"/>
      <c r="CY21" s="37"/>
      <c r="CZ21" s="37"/>
      <c r="DA21" s="38"/>
      <c r="DB21" s="39"/>
      <c r="DC21" s="40">
        <f t="shared" si="32"/>
        <v>0</v>
      </c>
      <c r="DD21" s="41">
        <f t="shared" si="33"/>
        <v>0</v>
      </c>
      <c r="DE21" s="41">
        <f t="shared" si="34"/>
        <v>0</v>
      </c>
      <c r="DF21" s="29"/>
      <c r="DG21" s="395">
        <f t="shared" si="1"/>
        <v>0</v>
      </c>
      <c r="DH21" s="201">
        <f t="shared" si="2"/>
        <v>0</v>
      </c>
      <c r="DI21" s="151">
        <f t="shared" si="3"/>
        <v>4</v>
      </c>
      <c r="DJ21" s="43">
        <f t="shared" si="4"/>
        <v>0</v>
      </c>
      <c r="DK21" s="30">
        <f t="shared" si="5"/>
        <v>0</v>
      </c>
      <c r="DL21" s="30">
        <f t="shared" si="6"/>
        <v>4</v>
      </c>
      <c r="DM21" s="30">
        <f t="shared" si="7"/>
        <v>0</v>
      </c>
      <c r="DN21" s="30">
        <f t="shared" si="8"/>
        <v>0</v>
      </c>
      <c r="DO21" s="30">
        <f t="shared" si="9"/>
        <v>4</v>
      </c>
      <c r="DP21" s="44">
        <f t="shared" si="10"/>
        <v>0</v>
      </c>
      <c r="DQ21" s="44">
        <f t="shared" si="11"/>
        <v>0</v>
      </c>
      <c r="DR21" s="44">
        <f t="shared" si="12"/>
        <v>4</v>
      </c>
      <c r="DS21" s="44">
        <f t="shared" si="13"/>
        <v>0</v>
      </c>
      <c r="DT21" s="44">
        <f t="shared" si="14"/>
        <v>0</v>
      </c>
      <c r="DU21" s="45">
        <f t="shared" si="15"/>
        <v>20</v>
      </c>
      <c r="DV21" s="44">
        <f>IF(DU21&lt;&gt;20,RANK(DU21,$DU$4:$DU$23,1)+COUNTIF(DU$4:DU21,DU21)-1,20)</f>
        <v>20</v>
      </c>
      <c r="DW21" s="46">
        <f t="shared" si="16"/>
        <v>0</v>
      </c>
      <c r="DX21" s="47" t="str">
        <f t="shared" si="17"/>
        <v>-</v>
      </c>
      <c r="DY21" s="112"/>
      <c r="DZ21" s="120">
        <f t="shared" si="35"/>
        <v>0</v>
      </c>
      <c r="EA21" s="120">
        <f t="shared" si="36"/>
        <v>0</v>
      </c>
      <c r="EB21" s="120">
        <f t="shared" si="37"/>
        <v>0</v>
      </c>
    </row>
    <row r="22" spans="1:132" ht="16.05" customHeight="1" x14ac:dyDescent="0.25">
      <c r="A22" s="10"/>
      <c r="B22" s="10"/>
      <c r="C22" s="161"/>
      <c r="D22" s="373" t="str">
        <f>classi!B145</f>
        <v>-</v>
      </c>
      <c r="E22" s="27">
        <f>classi!C145</f>
        <v>0</v>
      </c>
      <c r="F22" s="27">
        <f>classi!D145</f>
        <v>0</v>
      </c>
      <c r="G22" s="374">
        <f>classi!G145</f>
        <v>0</v>
      </c>
      <c r="H22" s="367"/>
      <c r="I22" s="48"/>
      <c r="J22" s="199"/>
      <c r="K22" s="382">
        <v>0</v>
      </c>
      <c r="L22" s="122">
        <v>0</v>
      </c>
      <c r="M22" s="122">
        <v>0</v>
      </c>
      <c r="N22" s="29"/>
      <c r="O22" s="30">
        <f t="shared" si="18"/>
        <v>0</v>
      </c>
      <c r="P22" s="122">
        <v>0</v>
      </c>
      <c r="Q22" s="122">
        <v>0</v>
      </c>
      <c r="R22" s="122">
        <v>0</v>
      </c>
      <c r="S22" s="29"/>
      <c r="T22" s="30">
        <f t="shared" si="19"/>
        <v>0</v>
      </c>
      <c r="U22" s="122">
        <v>0</v>
      </c>
      <c r="V22" s="122">
        <v>0</v>
      </c>
      <c r="W22" s="122">
        <v>0</v>
      </c>
      <c r="X22" s="29"/>
      <c r="Y22" s="30">
        <f t="shared" si="20"/>
        <v>0</v>
      </c>
      <c r="Z22" s="122">
        <v>0</v>
      </c>
      <c r="AA22" s="122">
        <v>0</v>
      </c>
      <c r="AB22" s="122">
        <v>0</v>
      </c>
      <c r="AC22" s="29"/>
      <c r="AD22" s="383">
        <f t="shared" si="21"/>
        <v>0</v>
      </c>
      <c r="AE22" s="386">
        <v>0</v>
      </c>
      <c r="AF22" s="124">
        <v>0</v>
      </c>
      <c r="AG22" s="124">
        <v>0</v>
      </c>
      <c r="AH22" s="29"/>
      <c r="AI22" s="30">
        <f t="shared" si="22"/>
        <v>0</v>
      </c>
      <c r="AJ22" s="124">
        <v>0</v>
      </c>
      <c r="AK22" s="124">
        <v>0</v>
      </c>
      <c r="AL22" s="124">
        <v>0</v>
      </c>
      <c r="AM22" s="29"/>
      <c r="AN22" s="30">
        <f t="shared" si="23"/>
        <v>0</v>
      </c>
      <c r="AO22" s="124">
        <v>0</v>
      </c>
      <c r="AP22" s="124">
        <v>0</v>
      </c>
      <c r="AQ22" s="124">
        <v>0</v>
      </c>
      <c r="AR22" s="29"/>
      <c r="AS22" s="30">
        <f t="shared" si="0"/>
        <v>0</v>
      </c>
      <c r="AT22" s="124">
        <v>0</v>
      </c>
      <c r="AU22" s="124">
        <v>0</v>
      </c>
      <c r="AV22" s="124">
        <v>0</v>
      </c>
      <c r="AW22" s="29"/>
      <c r="AX22" s="383">
        <f t="shared" si="24"/>
        <v>0</v>
      </c>
      <c r="AY22" s="407">
        <f t="shared" si="25"/>
        <v>0</v>
      </c>
      <c r="AZ22" s="394">
        <v>0</v>
      </c>
      <c r="BA22" s="31">
        <v>0</v>
      </c>
      <c r="BB22" s="31">
        <v>0</v>
      </c>
      <c r="BC22" s="32"/>
      <c r="BD22" s="30">
        <f t="shared" si="26"/>
        <v>0</v>
      </c>
      <c r="BE22" s="31">
        <v>0</v>
      </c>
      <c r="BF22" s="31">
        <v>0</v>
      </c>
      <c r="BG22" s="31">
        <v>0</v>
      </c>
      <c r="BH22" s="32"/>
      <c r="BI22" s="30">
        <f t="shared" si="27"/>
        <v>0</v>
      </c>
      <c r="BJ22" s="31">
        <v>0</v>
      </c>
      <c r="BK22" s="31">
        <v>0</v>
      </c>
      <c r="BL22" s="31">
        <v>0</v>
      </c>
      <c r="BM22" s="32"/>
      <c r="BN22" s="30">
        <f t="shared" si="28"/>
        <v>0</v>
      </c>
      <c r="BO22" s="31">
        <v>0</v>
      </c>
      <c r="BP22" s="31">
        <v>0</v>
      </c>
      <c r="BQ22" s="31">
        <v>0</v>
      </c>
      <c r="BR22" s="32"/>
      <c r="BS22" s="30">
        <f t="shared" si="29"/>
        <v>0</v>
      </c>
      <c r="BT22" s="33">
        <v>0</v>
      </c>
      <c r="BU22" s="33">
        <v>0</v>
      </c>
      <c r="BV22" s="33">
        <v>0</v>
      </c>
      <c r="BW22" s="32"/>
      <c r="BX22" s="30">
        <f t="shared" si="30"/>
        <v>0</v>
      </c>
      <c r="BY22" s="33">
        <v>0</v>
      </c>
      <c r="BZ22" s="33">
        <v>0</v>
      </c>
      <c r="CA22" s="33">
        <v>0</v>
      </c>
      <c r="CB22" s="34"/>
      <c r="CC22" s="35">
        <f t="shared" si="31"/>
        <v>0</v>
      </c>
      <c r="CD22" s="36"/>
      <c r="CE22" s="37"/>
      <c r="CF22" s="37"/>
      <c r="CG22" s="32"/>
      <c r="CH22" s="37"/>
      <c r="CI22" s="37"/>
      <c r="CJ22" s="37"/>
      <c r="CK22" s="32"/>
      <c r="CL22" s="37"/>
      <c r="CM22" s="37"/>
      <c r="CN22" s="37"/>
      <c r="CO22" s="32"/>
      <c r="CP22" s="37"/>
      <c r="CQ22" s="37"/>
      <c r="CR22" s="37"/>
      <c r="CS22" s="32"/>
      <c r="CT22" s="37"/>
      <c r="CU22" s="37"/>
      <c r="CV22" s="37"/>
      <c r="CW22" s="32"/>
      <c r="CX22" s="37"/>
      <c r="CY22" s="37"/>
      <c r="CZ22" s="37"/>
      <c r="DA22" s="38"/>
      <c r="DB22" s="39"/>
      <c r="DC22" s="40">
        <f t="shared" si="32"/>
        <v>0</v>
      </c>
      <c r="DD22" s="41">
        <f t="shared" si="33"/>
        <v>0</v>
      </c>
      <c r="DE22" s="41">
        <f t="shared" si="34"/>
        <v>0</v>
      </c>
      <c r="DF22" s="29"/>
      <c r="DG22" s="395">
        <f t="shared" si="1"/>
        <v>0</v>
      </c>
      <c r="DH22" s="201">
        <f t="shared" si="2"/>
        <v>0</v>
      </c>
      <c r="DI22" s="151">
        <f t="shared" si="3"/>
        <v>4</v>
      </c>
      <c r="DJ22" s="43">
        <f t="shared" si="4"/>
        <v>0</v>
      </c>
      <c r="DK22" s="30">
        <f t="shared" si="5"/>
        <v>0</v>
      </c>
      <c r="DL22" s="30">
        <f t="shared" si="6"/>
        <v>4</v>
      </c>
      <c r="DM22" s="30">
        <f t="shared" si="7"/>
        <v>0</v>
      </c>
      <c r="DN22" s="30">
        <f t="shared" si="8"/>
        <v>0</v>
      </c>
      <c r="DO22" s="30">
        <f t="shared" si="9"/>
        <v>4</v>
      </c>
      <c r="DP22" s="44">
        <f t="shared" si="10"/>
        <v>0</v>
      </c>
      <c r="DQ22" s="44">
        <f t="shared" si="11"/>
        <v>0</v>
      </c>
      <c r="DR22" s="44">
        <f t="shared" si="12"/>
        <v>4</v>
      </c>
      <c r="DS22" s="44">
        <f t="shared" si="13"/>
        <v>0</v>
      </c>
      <c r="DT22" s="44">
        <f t="shared" si="14"/>
        <v>0</v>
      </c>
      <c r="DU22" s="45">
        <f t="shared" si="15"/>
        <v>20</v>
      </c>
      <c r="DV22" s="44">
        <f>IF(DU22&lt;&gt;20,RANK(DU22,$DU$4:$DU$23,1)+COUNTIF(DU$4:DU22,DU22)-1,20)</f>
        <v>20</v>
      </c>
      <c r="DW22" s="46">
        <f t="shared" si="16"/>
        <v>0</v>
      </c>
      <c r="DX22" s="47" t="str">
        <f t="shared" si="17"/>
        <v>-</v>
      </c>
      <c r="DY22" s="112"/>
      <c r="DZ22" s="120">
        <f t="shared" si="35"/>
        <v>0</v>
      </c>
      <c r="EA22" s="120">
        <f t="shared" si="36"/>
        <v>0</v>
      </c>
      <c r="EB22" s="120">
        <f t="shared" si="37"/>
        <v>0</v>
      </c>
    </row>
    <row r="23" spans="1:132" ht="16.5" customHeight="1" thickBot="1" x14ac:dyDescent="0.3">
      <c r="A23" s="10"/>
      <c r="B23" s="10"/>
      <c r="C23" s="161"/>
      <c r="D23" s="376" t="str">
        <f>classi!B146</f>
        <v>-</v>
      </c>
      <c r="E23" s="109">
        <f>classi!C146</f>
        <v>0</v>
      </c>
      <c r="F23" s="109">
        <f>classi!D146</f>
        <v>0</v>
      </c>
      <c r="G23" s="377">
        <f>classi!G146</f>
        <v>0</v>
      </c>
      <c r="H23" s="415"/>
      <c r="I23" s="49"/>
      <c r="J23" s="200"/>
      <c r="K23" s="384">
        <v>0</v>
      </c>
      <c r="L23" s="123">
        <v>0</v>
      </c>
      <c r="M23" s="123">
        <v>0</v>
      </c>
      <c r="N23" s="110"/>
      <c r="O23" s="111">
        <f t="shared" si="18"/>
        <v>0</v>
      </c>
      <c r="P23" s="123">
        <v>0</v>
      </c>
      <c r="Q23" s="123">
        <v>0</v>
      </c>
      <c r="R23" s="123">
        <v>0</v>
      </c>
      <c r="S23" s="110"/>
      <c r="T23" s="111">
        <f t="shared" si="19"/>
        <v>0</v>
      </c>
      <c r="U23" s="123">
        <v>0</v>
      </c>
      <c r="V23" s="123">
        <v>0</v>
      </c>
      <c r="W23" s="123">
        <v>0</v>
      </c>
      <c r="X23" s="110"/>
      <c r="Y23" s="111">
        <f t="shared" si="20"/>
        <v>0</v>
      </c>
      <c r="Z23" s="123">
        <v>0</v>
      </c>
      <c r="AA23" s="123">
        <v>0</v>
      </c>
      <c r="AB23" s="123">
        <v>0</v>
      </c>
      <c r="AC23" s="110"/>
      <c r="AD23" s="385">
        <f t="shared" si="21"/>
        <v>0</v>
      </c>
      <c r="AE23" s="387">
        <v>0</v>
      </c>
      <c r="AF23" s="125">
        <v>0</v>
      </c>
      <c r="AG23" s="125">
        <v>0</v>
      </c>
      <c r="AH23" s="110"/>
      <c r="AI23" s="111">
        <f t="shared" si="22"/>
        <v>0</v>
      </c>
      <c r="AJ23" s="125">
        <v>0</v>
      </c>
      <c r="AK23" s="125">
        <v>0</v>
      </c>
      <c r="AL23" s="125">
        <v>0</v>
      </c>
      <c r="AM23" s="110"/>
      <c r="AN23" s="111">
        <f t="shared" si="23"/>
        <v>0</v>
      </c>
      <c r="AO23" s="125">
        <v>0</v>
      </c>
      <c r="AP23" s="125">
        <v>0</v>
      </c>
      <c r="AQ23" s="125">
        <v>0</v>
      </c>
      <c r="AR23" s="110"/>
      <c r="AS23" s="111">
        <f t="shared" si="0"/>
        <v>0</v>
      </c>
      <c r="AT23" s="125">
        <v>0</v>
      </c>
      <c r="AU23" s="125">
        <v>0</v>
      </c>
      <c r="AV23" s="125">
        <v>0</v>
      </c>
      <c r="AW23" s="110"/>
      <c r="AX23" s="385">
        <f t="shared" si="24"/>
        <v>0</v>
      </c>
      <c r="AY23" s="408">
        <f t="shared" si="25"/>
        <v>0</v>
      </c>
      <c r="AZ23" s="396">
        <v>0</v>
      </c>
      <c r="BA23" s="114">
        <v>0</v>
      </c>
      <c r="BB23" s="114">
        <v>0</v>
      </c>
      <c r="BC23" s="163"/>
      <c r="BD23" s="111">
        <f t="shared" si="26"/>
        <v>0</v>
      </c>
      <c r="BE23" s="114">
        <v>0</v>
      </c>
      <c r="BF23" s="114">
        <v>0</v>
      </c>
      <c r="BG23" s="114">
        <v>0</v>
      </c>
      <c r="BH23" s="163"/>
      <c r="BI23" s="111">
        <f t="shared" si="27"/>
        <v>0</v>
      </c>
      <c r="BJ23" s="114">
        <v>0</v>
      </c>
      <c r="BK23" s="114">
        <v>0</v>
      </c>
      <c r="BL23" s="114">
        <v>0</v>
      </c>
      <c r="BM23" s="163"/>
      <c r="BN23" s="111">
        <f t="shared" si="28"/>
        <v>0</v>
      </c>
      <c r="BO23" s="114">
        <v>0</v>
      </c>
      <c r="BP23" s="114">
        <v>0</v>
      </c>
      <c r="BQ23" s="114">
        <v>0</v>
      </c>
      <c r="BR23" s="163"/>
      <c r="BS23" s="111">
        <f t="shared" si="29"/>
        <v>0</v>
      </c>
      <c r="BT23" s="115">
        <v>0</v>
      </c>
      <c r="BU23" s="115">
        <v>0</v>
      </c>
      <c r="BV23" s="115">
        <v>0</v>
      </c>
      <c r="BW23" s="163"/>
      <c r="BX23" s="111">
        <f t="shared" si="30"/>
        <v>0</v>
      </c>
      <c r="BY23" s="115">
        <v>0</v>
      </c>
      <c r="BZ23" s="115">
        <v>0</v>
      </c>
      <c r="CA23" s="115">
        <v>0</v>
      </c>
      <c r="CB23" s="164"/>
      <c r="CC23" s="116">
        <f t="shared" si="31"/>
        <v>0</v>
      </c>
      <c r="CD23" s="117"/>
      <c r="CE23" s="118"/>
      <c r="CF23" s="118"/>
      <c r="CG23" s="163"/>
      <c r="CH23" s="118"/>
      <c r="CI23" s="118"/>
      <c r="CJ23" s="118"/>
      <c r="CK23" s="163"/>
      <c r="CL23" s="118"/>
      <c r="CM23" s="118"/>
      <c r="CN23" s="118"/>
      <c r="CO23" s="163"/>
      <c r="CP23" s="118"/>
      <c r="CQ23" s="118"/>
      <c r="CR23" s="118"/>
      <c r="CS23" s="163"/>
      <c r="CT23" s="118"/>
      <c r="CU23" s="118"/>
      <c r="CV23" s="118"/>
      <c r="CW23" s="163"/>
      <c r="CX23" s="118"/>
      <c r="CY23" s="118"/>
      <c r="CZ23" s="118"/>
      <c r="DA23" s="165"/>
      <c r="DB23" s="166"/>
      <c r="DC23" s="167">
        <f t="shared" si="32"/>
        <v>0</v>
      </c>
      <c r="DD23" s="168">
        <f t="shared" si="33"/>
        <v>0</v>
      </c>
      <c r="DE23" s="168">
        <f t="shared" si="34"/>
        <v>0</v>
      </c>
      <c r="DF23" s="110"/>
      <c r="DG23" s="397">
        <f t="shared" si="1"/>
        <v>0</v>
      </c>
      <c r="DH23" s="202">
        <f t="shared" si="2"/>
        <v>0</v>
      </c>
      <c r="DI23" s="152">
        <f t="shared" si="3"/>
        <v>4</v>
      </c>
      <c r="DJ23" s="53">
        <f t="shared" si="4"/>
        <v>0</v>
      </c>
      <c r="DK23" s="51">
        <f t="shared" si="5"/>
        <v>0</v>
      </c>
      <c r="DL23" s="51">
        <f t="shared" si="6"/>
        <v>4</v>
      </c>
      <c r="DM23" s="51">
        <f t="shared" si="7"/>
        <v>0</v>
      </c>
      <c r="DN23" s="51">
        <f t="shared" si="8"/>
        <v>0</v>
      </c>
      <c r="DO23" s="51">
        <f t="shared" si="9"/>
        <v>4</v>
      </c>
      <c r="DP23" s="54">
        <f t="shared" si="10"/>
        <v>0</v>
      </c>
      <c r="DQ23" s="54">
        <f t="shared" si="11"/>
        <v>0</v>
      </c>
      <c r="DR23" s="55">
        <f t="shared" si="12"/>
        <v>4</v>
      </c>
      <c r="DS23" s="54">
        <f t="shared" si="13"/>
        <v>0</v>
      </c>
      <c r="DT23" s="54">
        <f t="shared" si="14"/>
        <v>0</v>
      </c>
      <c r="DU23" s="55">
        <f t="shared" si="15"/>
        <v>20</v>
      </c>
      <c r="DV23" s="54">
        <f>IF(DU23&lt;&gt;20,RANK(DU23,$DU$4:$DU$23,1)+COUNTIF(DU$4:DU23,DU23)-1,20)</f>
        <v>20</v>
      </c>
      <c r="DW23" s="56">
        <f t="shared" si="16"/>
        <v>0</v>
      </c>
      <c r="DX23" s="57" t="str">
        <f t="shared" si="17"/>
        <v>-</v>
      </c>
      <c r="DY23" s="112"/>
      <c r="DZ23" s="120">
        <f t="shared" si="35"/>
        <v>0</v>
      </c>
      <c r="EA23" s="120">
        <f t="shared" si="36"/>
        <v>0</v>
      </c>
      <c r="EB23" s="120">
        <f t="shared" si="37"/>
        <v>0</v>
      </c>
    </row>
    <row r="24" spans="1:132" ht="16.5" customHeight="1" x14ac:dyDescent="0.25">
      <c r="A24" s="10"/>
      <c r="B24" s="10"/>
      <c r="C24" s="161"/>
      <c r="D24" s="162"/>
      <c r="E24" s="162"/>
      <c r="F24" s="162"/>
      <c r="G24" s="162"/>
      <c r="H24" s="256"/>
      <c r="I24" s="58"/>
      <c r="J24" s="251"/>
      <c r="K24" s="162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  <c r="AN24" s="162"/>
      <c r="AO24" s="162"/>
      <c r="AP24" s="162"/>
      <c r="AQ24" s="162"/>
      <c r="AR24" s="162"/>
      <c r="AS24" s="162"/>
      <c r="AT24" s="162"/>
      <c r="AU24" s="162"/>
      <c r="AV24" s="162"/>
      <c r="AW24" s="162"/>
      <c r="AX24" s="162"/>
      <c r="AY24" s="249"/>
      <c r="AZ24" s="162"/>
      <c r="BA24" s="162"/>
      <c r="BB24" s="162"/>
      <c r="BC24" s="162"/>
      <c r="BD24" s="162"/>
      <c r="BE24" s="162"/>
      <c r="BF24" s="162"/>
      <c r="BG24" s="162"/>
      <c r="BH24" s="162"/>
      <c r="BI24" s="261"/>
      <c r="BJ24" s="261"/>
      <c r="BK24" s="261"/>
      <c r="BL24" s="261"/>
      <c r="BM24" s="261"/>
      <c r="BN24" s="261"/>
      <c r="BO24" s="261"/>
      <c r="BP24" s="261"/>
      <c r="BQ24" s="261"/>
      <c r="BR24" s="261"/>
      <c r="BS24" s="261"/>
      <c r="BT24" s="261"/>
      <c r="BU24" s="261"/>
      <c r="BV24" s="261"/>
      <c r="BW24" s="261"/>
      <c r="BX24" s="261"/>
      <c r="BY24" s="261"/>
      <c r="BZ24" s="261"/>
      <c r="CA24" s="261"/>
      <c r="CB24" s="261"/>
      <c r="CC24" s="261"/>
      <c r="CD24" s="261"/>
      <c r="CE24" s="261"/>
      <c r="CF24" s="261"/>
      <c r="CG24" s="261"/>
      <c r="CH24" s="261"/>
      <c r="CI24" s="261"/>
      <c r="CJ24" s="261"/>
      <c r="CK24" s="261"/>
      <c r="CL24" s="261"/>
      <c r="CM24" s="261"/>
      <c r="CN24" s="261"/>
      <c r="CO24" s="261"/>
      <c r="CP24" s="261"/>
      <c r="CQ24" s="261"/>
      <c r="CR24" s="261"/>
      <c r="CS24" s="261"/>
      <c r="CT24" s="261"/>
      <c r="CU24" s="261"/>
      <c r="CV24" s="261"/>
      <c r="CW24" s="261"/>
      <c r="CX24" s="261"/>
      <c r="CY24" s="261"/>
      <c r="CZ24" s="261"/>
      <c r="DA24" s="261"/>
      <c r="DB24" s="261"/>
      <c r="DC24" s="261"/>
      <c r="DD24" s="261"/>
      <c r="DE24" s="261"/>
      <c r="DF24" s="261"/>
      <c r="DG24" s="261"/>
      <c r="DH24" s="253"/>
      <c r="DI24" s="253"/>
      <c r="DJ24" s="273"/>
      <c r="DK24" s="262"/>
      <c r="DL24" s="262"/>
      <c r="DM24" s="262"/>
      <c r="DN24" s="262"/>
      <c r="DO24" s="262"/>
      <c r="DP24" s="262"/>
      <c r="DQ24" s="263">
        <f t="shared" si="11"/>
        <v>0</v>
      </c>
      <c r="DR24" s="264"/>
      <c r="DS24" s="262"/>
      <c r="DT24" s="262"/>
      <c r="DU24" s="262"/>
      <c r="DV24" s="262"/>
      <c r="DW24" s="262"/>
      <c r="DX24" s="262"/>
      <c r="DY24" s="158"/>
      <c r="DZ24" s="272"/>
      <c r="EA24" s="176"/>
      <c r="EB24" s="271"/>
    </row>
    <row r="25" spans="1:132" ht="16.05" customHeight="1" x14ac:dyDescent="0.25">
      <c r="A25" s="10"/>
      <c r="B25" s="10"/>
      <c r="C25" s="161"/>
      <c r="D25" s="162"/>
      <c r="E25" s="162"/>
      <c r="F25" s="162"/>
      <c r="G25" s="162"/>
      <c r="H25" s="246"/>
      <c r="I25" s="10"/>
      <c r="J25" s="153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62"/>
      <c r="AC25" s="162"/>
      <c r="AD25" s="162"/>
      <c r="AE25" s="162"/>
      <c r="AF25" s="162"/>
      <c r="AG25" s="162"/>
      <c r="AH25" s="162"/>
      <c r="AI25" s="162"/>
      <c r="AJ25" s="162"/>
      <c r="AK25" s="162"/>
      <c r="AL25" s="162"/>
      <c r="AM25" s="162"/>
      <c r="AN25" s="162"/>
      <c r="AO25" s="162"/>
      <c r="AP25" s="162"/>
      <c r="AQ25" s="162"/>
      <c r="AR25" s="162"/>
      <c r="AS25" s="162"/>
      <c r="AT25" s="162"/>
      <c r="AU25" s="162"/>
      <c r="AV25" s="162"/>
      <c r="AW25" s="162"/>
      <c r="AX25" s="162"/>
      <c r="AY25" s="162"/>
      <c r="AZ25" s="162"/>
      <c r="BA25" s="162"/>
      <c r="BB25" s="162"/>
      <c r="BC25" s="162"/>
      <c r="BD25" s="162"/>
      <c r="BE25" s="162"/>
      <c r="BF25" s="162"/>
      <c r="BG25" s="162"/>
      <c r="BH25" s="162"/>
      <c r="BI25" s="261"/>
      <c r="BJ25" s="261"/>
      <c r="BK25" s="261"/>
      <c r="BL25" s="261"/>
      <c r="BM25" s="261"/>
      <c r="BN25" s="261"/>
      <c r="BO25" s="261"/>
      <c r="BP25" s="261"/>
      <c r="BQ25" s="261"/>
      <c r="BR25" s="261"/>
      <c r="BS25" s="261"/>
      <c r="BT25" s="261"/>
      <c r="BU25" s="261"/>
      <c r="BV25" s="261"/>
      <c r="BW25" s="261"/>
      <c r="BX25" s="261"/>
      <c r="BY25" s="261"/>
      <c r="BZ25" s="261"/>
      <c r="CA25" s="261"/>
      <c r="CB25" s="261"/>
      <c r="CC25" s="261"/>
      <c r="CD25" s="261"/>
      <c r="CE25" s="261"/>
      <c r="CF25" s="261"/>
      <c r="CG25" s="261"/>
      <c r="CH25" s="261"/>
      <c r="CI25" s="261"/>
      <c r="CJ25" s="261"/>
      <c r="CK25" s="261"/>
      <c r="CL25" s="261"/>
      <c r="CM25" s="261"/>
      <c r="CN25" s="261"/>
      <c r="CO25" s="261"/>
      <c r="CP25" s="261"/>
      <c r="CQ25" s="261"/>
      <c r="CR25" s="261"/>
      <c r="CS25" s="261"/>
      <c r="CT25" s="261"/>
      <c r="CU25" s="261"/>
      <c r="CV25" s="261"/>
      <c r="CW25" s="261"/>
      <c r="CX25" s="261"/>
      <c r="CY25" s="261"/>
      <c r="CZ25" s="261"/>
      <c r="DA25" s="261"/>
      <c r="DB25" s="261"/>
      <c r="DC25" s="261"/>
      <c r="DD25" s="261"/>
      <c r="DE25" s="261"/>
      <c r="DF25" s="261"/>
      <c r="DG25" s="261"/>
      <c r="DH25" s="261"/>
      <c r="DI25" s="261"/>
      <c r="DJ25" s="265"/>
      <c r="DK25" s="265"/>
      <c r="DL25" s="265"/>
      <c r="DM25" s="265"/>
      <c r="DN25" s="265"/>
      <c r="DO25" s="265"/>
      <c r="DP25" s="162"/>
      <c r="DQ25" s="162"/>
      <c r="DR25" s="162"/>
      <c r="DS25" s="162"/>
      <c r="DT25" s="162"/>
      <c r="DU25" s="162"/>
      <c r="DV25" s="162"/>
      <c r="DW25" s="266"/>
      <c r="DX25" s="266"/>
      <c r="DY25" s="162"/>
      <c r="DZ25" s="176"/>
      <c r="EA25" s="176"/>
      <c r="EB25" s="149"/>
    </row>
    <row r="26" spans="1:132" ht="16.5" customHeight="1" thickBot="1" x14ac:dyDescent="0.3">
      <c r="A26" s="10"/>
      <c r="B26" s="10"/>
      <c r="C26" s="161"/>
      <c r="D26" s="257"/>
      <c r="E26" s="257"/>
      <c r="F26" s="257"/>
      <c r="G26" s="257"/>
      <c r="H26" s="180"/>
      <c r="I26" s="11"/>
      <c r="J26" s="267"/>
      <c r="K26" s="257"/>
      <c r="L26" s="257"/>
      <c r="M26" s="257"/>
      <c r="N26" s="257"/>
      <c r="O26" s="257"/>
      <c r="P26" s="257"/>
      <c r="Q26" s="257"/>
      <c r="R26" s="257"/>
      <c r="S26" s="257"/>
      <c r="T26" s="268"/>
      <c r="U26" s="268"/>
      <c r="V26" s="162"/>
      <c r="W26" s="268"/>
      <c r="X26" s="268"/>
      <c r="Y26" s="268"/>
      <c r="Z26" s="268"/>
      <c r="AA26" s="162"/>
      <c r="AB26" s="268"/>
      <c r="AC26" s="268"/>
      <c r="AD26" s="268"/>
      <c r="AE26" s="268"/>
      <c r="AF26" s="162"/>
      <c r="AG26" s="162"/>
      <c r="AH26" s="162"/>
      <c r="AI26" s="162"/>
      <c r="AJ26" s="162"/>
      <c r="AK26" s="162"/>
      <c r="AL26" s="162"/>
      <c r="AM26" s="162"/>
      <c r="AN26" s="162"/>
      <c r="AO26" s="162"/>
      <c r="AP26" s="162"/>
      <c r="AQ26" s="162"/>
      <c r="AR26" s="162"/>
      <c r="AS26" s="162"/>
      <c r="AT26" s="162"/>
      <c r="AU26" s="162"/>
      <c r="AV26" s="162"/>
      <c r="AW26" s="162"/>
      <c r="AX26" s="162"/>
      <c r="AY26" s="162"/>
      <c r="AZ26" s="162"/>
      <c r="BA26" s="162"/>
      <c r="BB26" s="162"/>
      <c r="BC26" s="162"/>
      <c r="BD26" s="162"/>
      <c r="BE26" s="162"/>
      <c r="BF26" s="162"/>
      <c r="BG26" s="162"/>
      <c r="BH26" s="162"/>
      <c r="BI26" s="261"/>
      <c r="BJ26" s="261"/>
      <c r="BK26" s="261"/>
      <c r="BL26" s="261"/>
      <c r="BM26" s="261"/>
      <c r="BN26" s="261"/>
      <c r="BO26" s="261"/>
      <c r="BP26" s="261"/>
      <c r="BQ26" s="261"/>
      <c r="BR26" s="261"/>
      <c r="BS26" s="261"/>
      <c r="BT26" s="261"/>
      <c r="BU26" s="261"/>
      <c r="BV26" s="261"/>
      <c r="BW26" s="261"/>
      <c r="BX26" s="261"/>
      <c r="BY26" s="261"/>
      <c r="BZ26" s="261"/>
      <c r="CA26" s="261"/>
      <c r="CB26" s="261"/>
      <c r="CC26" s="261"/>
      <c r="CD26" s="261"/>
      <c r="CE26" s="261"/>
      <c r="CF26" s="261"/>
      <c r="CG26" s="261"/>
      <c r="CH26" s="261"/>
      <c r="CI26" s="261"/>
      <c r="CJ26" s="261"/>
      <c r="CK26" s="261"/>
      <c r="CL26" s="261"/>
      <c r="CM26" s="261"/>
      <c r="CN26" s="261"/>
      <c r="CO26" s="261"/>
      <c r="CP26" s="261"/>
      <c r="CQ26" s="261"/>
      <c r="CR26" s="261"/>
      <c r="CS26" s="261"/>
      <c r="CT26" s="261"/>
      <c r="CU26" s="261"/>
      <c r="CV26" s="261"/>
      <c r="CW26" s="261"/>
      <c r="CX26" s="261"/>
      <c r="CY26" s="261"/>
      <c r="CZ26" s="261"/>
      <c r="DA26" s="261"/>
      <c r="DB26" s="261"/>
      <c r="DC26" s="261"/>
      <c r="DD26" s="261"/>
      <c r="DE26" s="261"/>
      <c r="DF26" s="261"/>
      <c r="DG26" s="261"/>
      <c r="DH26" s="261"/>
      <c r="DI26" s="261"/>
      <c r="DJ26" s="265"/>
      <c r="DK26" s="265"/>
      <c r="DL26" s="265"/>
      <c r="DM26" s="265"/>
      <c r="DN26" s="265"/>
      <c r="DO26" s="265"/>
      <c r="DP26" s="162"/>
      <c r="DQ26" s="162"/>
      <c r="DR26" s="162"/>
      <c r="DS26" s="162"/>
      <c r="DT26" s="162"/>
      <c r="DU26" s="162"/>
      <c r="DV26" s="162"/>
      <c r="DW26" s="162"/>
      <c r="DX26" s="162"/>
      <c r="DY26" s="162"/>
      <c r="DZ26" s="176"/>
      <c r="EA26" s="176"/>
      <c r="EB26" s="149"/>
    </row>
    <row r="27" spans="1:132" ht="16.95" customHeight="1" thickBot="1" x14ac:dyDescent="0.3">
      <c r="A27" s="10"/>
      <c r="B27" s="10"/>
      <c r="C27" s="159"/>
      <c r="D27" s="279" t="str">
        <f>D2</f>
        <v xml:space="preserve">Freestyle 1 </v>
      </c>
      <c r="E27" s="280"/>
      <c r="F27" s="280"/>
      <c r="G27" s="281"/>
      <c r="H27" s="99"/>
      <c r="I27" s="64"/>
      <c r="J27" s="65"/>
      <c r="K27" s="451" t="s">
        <v>32</v>
      </c>
      <c r="L27" s="452"/>
      <c r="M27" s="452"/>
      <c r="N27" s="453"/>
      <c r="O27" s="454" t="s">
        <v>33</v>
      </c>
      <c r="P27" s="455"/>
      <c r="Q27" s="455"/>
      <c r="R27" s="455"/>
      <c r="S27" s="456"/>
      <c r="T27" s="479" t="s">
        <v>34</v>
      </c>
      <c r="U27" s="480"/>
      <c r="V27" s="480"/>
      <c r="W27" s="480"/>
      <c r="X27" s="480"/>
      <c r="Y27" s="480"/>
      <c r="Z27" s="480"/>
      <c r="AA27" s="481"/>
      <c r="AB27" s="458" t="s">
        <v>116</v>
      </c>
      <c r="AC27" s="458"/>
      <c r="AD27" s="458"/>
      <c r="AE27" s="459"/>
      <c r="AF27" s="270"/>
      <c r="AG27" s="162"/>
      <c r="AH27" s="162"/>
      <c r="AI27" s="162"/>
      <c r="AJ27" s="162"/>
      <c r="AK27" s="162"/>
      <c r="AL27" s="162"/>
      <c r="AM27" s="162"/>
      <c r="AN27" s="162"/>
      <c r="AO27" s="162"/>
      <c r="AP27" s="162"/>
      <c r="AQ27" s="162"/>
      <c r="AR27" s="162"/>
      <c r="AS27" s="162"/>
      <c r="AT27" s="162"/>
      <c r="AU27" s="162"/>
      <c r="AV27" s="162"/>
      <c r="AW27" s="162"/>
      <c r="AX27" s="162"/>
      <c r="AY27" s="162"/>
      <c r="AZ27" s="162"/>
      <c r="BA27" s="162"/>
      <c r="BB27" s="162"/>
      <c r="BC27" s="162"/>
      <c r="BD27" s="162"/>
      <c r="BE27" s="162"/>
      <c r="BF27" s="162"/>
      <c r="BG27" s="162"/>
      <c r="BH27" s="162"/>
      <c r="BI27" s="261"/>
      <c r="BJ27" s="261"/>
      <c r="BK27" s="261"/>
      <c r="BL27" s="261"/>
      <c r="BM27" s="261"/>
      <c r="BN27" s="261"/>
      <c r="BO27" s="261"/>
      <c r="BP27" s="261"/>
      <c r="BQ27" s="261"/>
      <c r="BR27" s="261"/>
      <c r="BS27" s="261"/>
      <c r="BT27" s="261"/>
      <c r="BU27" s="261"/>
      <c r="BV27" s="261"/>
      <c r="BW27" s="261"/>
      <c r="BX27" s="261"/>
      <c r="BY27" s="261"/>
      <c r="BZ27" s="261"/>
      <c r="CA27" s="261"/>
      <c r="CB27" s="261"/>
      <c r="CC27" s="261"/>
      <c r="CD27" s="261"/>
      <c r="CE27" s="261"/>
      <c r="CF27" s="261"/>
      <c r="CG27" s="261"/>
      <c r="CH27" s="261"/>
      <c r="CI27" s="261"/>
      <c r="CJ27" s="261"/>
      <c r="CK27" s="261"/>
      <c r="CL27" s="261"/>
      <c r="CM27" s="261"/>
      <c r="CN27" s="261"/>
      <c r="CO27" s="261"/>
      <c r="CP27" s="261"/>
      <c r="CQ27" s="261"/>
      <c r="CR27" s="261"/>
      <c r="CS27" s="261"/>
      <c r="CT27" s="261"/>
      <c r="CU27" s="261"/>
      <c r="CV27" s="261"/>
      <c r="CW27" s="261"/>
      <c r="CX27" s="261"/>
      <c r="CY27" s="261"/>
      <c r="CZ27" s="261"/>
      <c r="DA27" s="261"/>
      <c r="DB27" s="261"/>
      <c r="DC27" s="261"/>
      <c r="DD27" s="261"/>
      <c r="DE27" s="261"/>
      <c r="DF27" s="261"/>
      <c r="DG27" s="261"/>
      <c r="DH27" s="261"/>
      <c r="DI27" s="261"/>
      <c r="DJ27" s="162"/>
      <c r="DK27" s="162"/>
      <c r="DL27" s="162"/>
      <c r="DM27" s="162"/>
      <c r="DN27" s="162"/>
      <c r="DO27" s="162"/>
      <c r="DP27" s="162"/>
      <c r="DQ27" s="162"/>
      <c r="DR27" s="162"/>
      <c r="DS27" s="162"/>
      <c r="DT27" s="162"/>
      <c r="DU27" s="162"/>
      <c r="DV27" s="162"/>
      <c r="DW27" s="162"/>
      <c r="DX27" s="162"/>
      <c r="DY27" s="162"/>
      <c r="DZ27" s="176"/>
      <c r="EA27" s="176"/>
      <c r="EB27" s="149"/>
    </row>
    <row r="28" spans="1:132" ht="16.95" customHeight="1" thickBot="1" x14ac:dyDescent="0.3">
      <c r="A28" s="10"/>
      <c r="B28" s="10"/>
      <c r="C28" s="159"/>
      <c r="D28" s="66" t="s">
        <v>58</v>
      </c>
      <c r="E28" s="68" t="s">
        <v>2</v>
      </c>
      <c r="F28" s="68" t="s">
        <v>3</v>
      </c>
      <c r="G28" s="68" t="s">
        <v>23</v>
      </c>
      <c r="H28" s="69"/>
      <c r="I28" s="69"/>
      <c r="J28" s="70"/>
      <c r="K28" s="71" t="s">
        <v>35</v>
      </c>
      <c r="L28" s="72" t="s">
        <v>36</v>
      </c>
      <c r="M28" s="72" t="s">
        <v>37</v>
      </c>
      <c r="N28" s="73" t="s">
        <v>38</v>
      </c>
      <c r="O28" s="71" t="s">
        <v>39</v>
      </c>
      <c r="P28" s="72" t="s">
        <v>40</v>
      </c>
      <c r="Q28" s="72" t="s">
        <v>41</v>
      </c>
      <c r="R28" s="72" t="s">
        <v>42</v>
      </c>
      <c r="S28" s="231" t="s">
        <v>68</v>
      </c>
      <c r="T28" s="235" t="s">
        <v>43</v>
      </c>
      <c r="U28" s="183" t="s">
        <v>44</v>
      </c>
      <c r="V28" s="285" t="s">
        <v>125</v>
      </c>
      <c r="W28" s="183" t="s">
        <v>45</v>
      </c>
      <c r="X28" s="183" t="s">
        <v>69</v>
      </c>
      <c r="Y28" s="183" t="s">
        <v>70</v>
      </c>
      <c r="Z28" s="184" t="s">
        <v>71</v>
      </c>
      <c r="AA28" s="236" t="s">
        <v>72</v>
      </c>
      <c r="AB28" s="287" t="s">
        <v>110</v>
      </c>
      <c r="AC28" s="75" t="s">
        <v>1</v>
      </c>
      <c r="AD28" s="190" t="s">
        <v>115</v>
      </c>
      <c r="AE28" s="197" t="s">
        <v>55</v>
      </c>
      <c r="AF28" s="270"/>
      <c r="AG28" s="162"/>
      <c r="AH28" s="162"/>
      <c r="AI28" s="162"/>
      <c r="AJ28" s="162"/>
      <c r="AK28" s="162"/>
      <c r="AL28" s="162"/>
      <c r="AM28" s="162"/>
      <c r="AN28" s="162"/>
      <c r="AO28" s="162"/>
      <c r="AP28" s="162"/>
      <c r="AQ28" s="162"/>
      <c r="AR28" s="162"/>
      <c r="AS28" s="162"/>
      <c r="AT28" s="162"/>
      <c r="AU28" s="162"/>
      <c r="AV28" s="162"/>
      <c r="AW28" s="162"/>
      <c r="AX28" s="162"/>
      <c r="AY28" s="162"/>
      <c r="AZ28" s="162"/>
      <c r="BA28" s="162"/>
      <c r="BB28" s="162"/>
      <c r="BC28" s="162"/>
      <c r="BD28" s="162"/>
      <c r="BE28" s="162"/>
      <c r="BF28" s="162"/>
      <c r="BG28" s="162"/>
      <c r="BH28" s="162"/>
      <c r="BI28" s="261"/>
      <c r="BJ28" s="261"/>
      <c r="BK28" s="261"/>
      <c r="BL28" s="261"/>
      <c r="BM28" s="261"/>
      <c r="BN28" s="261"/>
      <c r="BO28" s="261"/>
      <c r="BP28" s="261"/>
      <c r="BQ28" s="261"/>
      <c r="BR28" s="261"/>
      <c r="BS28" s="261"/>
      <c r="BT28" s="261"/>
      <c r="BU28" s="261"/>
      <c r="BV28" s="261"/>
      <c r="BW28" s="261"/>
      <c r="BX28" s="261"/>
      <c r="BY28" s="261"/>
      <c r="BZ28" s="261"/>
      <c r="CA28" s="261"/>
      <c r="CB28" s="261"/>
      <c r="CC28" s="261"/>
      <c r="CD28" s="261"/>
      <c r="CE28" s="261"/>
      <c r="CF28" s="261"/>
      <c r="CG28" s="261"/>
      <c r="CH28" s="261"/>
      <c r="CI28" s="261"/>
      <c r="CJ28" s="261"/>
      <c r="CK28" s="261"/>
      <c r="CL28" s="261"/>
      <c r="CM28" s="261"/>
      <c r="CN28" s="261"/>
      <c r="CO28" s="261"/>
      <c r="CP28" s="261"/>
      <c r="CQ28" s="261"/>
      <c r="CR28" s="261"/>
      <c r="CS28" s="261"/>
      <c r="CT28" s="261"/>
      <c r="CU28" s="261"/>
      <c r="CV28" s="261"/>
      <c r="CW28" s="261"/>
      <c r="CX28" s="261"/>
      <c r="CY28" s="261"/>
      <c r="CZ28" s="261"/>
      <c r="DA28" s="261"/>
      <c r="DB28" s="261"/>
      <c r="DC28" s="261"/>
      <c r="DD28" s="261"/>
      <c r="DE28" s="261"/>
      <c r="DF28" s="261"/>
      <c r="DG28" s="261"/>
      <c r="DH28" s="261"/>
      <c r="DI28" s="261"/>
      <c r="DJ28" s="162"/>
      <c r="DK28" s="162"/>
      <c r="DL28" s="162"/>
      <c r="DM28" s="162"/>
      <c r="DN28" s="162"/>
      <c r="DO28" s="162"/>
      <c r="DP28" s="162"/>
      <c r="DQ28" s="162"/>
      <c r="DR28" s="162"/>
      <c r="DS28" s="162"/>
      <c r="DT28" s="162"/>
      <c r="DU28" s="162"/>
      <c r="DV28" s="162"/>
      <c r="DW28" s="162"/>
      <c r="DX28" s="162"/>
      <c r="DY28" s="162"/>
      <c r="DZ28" s="176"/>
      <c r="EA28" s="176"/>
      <c r="EB28" s="149"/>
    </row>
    <row r="29" spans="1:132" ht="16.5" customHeight="1" x14ac:dyDescent="0.25">
      <c r="A29" s="10"/>
      <c r="B29" s="10"/>
      <c r="C29" s="160">
        <v>1</v>
      </c>
      <c r="D29" s="76">
        <f t="shared" ref="D29:D44" si="38">IF(Z29="-",INDEX(DU$1:DU$23,MATCH(C29,$DV$1:$DV$23,0)),Z29)</f>
        <v>1</v>
      </c>
      <c r="E29" s="78" t="str">
        <f t="shared" ref="E29:E44" si="39">INDEX(E$1:E$23,MATCH(C29,$DV$1:$DV$23,0))</f>
        <v>SANDRA</v>
      </c>
      <c r="F29" s="78" t="str">
        <f t="shared" ref="F29:F44" si="40">INDEX(F$1:F$23,MATCH(C29,$DV$1:$DV$23,0))</f>
        <v>BERTHET</v>
      </c>
      <c r="G29" s="78" t="str">
        <f t="shared" ref="G29:G44" si="41">INDEX(G$1:G$23,MATCH(C29,$DV$1:$DV$23,0))</f>
        <v>BOB</v>
      </c>
      <c r="H29" s="77"/>
      <c r="I29" s="77"/>
      <c r="J29" s="79"/>
      <c r="K29" s="80">
        <f t="shared" ref="K29:K44" si="42">INDEX(O$1:O$23,MATCH(C29,$DV$1:$DV$23,0))</f>
        <v>21.666666666666668</v>
      </c>
      <c r="L29" s="81">
        <f t="shared" ref="L29:L44" si="43">INDEX(T$1:T$23,MATCH(C29,$DV$1:$DV$23,0))</f>
        <v>20.333333333333332</v>
      </c>
      <c r="M29" s="81">
        <f t="shared" ref="M29:M44" si="44">INDEX(Y$1:Y$23,MATCH(C29,$DV$1:$DV$23,0))</f>
        <v>20.666666666666668</v>
      </c>
      <c r="N29" s="82">
        <f t="shared" ref="N29:N44" si="45">INDEX(AD$1:AD$23,MATCH(C29,$DV$1:$DV$23,0))</f>
        <v>21</v>
      </c>
      <c r="O29" s="80">
        <f t="shared" ref="O29:O44" si="46">INDEX(AI$1:AI$23,MATCH(C29,$DV$1:$DV$23,0))</f>
        <v>20</v>
      </c>
      <c r="P29" s="81">
        <f t="shared" ref="P29:P44" si="47">INDEX(AN$1:AN$23,MATCH(C29,$DV$1:$DV$23,0))</f>
        <v>20</v>
      </c>
      <c r="Q29" s="81">
        <f t="shared" ref="Q29:Q44" si="48">INDEX(AS$1:AS$23,MATCH(C29,$DV$1:$DV$23,0))</f>
        <v>21</v>
      </c>
      <c r="R29" s="206">
        <f t="shared" ref="R29:R44" si="49">INDEX(AX$1:AX$23,MATCH(C29,$DV$1:$DV$23,0))</f>
        <v>20.666666666666668</v>
      </c>
      <c r="S29" s="232">
        <f t="shared" ref="S29:S44" si="50">INDEX(AY$1:AY$23,MATCH(C29,$DV$1:$DV$23,0))</f>
        <v>165.33333333333334</v>
      </c>
      <c r="T29" s="237">
        <f t="shared" ref="T29:T44" si="51">INDEX(BD$1:BD$23,MATCH(C29,$DV$1:$DV$23,0))</f>
        <v>0.66666666666666663</v>
      </c>
      <c r="U29" s="81">
        <f>INDEX(BI$1:BI$23,MATCH(C29,$DV$1:$DV$23,0))</f>
        <v>0</v>
      </c>
      <c r="V29" s="81">
        <f t="shared" ref="V29:V44" si="52">INDEX(BN$1:BN$23,MATCH(C29,$DV$1:$DV$23,0))</f>
        <v>0</v>
      </c>
      <c r="W29" s="81">
        <f t="shared" ref="W29:W44" si="53">INDEX(BS$1:BS$23,MATCH(C29,$DV$1:$DV$23,0))</f>
        <v>0</v>
      </c>
      <c r="X29" s="81">
        <f t="shared" ref="X29:X44" si="54">INDEX(BX$1:BX$23,MATCH(C29,$DV$1:$DV$23,0))</f>
        <v>0</v>
      </c>
      <c r="Y29" s="206">
        <f t="shared" ref="Y29:Y44" si="55">INDEX(CC$1:CC$23,MATCH(C29,$DV$1:$DV$23,0))</f>
        <v>0</v>
      </c>
      <c r="Z29" s="229" t="str">
        <f t="shared" ref="Z29:Z44" si="56">INDEX(DX$1:DX$23,MATCH(C29,$DV$1:$DV$23,0))</f>
        <v>-</v>
      </c>
      <c r="AA29" s="238">
        <f t="shared" ref="AA29:AA44" si="57">INDEX(DG$1:DG$23,MATCH(C29,$DV$1:$DV$23,0))</f>
        <v>0.66666666666666663</v>
      </c>
      <c r="AB29" s="288">
        <f t="shared" ref="AB29:AB44" si="58">INDEX(DH$1:DH$23,MATCH(C29,$DV$1:$DV$23,0))</f>
        <v>164.66666666666669</v>
      </c>
      <c r="AC29" s="83" t="str">
        <f t="shared" ref="AC29:AC44" si="59">INDEX(D$1:D$23,MATCH(C29,$DV$1:$DV$23,0))</f>
        <v>FS1_4</v>
      </c>
      <c r="AD29" s="84">
        <f t="shared" ref="AD29:AD44" si="60">INDEX(DW$1:DW$23,MATCH(C29,$DV$1:$DV$23,0))</f>
        <v>1</v>
      </c>
      <c r="AE29" s="289" t="str">
        <f>IF(AB29&gt;=150,"Point","-")</f>
        <v>Point</v>
      </c>
      <c r="AF29" s="278"/>
      <c r="AG29" s="162"/>
      <c r="AH29" s="162"/>
      <c r="AI29" s="162"/>
      <c r="AJ29" s="162"/>
      <c r="AK29" s="162"/>
      <c r="AL29" s="162"/>
      <c r="AM29" s="162"/>
      <c r="AN29" s="162"/>
      <c r="AO29" s="162"/>
      <c r="AP29" s="162"/>
      <c r="AQ29" s="162"/>
      <c r="AR29" s="162"/>
      <c r="AS29" s="162"/>
      <c r="AT29" s="162"/>
      <c r="AU29" s="162"/>
      <c r="AV29" s="162"/>
      <c r="AW29" s="162"/>
      <c r="AX29" s="162"/>
      <c r="AY29" s="162"/>
      <c r="AZ29" s="162"/>
      <c r="BA29" s="162"/>
      <c r="BB29" s="162"/>
      <c r="BC29" s="162"/>
      <c r="BD29" s="162"/>
      <c r="BE29" s="162"/>
      <c r="BF29" s="162"/>
      <c r="BG29" s="162"/>
      <c r="BH29" s="162"/>
      <c r="BI29" s="261"/>
      <c r="BJ29" s="261"/>
      <c r="BK29" s="261"/>
      <c r="BL29" s="261"/>
      <c r="BM29" s="261"/>
      <c r="BN29" s="261"/>
      <c r="BO29" s="261"/>
      <c r="BP29" s="261"/>
      <c r="BQ29" s="261"/>
      <c r="BR29" s="261"/>
      <c r="BS29" s="261"/>
      <c r="BT29" s="261"/>
      <c r="BU29" s="261"/>
      <c r="BV29" s="261"/>
      <c r="BW29" s="261"/>
      <c r="BX29" s="261"/>
      <c r="BY29" s="261"/>
      <c r="BZ29" s="261"/>
      <c r="CA29" s="261"/>
      <c r="CB29" s="261"/>
      <c r="CC29" s="261"/>
      <c r="CD29" s="261"/>
      <c r="CE29" s="261"/>
      <c r="CF29" s="261"/>
      <c r="CG29" s="261"/>
      <c r="CH29" s="261"/>
      <c r="CI29" s="261"/>
      <c r="CJ29" s="261"/>
      <c r="CK29" s="261"/>
      <c r="CL29" s="261"/>
      <c r="CM29" s="261"/>
      <c r="CN29" s="261"/>
      <c r="CO29" s="261"/>
      <c r="CP29" s="261"/>
      <c r="CQ29" s="261"/>
      <c r="CR29" s="261"/>
      <c r="CS29" s="261"/>
      <c r="CT29" s="261"/>
      <c r="CU29" s="261"/>
      <c r="CV29" s="261"/>
      <c r="CW29" s="261"/>
      <c r="CX29" s="261"/>
      <c r="CY29" s="261"/>
      <c r="CZ29" s="261"/>
      <c r="DA29" s="261"/>
      <c r="DB29" s="261"/>
      <c r="DC29" s="261"/>
      <c r="DD29" s="261"/>
      <c r="DE29" s="261"/>
      <c r="DF29" s="261"/>
      <c r="DG29" s="261"/>
      <c r="DH29" s="261"/>
      <c r="DI29" s="261"/>
      <c r="DJ29" s="162"/>
      <c r="DK29" s="162"/>
      <c r="DL29" s="162"/>
      <c r="DM29" s="162"/>
      <c r="DN29" s="162"/>
      <c r="DO29" s="162"/>
      <c r="DP29" s="162"/>
      <c r="DQ29" s="162"/>
      <c r="DR29" s="162"/>
      <c r="DS29" s="162"/>
      <c r="DT29" s="162"/>
      <c r="DU29" s="162"/>
      <c r="DV29" s="162"/>
      <c r="DW29" s="162"/>
      <c r="DX29" s="162"/>
      <c r="DY29" s="162"/>
      <c r="DZ29" s="176"/>
      <c r="EA29" s="176"/>
      <c r="EB29" s="149"/>
    </row>
    <row r="30" spans="1:132" ht="16.05" customHeight="1" x14ac:dyDescent="0.25">
      <c r="A30" s="10"/>
      <c r="B30" s="10"/>
      <c r="C30" s="160">
        <v>2</v>
      </c>
      <c r="D30" s="85">
        <f t="shared" si="38"/>
        <v>2</v>
      </c>
      <c r="E30" s="86" t="str">
        <f t="shared" si="39"/>
        <v>GRETA</v>
      </c>
      <c r="F30" s="86" t="str">
        <f t="shared" si="40"/>
        <v>ZINI</v>
      </c>
      <c r="G30" s="86" t="str">
        <f t="shared" si="41"/>
        <v>LOKI</v>
      </c>
      <c r="H30" s="48"/>
      <c r="I30" s="48"/>
      <c r="J30" s="87"/>
      <c r="K30" s="43">
        <f t="shared" si="42"/>
        <v>19.666666666666668</v>
      </c>
      <c r="L30" s="30">
        <f t="shared" si="43"/>
        <v>20</v>
      </c>
      <c r="M30" s="30">
        <f t="shared" si="44"/>
        <v>20.666666666666668</v>
      </c>
      <c r="N30" s="42">
        <f t="shared" si="45"/>
        <v>20</v>
      </c>
      <c r="O30" s="43">
        <f t="shared" si="46"/>
        <v>18</v>
      </c>
      <c r="P30" s="30">
        <f t="shared" si="47"/>
        <v>18.666666666666668</v>
      </c>
      <c r="Q30" s="30">
        <f t="shared" si="48"/>
        <v>20.333333333333332</v>
      </c>
      <c r="R30" s="207">
        <f t="shared" si="49"/>
        <v>19.333333333333332</v>
      </c>
      <c r="S30" s="233">
        <f t="shared" si="50"/>
        <v>156.66666666666669</v>
      </c>
      <c r="T30" s="239">
        <f t="shared" si="51"/>
        <v>0</v>
      </c>
      <c r="U30" s="30">
        <f>INDEX(BI1:BI54,MATCH(C30,$DV1:$DV54,0))</f>
        <v>0</v>
      </c>
      <c r="V30" s="30">
        <f t="shared" si="52"/>
        <v>0</v>
      </c>
      <c r="W30" s="30">
        <f t="shared" si="53"/>
        <v>0</v>
      </c>
      <c r="X30" s="30">
        <f t="shared" si="54"/>
        <v>0</v>
      </c>
      <c r="Y30" s="207">
        <f t="shared" si="55"/>
        <v>0</v>
      </c>
      <c r="Z30" s="230" t="str">
        <f t="shared" si="56"/>
        <v>-</v>
      </c>
      <c r="AA30" s="240">
        <f t="shared" si="57"/>
        <v>0</v>
      </c>
      <c r="AB30" s="216">
        <f t="shared" si="58"/>
        <v>156.66666666666669</v>
      </c>
      <c r="AC30" s="45" t="str">
        <f t="shared" si="59"/>
        <v>FS1_3</v>
      </c>
      <c r="AD30" s="46">
        <f t="shared" si="60"/>
        <v>0.95141700404858298</v>
      </c>
      <c r="AE30" s="290" t="str">
        <f t="shared" ref="AE30:AE44" si="61">IF(AB30&gt;=150,"Point","-")</f>
        <v>Point</v>
      </c>
      <c r="AF30" s="278"/>
      <c r="AG30" s="162"/>
      <c r="AH30" s="162"/>
      <c r="AI30" s="162"/>
      <c r="AJ30" s="162"/>
      <c r="AK30" s="162"/>
      <c r="AL30" s="162"/>
      <c r="AM30" s="162"/>
      <c r="AN30" s="162"/>
      <c r="AO30" s="162"/>
      <c r="AP30" s="162"/>
      <c r="AQ30" s="162"/>
      <c r="AR30" s="162"/>
      <c r="AS30" s="162"/>
      <c r="AT30" s="162"/>
      <c r="AU30" s="162"/>
      <c r="AV30" s="162"/>
      <c r="AW30" s="162"/>
      <c r="AX30" s="162"/>
      <c r="AY30" s="162"/>
      <c r="AZ30" s="162"/>
      <c r="BA30" s="162"/>
      <c r="BB30" s="162"/>
      <c r="BC30" s="162"/>
      <c r="BD30" s="162"/>
      <c r="BE30" s="162"/>
      <c r="BF30" s="162"/>
      <c r="BG30" s="162"/>
      <c r="BH30" s="162"/>
      <c r="BI30" s="261"/>
      <c r="BJ30" s="261"/>
      <c r="BK30" s="261"/>
      <c r="BL30" s="261"/>
      <c r="BM30" s="261"/>
      <c r="BN30" s="261"/>
      <c r="BO30" s="261"/>
      <c r="BP30" s="261"/>
      <c r="BQ30" s="261"/>
      <c r="BR30" s="261"/>
      <c r="BS30" s="261"/>
      <c r="BT30" s="261"/>
      <c r="BU30" s="261"/>
      <c r="BV30" s="261"/>
      <c r="BW30" s="261"/>
      <c r="BX30" s="261"/>
      <c r="BY30" s="261"/>
      <c r="BZ30" s="261"/>
      <c r="CA30" s="261"/>
      <c r="CB30" s="261"/>
      <c r="CC30" s="261"/>
      <c r="CD30" s="261"/>
      <c r="CE30" s="261"/>
      <c r="CF30" s="261"/>
      <c r="CG30" s="261"/>
      <c r="CH30" s="261"/>
      <c r="CI30" s="261"/>
      <c r="CJ30" s="261"/>
      <c r="CK30" s="261"/>
      <c r="CL30" s="261"/>
      <c r="CM30" s="261"/>
      <c r="CN30" s="261"/>
      <c r="CO30" s="261"/>
      <c r="CP30" s="261"/>
      <c r="CQ30" s="261"/>
      <c r="CR30" s="261"/>
      <c r="CS30" s="261"/>
      <c r="CT30" s="261"/>
      <c r="CU30" s="261"/>
      <c r="CV30" s="261"/>
      <c r="CW30" s="261"/>
      <c r="CX30" s="261"/>
      <c r="CY30" s="261"/>
      <c r="CZ30" s="261"/>
      <c r="DA30" s="261"/>
      <c r="DB30" s="261"/>
      <c r="DC30" s="261"/>
      <c r="DD30" s="261"/>
      <c r="DE30" s="261"/>
      <c r="DF30" s="261"/>
      <c r="DG30" s="261"/>
      <c r="DH30" s="261"/>
      <c r="DI30" s="261"/>
      <c r="DJ30" s="162"/>
      <c r="DK30" s="162"/>
      <c r="DL30" s="162"/>
      <c r="DM30" s="162"/>
      <c r="DN30" s="162"/>
      <c r="DO30" s="162"/>
      <c r="DP30" s="162"/>
      <c r="DQ30" s="162"/>
      <c r="DR30" s="162"/>
      <c r="DS30" s="162"/>
      <c r="DT30" s="162"/>
      <c r="DU30" s="162"/>
      <c r="DV30" s="162"/>
      <c r="DW30" s="162"/>
      <c r="DX30" s="162"/>
      <c r="DY30" s="162"/>
      <c r="DZ30" s="176"/>
      <c r="EA30" s="176"/>
      <c r="EB30" s="149"/>
    </row>
    <row r="31" spans="1:132" ht="16.05" customHeight="1" x14ac:dyDescent="0.25">
      <c r="A31" s="10"/>
      <c r="B31" s="10"/>
      <c r="C31" s="160">
        <v>3</v>
      </c>
      <c r="D31" s="85">
        <f t="shared" si="38"/>
        <v>3</v>
      </c>
      <c r="E31" s="86" t="str">
        <f t="shared" si="39"/>
        <v>VERONIQUE</v>
      </c>
      <c r="F31" s="86" t="str">
        <f t="shared" si="40"/>
        <v>JANSSEN</v>
      </c>
      <c r="G31" s="86" t="str">
        <f t="shared" si="41"/>
        <v>LAIDJA</v>
      </c>
      <c r="H31" s="48"/>
      <c r="I31" s="48"/>
      <c r="J31" s="87"/>
      <c r="K31" s="43">
        <f t="shared" si="42"/>
        <v>19.666666666666668</v>
      </c>
      <c r="L31" s="30">
        <f t="shared" si="43"/>
        <v>19.666666666666668</v>
      </c>
      <c r="M31" s="30">
        <f t="shared" si="44"/>
        <v>18.666666666666668</v>
      </c>
      <c r="N31" s="42">
        <f t="shared" si="45"/>
        <v>17.666666666666668</v>
      </c>
      <c r="O31" s="43">
        <f t="shared" si="46"/>
        <v>17.666666666666668</v>
      </c>
      <c r="P31" s="30">
        <f t="shared" si="47"/>
        <v>17.666666666666668</v>
      </c>
      <c r="Q31" s="30">
        <f t="shared" si="48"/>
        <v>18.666666666666668</v>
      </c>
      <c r="R31" s="207">
        <f t="shared" si="49"/>
        <v>18</v>
      </c>
      <c r="S31" s="233">
        <f t="shared" si="50"/>
        <v>147.66666666666669</v>
      </c>
      <c r="T31" s="239">
        <f t="shared" si="51"/>
        <v>2.1666666666666665</v>
      </c>
      <c r="U31" s="30">
        <f>INDEX(BI1:BI54,MATCH(C31,$DV1:$DV54,0))</f>
        <v>0</v>
      </c>
      <c r="V31" s="30">
        <f t="shared" si="52"/>
        <v>0</v>
      </c>
      <c r="W31" s="30">
        <f t="shared" si="53"/>
        <v>0</v>
      </c>
      <c r="X31" s="30">
        <f t="shared" si="54"/>
        <v>0</v>
      </c>
      <c r="Y31" s="207">
        <f t="shared" si="55"/>
        <v>0</v>
      </c>
      <c r="Z31" s="230" t="str">
        <f t="shared" si="56"/>
        <v>-</v>
      </c>
      <c r="AA31" s="240">
        <f t="shared" si="57"/>
        <v>2.1666666666666665</v>
      </c>
      <c r="AB31" s="216">
        <f t="shared" si="58"/>
        <v>145.50000000000003</v>
      </c>
      <c r="AC31" s="45" t="str">
        <f t="shared" si="59"/>
        <v>FS1_1</v>
      </c>
      <c r="AD31" s="46">
        <f t="shared" si="60"/>
        <v>0.8836032388663968</v>
      </c>
      <c r="AE31" s="290" t="str">
        <f t="shared" si="61"/>
        <v>-</v>
      </c>
      <c r="AF31" s="278"/>
      <c r="AG31" s="162"/>
      <c r="AH31" s="162"/>
      <c r="AI31" s="162"/>
      <c r="AJ31" s="162"/>
      <c r="AK31" s="162"/>
      <c r="AL31" s="162"/>
      <c r="AM31" s="162"/>
      <c r="AN31" s="162"/>
      <c r="AO31" s="162"/>
      <c r="AP31" s="162"/>
      <c r="AQ31" s="162"/>
      <c r="AR31" s="162"/>
      <c r="AS31" s="162"/>
      <c r="AT31" s="162"/>
      <c r="AU31" s="162"/>
      <c r="AV31" s="162"/>
      <c r="AW31" s="162"/>
      <c r="AX31" s="162"/>
      <c r="AY31" s="162"/>
      <c r="AZ31" s="162"/>
      <c r="BA31" s="162"/>
      <c r="BB31" s="162"/>
      <c r="BC31" s="162"/>
      <c r="BD31" s="162"/>
      <c r="BE31" s="162"/>
      <c r="BF31" s="162"/>
      <c r="BG31" s="162"/>
      <c r="BH31" s="162"/>
      <c r="BI31" s="261"/>
      <c r="BJ31" s="261"/>
      <c r="BK31" s="261"/>
      <c r="BL31" s="261"/>
      <c r="BM31" s="261"/>
      <c r="BN31" s="261"/>
      <c r="BO31" s="261"/>
      <c r="BP31" s="261"/>
      <c r="BQ31" s="261"/>
      <c r="BR31" s="261"/>
      <c r="BS31" s="261"/>
      <c r="BT31" s="261"/>
      <c r="BU31" s="261"/>
      <c r="BV31" s="261"/>
      <c r="BW31" s="261"/>
      <c r="BX31" s="261"/>
      <c r="BY31" s="261"/>
      <c r="BZ31" s="261"/>
      <c r="CA31" s="261"/>
      <c r="CB31" s="261"/>
      <c r="CC31" s="261"/>
      <c r="CD31" s="261"/>
      <c r="CE31" s="261"/>
      <c r="CF31" s="261"/>
      <c r="CG31" s="261"/>
      <c r="CH31" s="261"/>
      <c r="CI31" s="261"/>
      <c r="CJ31" s="261"/>
      <c r="CK31" s="261"/>
      <c r="CL31" s="261"/>
      <c r="CM31" s="261"/>
      <c r="CN31" s="261"/>
      <c r="CO31" s="261"/>
      <c r="CP31" s="261"/>
      <c r="CQ31" s="261"/>
      <c r="CR31" s="261"/>
      <c r="CS31" s="261"/>
      <c r="CT31" s="261"/>
      <c r="CU31" s="261"/>
      <c r="CV31" s="261"/>
      <c r="CW31" s="261"/>
      <c r="CX31" s="261"/>
      <c r="CY31" s="261"/>
      <c r="CZ31" s="261"/>
      <c r="DA31" s="261"/>
      <c r="DB31" s="261"/>
      <c r="DC31" s="261"/>
      <c r="DD31" s="261"/>
      <c r="DE31" s="261"/>
      <c r="DF31" s="261"/>
      <c r="DG31" s="261"/>
      <c r="DH31" s="261"/>
      <c r="DI31" s="261"/>
      <c r="DJ31" s="162"/>
      <c r="DK31" s="162"/>
      <c r="DL31" s="162"/>
      <c r="DM31" s="162"/>
      <c r="DN31" s="162"/>
      <c r="DO31" s="162"/>
      <c r="DP31" s="162"/>
      <c r="DQ31" s="162"/>
      <c r="DR31" s="162"/>
      <c r="DS31" s="162"/>
      <c r="DT31" s="162"/>
      <c r="DU31" s="162"/>
      <c r="DV31" s="162"/>
      <c r="DW31" s="162"/>
      <c r="DX31" s="162"/>
      <c r="DY31" s="162"/>
      <c r="DZ31" s="176"/>
      <c r="EA31" s="176"/>
      <c r="EB31" s="149"/>
    </row>
    <row r="32" spans="1:132" ht="16.05" customHeight="1" x14ac:dyDescent="0.25">
      <c r="A32" s="10"/>
      <c r="B32" s="10"/>
      <c r="C32" s="160">
        <v>4</v>
      </c>
      <c r="D32" s="85">
        <f t="shared" si="38"/>
        <v>4</v>
      </c>
      <c r="E32" s="86" t="str">
        <f t="shared" si="39"/>
        <v>MARIE LAURANCE</v>
      </c>
      <c r="F32" s="86" t="str">
        <f t="shared" si="40"/>
        <v>MARCELLIN</v>
      </c>
      <c r="G32" s="86" t="str">
        <f t="shared" si="41"/>
        <v>SAPHIR</v>
      </c>
      <c r="H32" s="48"/>
      <c r="I32" s="48"/>
      <c r="J32" s="87"/>
      <c r="K32" s="43">
        <f t="shared" si="42"/>
        <v>0</v>
      </c>
      <c r="L32" s="30">
        <f t="shared" si="43"/>
        <v>0</v>
      </c>
      <c r="M32" s="30">
        <f t="shared" si="44"/>
        <v>0</v>
      </c>
      <c r="N32" s="42">
        <f t="shared" si="45"/>
        <v>0</v>
      </c>
      <c r="O32" s="43">
        <f t="shared" si="46"/>
        <v>0</v>
      </c>
      <c r="P32" s="30">
        <f t="shared" si="47"/>
        <v>0</v>
      </c>
      <c r="Q32" s="30">
        <f t="shared" si="48"/>
        <v>0</v>
      </c>
      <c r="R32" s="207">
        <f t="shared" si="49"/>
        <v>0</v>
      </c>
      <c r="S32" s="233">
        <f t="shared" si="50"/>
        <v>0</v>
      </c>
      <c r="T32" s="239">
        <f t="shared" si="51"/>
        <v>0</v>
      </c>
      <c r="U32" s="30">
        <f>INDEX(BI1:BI54,MATCH(C32,$DV1:$DV54,0))</f>
        <v>0</v>
      </c>
      <c r="V32" s="30">
        <f t="shared" si="52"/>
        <v>0</v>
      </c>
      <c r="W32" s="30">
        <f t="shared" si="53"/>
        <v>0</v>
      </c>
      <c r="X32" s="30">
        <f t="shared" si="54"/>
        <v>0</v>
      </c>
      <c r="Y32" s="207">
        <f t="shared" si="55"/>
        <v>0</v>
      </c>
      <c r="Z32" s="230" t="str">
        <f t="shared" si="56"/>
        <v>-</v>
      </c>
      <c r="AA32" s="240">
        <f t="shared" si="57"/>
        <v>0</v>
      </c>
      <c r="AB32" s="216">
        <f t="shared" si="58"/>
        <v>0</v>
      </c>
      <c r="AC32" s="45" t="str">
        <f t="shared" si="59"/>
        <v>FS1_2</v>
      </c>
      <c r="AD32" s="46">
        <f t="shared" si="60"/>
        <v>0</v>
      </c>
      <c r="AE32" s="290" t="str">
        <f t="shared" si="61"/>
        <v>-</v>
      </c>
      <c r="AF32" s="276"/>
      <c r="AG32" s="162"/>
      <c r="AH32" s="162"/>
      <c r="AI32" s="162"/>
      <c r="AJ32" s="162"/>
      <c r="AK32" s="162"/>
      <c r="AL32" s="162"/>
      <c r="AM32" s="162"/>
      <c r="AN32" s="162"/>
      <c r="AO32" s="162"/>
      <c r="AP32" s="162"/>
      <c r="AQ32" s="162"/>
      <c r="AR32" s="162"/>
      <c r="AS32" s="162"/>
      <c r="AT32" s="162"/>
      <c r="AU32" s="162"/>
      <c r="AV32" s="162"/>
      <c r="AW32" s="162"/>
      <c r="AX32" s="162"/>
      <c r="AY32" s="162"/>
      <c r="AZ32" s="162"/>
      <c r="BA32" s="162"/>
      <c r="BB32" s="162"/>
      <c r="BC32" s="162"/>
      <c r="BD32" s="162"/>
      <c r="BE32" s="162"/>
      <c r="BF32" s="162"/>
      <c r="BG32" s="162"/>
      <c r="BH32" s="162"/>
      <c r="BI32" s="162"/>
      <c r="BJ32" s="162"/>
      <c r="BK32" s="162"/>
      <c r="BL32" s="162"/>
      <c r="BM32" s="162"/>
      <c r="BN32" s="162"/>
      <c r="BO32" s="162"/>
      <c r="BP32" s="162"/>
      <c r="BQ32" s="162"/>
      <c r="BR32" s="162"/>
      <c r="BS32" s="162"/>
      <c r="BT32" s="162"/>
      <c r="BU32" s="162"/>
      <c r="BV32" s="162"/>
      <c r="BW32" s="162"/>
      <c r="BX32" s="162"/>
      <c r="BY32" s="162"/>
      <c r="BZ32" s="162"/>
      <c r="CA32" s="162"/>
      <c r="CB32" s="162"/>
      <c r="CC32" s="162"/>
      <c r="CD32" s="162"/>
      <c r="CE32" s="162"/>
      <c r="CF32" s="162"/>
      <c r="CG32" s="162"/>
      <c r="CH32" s="162"/>
      <c r="CI32" s="162"/>
      <c r="CJ32" s="162"/>
      <c r="CK32" s="162"/>
      <c r="CL32" s="162"/>
      <c r="CM32" s="162"/>
      <c r="CN32" s="162"/>
      <c r="CO32" s="162"/>
      <c r="CP32" s="162"/>
      <c r="CQ32" s="162"/>
      <c r="CR32" s="162"/>
      <c r="CS32" s="162"/>
      <c r="CT32" s="162"/>
      <c r="CU32" s="162"/>
      <c r="CV32" s="162"/>
      <c r="CW32" s="162"/>
      <c r="CX32" s="162"/>
      <c r="CY32" s="162"/>
      <c r="CZ32" s="162"/>
      <c r="DA32" s="162"/>
      <c r="DB32" s="162"/>
      <c r="DC32" s="162"/>
      <c r="DD32" s="162"/>
      <c r="DE32" s="162"/>
      <c r="DF32" s="162"/>
      <c r="DG32" s="162"/>
      <c r="DH32" s="162"/>
      <c r="DI32" s="162"/>
      <c r="DJ32" s="162"/>
      <c r="DK32" s="162"/>
      <c r="DL32" s="162"/>
      <c r="DM32" s="162"/>
      <c r="DN32" s="162"/>
      <c r="DO32" s="162"/>
      <c r="DP32" s="162"/>
      <c r="DQ32" s="162"/>
      <c r="DR32" s="162"/>
      <c r="DS32" s="162"/>
      <c r="DT32" s="162"/>
      <c r="DU32" s="162"/>
      <c r="DV32" s="162"/>
      <c r="DW32" s="162"/>
      <c r="DX32" s="162"/>
      <c r="DY32" s="162"/>
      <c r="DZ32" s="176"/>
      <c r="EA32" s="176"/>
      <c r="EB32" s="149"/>
    </row>
    <row r="33" spans="1:132" ht="16.05" customHeight="1" x14ac:dyDescent="0.25">
      <c r="A33" s="10"/>
      <c r="B33" s="10"/>
      <c r="C33" s="160">
        <v>5</v>
      </c>
      <c r="D33" s="85" t="e">
        <f t="shared" si="38"/>
        <v>#N/A</v>
      </c>
      <c r="E33" s="86" t="e">
        <f t="shared" si="39"/>
        <v>#N/A</v>
      </c>
      <c r="F33" s="86" t="e">
        <f t="shared" si="40"/>
        <v>#N/A</v>
      </c>
      <c r="G33" s="86" t="e">
        <f t="shared" si="41"/>
        <v>#N/A</v>
      </c>
      <c r="H33" s="48"/>
      <c r="I33" s="48"/>
      <c r="J33" s="87"/>
      <c r="K33" s="43" t="e">
        <f t="shared" si="42"/>
        <v>#N/A</v>
      </c>
      <c r="L33" s="30" t="e">
        <f t="shared" si="43"/>
        <v>#N/A</v>
      </c>
      <c r="M33" s="30" t="e">
        <f t="shared" si="44"/>
        <v>#N/A</v>
      </c>
      <c r="N33" s="42" t="e">
        <f t="shared" si="45"/>
        <v>#N/A</v>
      </c>
      <c r="O33" s="43" t="e">
        <f t="shared" si="46"/>
        <v>#N/A</v>
      </c>
      <c r="P33" s="30" t="e">
        <f t="shared" si="47"/>
        <v>#N/A</v>
      </c>
      <c r="Q33" s="30" t="e">
        <f t="shared" si="48"/>
        <v>#N/A</v>
      </c>
      <c r="R33" s="207" t="e">
        <f t="shared" si="49"/>
        <v>#N/A</v>
      </c>
      <c r="S33" s="233" t="e">
        <f t="shared" si="50"/>
        <v>#N/A</v>
      </c>
      <c r="T33" s="239" t="e">
        <f t="shared" si="51"/>
        <v>#N/A</v>
      </c>
      <c r="U33" s="30" t="e">
        <f>INDEX(BI1:BI54,MATCH(C33,$DV1:$DV54,0))</f>
        <v>#N/A</v>
      </c>
      <c r="V33" s="30" t="e">
        <f t="shared" si="52"/>
        <v>#N/A</v>
      </c>
      <c r="W33" s="30" t="e">
        <f t="shared" si="53"/>
        <v>#N/A</v>
      </c>
      <c r="X33" s="30" t="e">
        <f t="shared" si="54"/>
        <v>#N/A</v>
      </c>
      <c r="Y33" s="207" t="e">
        <f t="shared" si="55"/>
        <v>#N/A</v>
      </c>
      <c r="Z33" s="230" t="e">
        <f t="shared" si="56"/>
        <v>#N/A</v>
      </c>
      <c r="AA33" s="240" t="e">
        <f t="shared" si="57"/>
        <v>#N/A</v>
      </c>
      <c r="AB33" s="216" t="e">
        <f t="shared" si="58"/>
        <v>#N/A</v>
      </c>
      <c r="AC33" s="45" t="e">
        <f t="shared" si="59"/>
        <v>#N/A</v>
      </c>
      <c r="AD33" s="46" t="e">
        <f t="shared" si="60"/>
        <v>#N/A</v>
      </c>
      <c r="AE33" s="290" t="e">
        <f t="shared" si="61"/>
        <v>#N/A</v>
      </c>
      <c r="AF33" s="276"/>
      <c r="AG33" s="162"/>
      <c r="AH33" s="162"/>
      <c r="AI33" s="162"/>
      <c r="AJ33" s="162"/>
      <c r="AK33" s="162"/>
      <c r="AL33" s="162"/>
      <c r="AM33" s="162"/>
      <c r="AN33" s="162"/>
      <c r="AO33" s="162"/>
      <c r="AP33" s="162"/>
      <c r="AQ33" s="162"/>
      <c r="AR33" s="162"/>
      <c r="AS33" s="162"/>
      <c r="AT33" s="162"/>
      <c r="AU33" s="162"/>
      <c r="AV33" s="162"/>
      <c r="AW33" s="162"/>
      <c r="AX33" s="162"/>
      <c r="AY33" s="162"/>
      <c r="AZ33" s="162"/>
      <c r="BA33" s="162"/>
      <c r="BB33" s="162"/>
      <c r="BC33" s="162"/>
      <c r="BD33" s="162"/>
      <c r="BE33" s="162"/>
      <c r="BF33" s="162"/>
      <c r="BG33" s="162"/>
      <c r="BH33" s="162"/>
      <c r="BI33" s="162"/>
      <c r="BJ33" s="162"/>
      <c r="BK33" s="162"/>
      <c r="BL33" s="162"/>
      <c r="BM33" s="162"/>
      <c r="BN33" s="162"/>
      <c r="BO33" s="162"/>
      <c r="BP33" s="162"/>
      <c r="BQ33" s="162"/>
      <c r="BR33" s="162"/>
      <c r="BS33" s="162"/>
      <c r="BT33" s="162"/>
      <c r="BU33" s="162"/>
      <c r="BV33" s="162"/>
      <c r="BW33" s="162"/>
      <c r="BX33" s="162"/>
      <c r="BY33" s="162"/>
      <c r="BZ33" s="162"/>
      <c r="CA33" s="162"/>
      <c r="CB33" s="162"/>
      <c r="CC33" s="162"/>
      <c r="CD33" s="162"/>
      <c r="CE33" s="162"/>
      <c r="CF33" s="162"/>
      <c r="CG33" s="162"/>
      <c r="CH33" s="162"/>
      <c r="CI33" s="162"/>
      <c r="CJ33" s="162"/>
      <c r="CK33" s="162"/>
      <c r="CL33" s="162"/>
      <c r="CM33" s="162"/>
      <c r="CN33" s="162"/>
      <c r="CO33" s="162"/>
      <c r="CP33" s="162"/>
      <c r="CQ33" s="162"/>
      <c r="CR33" s="162"/>
      <c r="CS33" s="162"/>
      <c r="CT33" s="162"/>
      <c r="CU33" s="162"/>
      <c r="CV33" s="162"/>
      <c r="CW33" s="162"/>
      <c r="CX33" s="162"/>
      <c r="CY33" s="162"/>
      <c r="CZ33" s="162"/>
      <c r="DA33" s="162"/>
      <c r="DB33" s="162"/>
      <c r="DC33" s="162"/>
      <c r="DD33" s="162"/>
      <c r="DE33" s="162"/>
      <c r="DF33" s="162"/>
      <c r="DG33" s="162"/>
      <c r="DH33" s="162"/>
      <c r="DI33" s="162"/>
      <c r="DJ33" s="162"/>
      <c r="DK33" s="162"/>
      <c r="DL33" s="162"/>
      <c r="DM33" s="162"/>
      <c r="DN33" s="162"/>
      <c r="DO33" s="162"/>
      <c r="DP33" s="162"/>
      <c r="DQ33" s="162"/>
      <c r="DR33" s="162"/>
      <c r="DS33" s="162"/>
      <c r="DT33" s="162"/>
      <c r="DU33" s="162"/>
      <c r="DV33" s="162"/>
      <c r="DW33" s="162"/>
      <c r="DX33" s="162"/>
      <c r="DY33" s="162"/>
      <c r="DZ33" s="176"/>
      <c r="EA33" s="176"/>
      <c r="EB33" s="149"/>
    </row>
    <row r="34" spans="1:132" ht="16.05" customHeight="1" x14ac:dyDescent="0.25">
      <c r="A34" s="10"/>
      <c r="B34" s="10"/>
      <c r="C34" s="160">
        <v>6</v>
      </c>
      <c r="D34" s="85" t="e">
        <f t="shared" si="38"/>
        <v>#N/A</v>
      </c>
      <c r="E34" s="86" t="e">
        <f t="shared" si="39"/>
        <v>#N/A</v>
      </c>
      <c r="F34" s="86" t="e">
        <f t="shared" si="40"/>
        <v>#N/A</v>
      </c>
      <c r="G34" s="86" t="e">
        <f t="shared" si="41"/>
        <v>#N/A</v>
      </c>
      <c r="H34" s="48"/>
      <c r="I34" s="48"/>
      <c r="J34" s="87"/>
      <c r="K34" s="43" t="e">
        <f t="shared" si="42"/>
        <v>#N/A</v>
      </c>
      <c r="L34" s="30" t="e">
        <f t="shared" si="43"/>
        <v>#N/A</v>
      </c>
      <c r="M34" s="30" t="e">
        <f t="shared" si="44"/>
        <v>#N/A</v>
      </c>
      <c r="N34" s="42" t="e">
        <f t="shared" si="45"/>
        <v>#N/A</v>
      </c>
      <c r="O34" s="43" t="e">
        <f t="shared" si="46"/>
        <v>#N/A</v>
      </c>
      <c r="P34" s="30" t="e">
        <f t="shared" si="47"/>
        <v>#N/A</v>
      </c>
      <c r="Q34" s="30" t="e">
        <f t="shared" si="48"/>
        <v>#N/A</v>
      </c>
      <c r="R34" s="207" t="e">
        <f t="shared" si="49"/>
        <v>#N/A</v>
      </c>
      <c r="S34" s="233" t="e">
        <f t="shared" si="50"/>
        <v>#N/A</v>
      </c>
      <c r="T34" s="239" t="e">
        <f t="shared" si="51"/>
        <v>#N/A</v>
      </c>
      <c r="U34" s="30" t="e">
        <f>INDEX(BI1:BI54,MATCH(C34,$DV1:$DV54,0))</f>
        <v>#N/A</v>
      </c>
      <c r="V34" s="30" t="e">
        <f t="shared" si="52"/>
        <v>#N/A</v>
      </c>
      <c r="W34" s="30" t="e">
        <f t="shared" si="53"/>
        <v>#N/A</v>
      </c>
      <c r="X34" s="30" t="e">
        <f t="shared" si="54"/>
        <v>#N/A</v>
      </c>
      <c r="Y34" s="207" t="e">
        <f t="shared" si="55"/>
        <v>#N/A</v>
      </c>
      <c r="Z34" s="230" t="e">
        <f t="shared" si="56"/>
        <v>#N/A</v>
      </c>
      <c r="AA34" s="240" t="e">
        <f t="shared" si="57"/>
        <v>#N/A</v>
      </c>
      <c r="AB34" s="216" t="e">
        <f t="shared" si="58"/>
        <v>#N/A</v>
      </c>
      <c r="AC34" s="45" t="e">
        <f t="shared" si="59"/>
        <v>#N/A</v>
      </c>
      <c r="AD34" s="46" t="e">
        <f t="shared" si="60"/>
        <v>#N/A</v>
      </c>
      <c r="AE34" s="290" t="e">
        <f t="shared" si="61"/>
        <v>#N/A</v>
      </c>
      <c r="AF34" s="276"/>
      <c r="AG34" s="162"/>
      <c r="AH34" s="162"/>
      <c r="AI34" s="162"/>
      <c r="AJ34" s="162"/>
      <c r="AK34" s="162"/>
      <c r="AL34" s="162"/>
      <c r="AM34" s="162"/>
      <c r="AN34" s="162"/>
      <c r="AO34" s="162"/>
      <c r="AP34" s="162"/>
      <c r="AQ34" s="162"/>
      <c r="AR34" s="162"/>
      <c r="AS34" s="162"/>
      <c r="AT34" s="162"/>
      <c r="AU34" s="162"/>
      <c r="AV34" s="162"/>
      <c r="AW34" s="162"/>
      <c r="AX34" s="162"/>
      <c r="AY34" s="162"/>
      <c r="AZ34" s="162"/>
      <c r="BA34" s="162"/>
      <c r="BB34" s="162"/>
      <c r="BC34" s="162"/>
      <c r="BD34" s="162"/>
      <c r="BE34" s="162"/>
      <c r="BF34" s="162"/>
      <c r="BG34" s="162"/>
      <c r="BH34" s="162"/>
      <c r="BI34" s="162"/>
      <c r="BJ34" s="162"/>
      <c r="BK34" s="162"/>
      <c r="BL34" s="162"/>
      <c r="BM34" s="162"/>
      <c r="BN34" s="162"/>
      <c r="BO34" s="162"/>
      <c r="BP34" s="162"/>
      <c r="BQ34" s="162"/>
      <c r="BR34" s="162"/>
      <c r="BS34" s="162"/>
      <c r="BT34" s="162"/>
      <c r="BU34" s="162"/>
      <c r="BV34" s="162"/>
      <c r="BW34" s="162"/>
      <c r="BX34" s="162"/>
      <c r="BY34" s="162"/>
      <c r="BZ34" s="162"/>
      <c r="CA34" s="162"/>
      <c r="CB34" s="162"/>
      <c r="CC34" s="162"/>
      <c r="CD34" s="162"/>
      <c r="CE34" s="162"/>
      <c r="CF34" s="162"/>
      <c r="CG34" s="162"/>
      <c r="CH34" s="162"/>
      <c r="CI34" s="162"/>
      <c r="CJ34" s="162"/>
      <c r="CK34" s="162"/>
      <c r="CL34" s="162"/>
      <c r="CM34" s="162"/>
      <c r="CN34" s="162"/>
      <c r="CO34" s="162"/>
      <c r="CP34" s="162"/>
      <c r="CQ34" s="162"/>
      <c r="CR34" s="162"/>
      <c r="CS34" s="162"/>
      <c r="CT34" s="162"/>
      <c r="CU34" s="162"/>
      <c r="CV34" s="162"/>
      <c r="CW34" s="162"/>
      <c r="CX34" s="162"/>
      <c r="CY34" s="162"/>
      <c r="CZ34" s="162"/>
      <c r="DA34" s="162"/>
      <c r="DB34" s="162"/>
      <c r="DC34" s="162"/>
      <c r="DD34" s="162"/>
      <c r="DE34" s="162"/>
      <c r="DF34" s="162"/>
      <c r="DG34" s="162"/>
      <c r="DH34" s="162"/>
      <c r="DI34" s="162"/>
      <c r="DJ34" s="162"/>
      <c r="DK34" s="162"/>
      <c r="DL34" s="162"/>
      <c r="DM34" s="162"/>
      <c r="DN34" s="162"/>
      <c r="DO34" s="162"/>
      <c r="DP34" s="162"/>
      <c r="DQ34" s="162"/>
      <c r="DR34" s="162"/>
      <c r="DS34" s="162"/>
      <c r="DT34" s="162"/>
      <c r="DU34" s="162"/>
      <c r="DV34" s="162"/>
      <c r="DW34" s="162"/>
      <c r="DX34" s="162"/>
      <c r="DY34" s="162"/>
      <c r="DZ34" s="176"/>
      <c r="EA34" s="176"/>
      <c r="EB34" s="149"/>
    </row>
    <row r="35" spans="1:132" ht="16.05" customHeight="1" x14ac:dyDescent="0.25">
      <c r="A35" s="10"/>
      <c r="B35" s="10"/>
      <c r="C35" s="160">
        <v>7</v>
      </c>
      <c r="D35" s="85" t="e">
        <f t="shared" si="38"/>
        <v>#N/A</v>
      </c>
      <c r="E35" s="86" t="e">
        <f t="shared" si="39"/>
        <v>#N/A</v>
      </c>
      <c r="F35" s="86" t="e">
        <f t="shared" si="40"/>
        <v>#N/A</v>
      </c>
      <c r="G35" s="86" t="e">
        <f t="shared" si="41"/>
        <v>#N/A</v>
      </c>
      <c r="H35" s="48"/>
      <c r="I35" s="48"/>
      <c r="J35" s="87"/>
      <c r="K35" s="43" t="e">
        <f t="shared" si="42"/>
        <v>#N/A</v>
      </c>
      <c r="L35" s="30" t="e">
        <f t="shared" si="43"/>
        <v>#N/A</v>
      </c>
      <c r="M35" s="30" t="e">
        <f t="shared" si="44"/>
        <v>#N/A</v>
      </c>
      <c r="N35" s="42" t="e">
        <f t="shared" si="45"/>
        <v>#N/A</v>
      </c>
      <c r="O35" s="43" t="e">
        <f t="shared" si="46"/>
        <v>#N/A</v>
      </c>
      <c r="P35" s="30" t="e">
        <f t="shared" si="47"/>
        <v>#N/A</v>
      </c>
      <c r="Q35" s="30" t="e">
        <f t="shared" si="48"/>
        <v>#N/A</v>
      </c>
      <c r="R35" s="207" t="e">
        <f t="shared" si="49"/>
        <v>#N/A</v>
      </c>
      <c r="S35" s="233" t="e">
        <f t="shared" si="50"/>
        <v>#N/A</v>
      </c>
      <c r="T35" s="239" t="e">
        <f t="shared" si="51"/>
        <v>#N/A</v>
      </c>
      <c r="U35" s="30" t="e">
        <f>INDEX(BI1:BI54,MATCH(C35,$DV1:$DV54,0))</f>
        <v>#N/A</v>
      </c>
      <c r="V35" s="30" t="e">
        <f t="shared" si="52"/>
        <v>#N/A</v>
      </c>
      <c r="W35" s="30" t="e">
        <f t="shared" si="53"/>
        <v>#N/A</v>
      </c>
      <c r="X35" s="30" t="e">
        <f t="shared" si="54"/>
        <v>#N/A</v>
      </c>
      <c r="Y35" s="207" t="e">
        <f t="shared" si="55"/>
        <v>#N/A</v>
      </c>
      <c r="Z35" s="230" t="e">
        <f t="shared" si="56"/>
        <v>#N/A</v>
      </c>
      <c r="AA35" s="240" t="e">
        <f t="shared" si="57"/>
        <v>#N/A</v>
      </c>
      <c r="AB35" s="216" t="e">
        <f t="shared" si="58"/>
        <v>#N/A</v>
      </c>
      <c r="AC35" s="45" t="e">
        <f t="shared" si="59"/>
        <v>#N/A</v>
      </c>
      <c r="AD35" s="46" t="e">
        <f t="shared" si="60"/>
        <v>#N/A</v>
      </c>
      <c r="AE35" s="290" t="e">
        <f t="shared" si="61"/>
        <v>#N/A</v>
      </c>
      <c r="AF35" s="276"/>
      <c r="AG35" s="162"/>
      <c r="AH35" s="162"/>
      <c r="AI35" s="162"/>
      <c r="AJ35" s="162"/>
      <c r="AK35" s="162"/>
      <c r="AL35" s="162"/>
      <c r="AM35" s="162"/>
      <c r="AN35" s="162"/>
      <c r="AO35" s="162"/>
      <c r="AP35" s="162"/>
      <c r="AQ35" s="162"/>
      <c r="AR35" s="162"/>
      <c r="AS35" s="162"/>
      <c r="AT35" s="162"/>
      <c r="AU35" s="162"/>
      <c r="AV35" s="162"/>
      <c r="AW35" s="162"/>
      <c r="AX35" s="162"/>
      <c r="AY35" s="162"/>
      <c r="AZ35" s="162"/>
      <c r="BA35" s="162"/>
      <c r="BB35" s="162"/>
      <c r="BC35" s="162"/>
      <c r="BD35" s="162"/>
      <c r="BE35" s="162"/>
      <c r="BF35" s="162"/>
      <c r="BG35" s="162"/>
      <c r="BH35" s="162"/>
      <c r="BI35" s="162"/>
      <c r="BJ35" s="162"/>
      <c r="BK35" s="162"/>
      <c r="BL35" s="162"/>
      <c r="BM35" s="162"/>
      <c r="BN35" s="162"/>
      <c r="BO35" s="162"/>
      <c r="BP35" s="162"/>
      <c r="BQ35" s="162"/>
      <c r="BR35" s="162"/>
      <c r="BS35" s="162"/>
      <c r="BT35" s="162"/>
      <c r="BU35" s="162"/>
      <c r="BV35" s="162"/>
      <c r="BW35" s="162"/>
      <c r="BX35" s="162"/>
      <c r="BY35" s="162"/>
      <c r="BZ35" s="162"/>
      <c r="CA35" s="162"/>
      <c r="CB35" s="162"/>
      <c r="CC35" s="162"/>
      <c r="CD35" s="162"/>
      <c r="CE35" s="162"/>
      <c r="CF35" s="162"/>
      <c r="CG35" s="162"/>
      <c r="CH35" s="162"/>
      <c r="CI35" s="162"/>
      <c r="CJ35" s="162"/>
      <c r="CK35" s="162"/>
      <c r="CL35" s="162"/>
      <c r="CM35" s="162"/>
      <c r="CN35" s="162"/>
      <c r="CO35" s="162"/>
      <c r="CP35" s="162"/>
      <c r="CQ35" s="162"/>
      <c r="CR35" s="162"/>
      <c r="CS35" s="162"/>
      <c r="CT35" s="162"/>
      <c r="CU35" s="162"/>
      <c r="CV35" s="162"/>
      <c r="CW35" s="162"/>
      <c r="CX35" s="162"/>
      <c r="CY35" s="162"/>
      <c r="CZ35" s="162"/>
      <c r="DA35" s="162"/>
      <c r="DB35" s="162"/>
      <c r="DC35" s="162"/>
      <c r="DD35" s="162"/>
      <c r="DE35" s="162"/>
      <c r="DF35" s="162"/>
      <c r="DG35" s="162"/>
      <c r="DH35" s="162"/>
      <c r="DI35" s="162"/>
      <c r="DJ35" s="162"/>
      <c r="DK35" s="162"/>
      <c r="DL35" s="162"/>
      <c r="DM35" s="162"/>
      <c r="DN35" s="162"/>
      <c r="DO35" s="162"/>
      <c r="DP35" s="162"/>
      <c r="DQ35" s="162"/>
      <c r="DR35" s="162"/>
      <c r="DS35" s="162"/>
      <c r="DT35" s="162"/>
      <c r="DU35" s="162"/>
      <c r="DV35" s="162"/>
      <c r="DW35" s="162"/>
      <c r="DX35" s="162"/>
      <c r="DY35" s="162"/>
      <c r="DZ35" s="176"/>
      <c r="EA35" s="176"/>
      <c r="EB35" s="149"/>
    </row>
    <row r="36" spans="1:132" ht="16.05" customHeight="1" x14ac:dyDescent="0.25">
      <c r="A36" s="10"/>
      <c r="B36" s="10"/>
      <c r="C36" s="160">
        <v>8</v>
      </c>
      <c r="D36" s="85" t="e">
        <f t="shared" si="38"/>
        <v>#N/A</v>
      </c>
      <c r="E36" s="86" t="e">
        <f t="shared" si="39"/>
        <v>#N/A</v>
      </c>
      <c r="F36" s="86" t="e">
        <f t="shared" si="40"/>
        <v>#N/A</v>
      </c>
      <c r="G36" s="86" t="e">
        <f t="shared" si="41"/>
        <v>#N/A</v>
      </c>
      <c r="H36" s="48"/>
      <c r="I36" s="48"/>
      <c r="J36" s="87"/>
      <c r="K36" s="43" t="e">
        <f t="shared" si="42"/>
        <v>#N/A</v>
      </c>
      <c r="L36" s="30" t="e">
        <f t="shared" si="43"/>
        <v>#N/A</v>
      </c>
      <c r="M36" s="30" t="e">
        <f t="shared" si="44"/>
        <v>#N/A</v>
      </c>
      <c r="N36" s="42" t="e">
        <f t="shared" si="45"/>
        <v>#N/A</v>
      </c>
      <c r="O36" s="43" t="e">
        <f t="shared" si="46"/>
        <v>#N/A</v>
      </c>
      <c r="P36" s="30" t="e">
        <f t="shared" si="47"/>
        <v>#N/A</v>
      </c>
      <c r="Q36" s="30" t="e">
        <f t="shared" si="48"/>
        <v>#N/A</v>
      </c>
      <c r="R36" s="207" t="e">
        <f t="shared" si="49"/>
        <v>#N/A</v>
      </c>
      <c r="S36" s="233" t="e">
        <f t="shared" si="50"/>
        <v>#N/A</v>
      </c>
      <c r="T36" s="239" t="e">
        <f t="shared" si="51"/>
        <v>#N/A</v>
      </c>
      <c r="U36" s="30" t="e">
        <f>INDEX(BI1:BI54,MATCH(C36,$DV1:$DV54,0))</f>
        <v>#N/A</v>
      </c>
      <c r="V36" s="30" t="e">
        <f t="shared" si="52"/>
        <v>#N/A</v>
      </c>
      <c r="W36" s="30" t="e">
        <f t="shared" si="53"/>
        <v>#N/A</v>
      </c>
      <c r="X36" s="30" t="e">
        <f t="shared" si="54"/>
        <v>#N/A</v>
      </c>
      <c r="Y36" s="207" t="e">
        <f t="shared" si="55"/>
        <v>#N/A</v>
      </c>
      <c r="Z36" s="230" t="e">
        <f t="shared" si="56"/>
        <v>#N/A</v>
      </c>
      <c r="AA36" s="240" t="e">
        <f t="shared" si="57"/>
        <v>#N/A</v>
      </c>
      <c r="AB36" s="216" t="e">
        <f t="shared" si="58"/>
        <v>#N/A</v>
      </c>
      <c r="AC36" s="45" t="e">
        <f t="shared" si="59"/>
        <v>#N/A</v>
      </c>
      <c r="AD36" s="46" t="e">
        <f t="shared" si="60"/>
        <v>#N/A</v>
      </c>
      <c r="AE36" s="290" t="e">
        <f t="shared" si="61"/>
        <v>#N/A</v>
      </c>
      <c r="AF36" s="276"/>
      <c r="AG36" s="162"/>
      <c r="AH36" s="162"/>
      <c r="AI36" s="162"/>
      <c r="AJ36" s="162"/>
      <c r="AK36" s="162"/>
      <c r="AL36" s="162"/>
      <c r="AM36" s="162"/>
      <c r="AN36" s="162"/>
      <c r="AO36" s="162"/>
      <c r="AP36" s="162"/>
      <c r="AQ36" s="162"/>
      <c r="AR36" s="162"/>
      <c r="AS36" s="162"/>
      <c r="AT36" s="162"/>
      <c r="AU36" s="162"/>
      <c r="AV36" s="162"/>
      <c r="AW36" s="162"/>
      <c r="AX36" s="162"/>
      <c r="AY36" s="162"/>
      <c r="AZ36" s="162"/>
      <c r="BA36" s="162"/>
      <c r="BB36" s="162"/>
      <c r="BC36" s="162"/>
      <c r="BD36" s="162"/>
      <c r="BE36" s="162"/>
      <c r="BF36" s="162"/>
      <c r="BG36" s="162"/>
      <c r="BH36" s="162"/>
      <c r="BI36" s="162"/>
      <c r="BJ36" s="162"/>
      <c r="BK36" s="162"/>
      <c r="BL36" s="162"/>
      <c r="BM36" s="162"/>
      <c r="BN36" s="162"/>
      <c r="BO36" s="162"/>
      <c r="BP36" s="162"/>
      <c r="BQ36" s="162"/>
      <c r="BR36" s="162"/>
      <c r="BS36" s="162"/>
      <c r="BT36" s="162"/>
      <c r="BU36" s="162"/>
      <c r="BV36" s="162"/>
      <c r="BW36" s="162"/>
      <c r="BX36" s="162"/>
      <c r="BY36" s="162"/>
      <c r="BZ36" s="162"/>
      <c r="CA36" s="162"/>
      <c r="CB36" s="162"/>
      <c r="CC36" s="162"/>
      <c r="CD36" s="162"/>
      <c r="CE36" s="162"/>
      <c r="CF36" s="162"/>
      <c r="CG36" s="162"/>
      <c r="CH36" s="162"/>
      <c r="CI36" s="162"/>
      <c r="CJ36" s="162"/>
      <c r="CK36" s="162"/>
      <c r="CL36" s="162"/>
      <c r="CM36" s="162"/>
      <c r="CN36" s="162"/>
      <c r="CO36" s="162"/>
      <c r="CP36" s="162"/>
      <c r="CQ36" s="162"/>
      <c r="CR36" s="162"/>
      <c r="CS36" s="162"/>
      <c r="CT36" s="162"/>
      <c r="CU36" s="162"/>
      <c r="CV36" s="162"/>
      <c r="CW36" s="162"/>
      <c r="CX36" s="162"/>
      <c r="CY36" s="162"/>
      <c r="CZ36" s="162"/>
      <c r="DA36" s="162"/>
      <c r="DB36" s="162"/>
      <c r="DC36" s="162"/>
      <c r="DD36" s="162"/>
      <c r="DE36" s="162"/>
      <c r="DF36" s="162"/>
      <c r="DG36" s="162"/>
      <c r="DH36" s="162"/>
      <c r="DI36" s="162"/>
      <c r="DJ36" s="162"/>
      <c r="DK36" s="162"/>
      <c r="DL36" s="162"/>
      <c r="DM36" s="162"/>
      <c r="DN36" s="162"/>
      <c r="DO36" s="162"/>
      <c r="DP36" s="162"/>
      <c r="DQ36" s="162"/>
      <c r="DR36" s="162"/>
      <c r="DS36" s="162"/>
      <c r="DT36" s="162"/>
      <c r="DU36" s="162"/>
      <c r="DV36" s="162"/>
      <c r="DW36" s="162"/>
      <c r="DX36" s="162"/>
      <c r="DY36" s="162"/>
      <c r="DZ36" s="176"/>
      <c r="EA36" s="176"/>
      <c r="EB36" s="149"/>
    </row>
    <row r="37" spans="1:132" ht="16.05" customHeight="1" x14ac:dyDescent="0.25">
      <c r="A37" s="10"/>
      <c r="B37" s="153"/>
      <c r="C37" s="277">
        <v>9</v>
      </c>
      <c r="D37" s="85" t="e">
        <f t="shared" si="38"/>
        <v>#N/A</v>
      </c>
      <c r="E37" s="86" t="e">
        <f t="shared" si="39"/>
        <v>#N/A</v>
      </c>
      <c r="F37" s="86" t="e">
        <f t="shared" si="40"/>
        <v>#N/A</v>
      </c>
      <c r="G37" s="86" t="e">
        <f t="shared" si="41"/>
        <v>#N/A</v>
      </c>
      <c r="H37" s="48"/>
      <c r="I37" s="48"/>
      <c r="J37" s="87"/>
      <c r="K37" s="43" t="e">
        <f t="shared" si="42"/>
        <v>#N/A</v>
      </c>
      <c r="L37" s="30" t="e">
        <f t="shared" si="43"/>
        <v>#N/A</v>
      </c>
      <c r="M37" s="30" t="e">
        <f t="shared" si="44"/>
        <v>#N/A</v>
      </c>
      <c r="N37" s="42" t="e">
        <f t="shared" si="45"/>
        <v>#N/A</v>
      </c>
      <c r="O37" s="43" t="e">
        <f t="shared" si="46"/>
        <v>#N/A</v>
      </c>
      <c r="P37" s="30" t="e">
        <f t="shared" si="47"/>
        <v>#N/A</v>
      </c>
      <c r="Q37" s="30" t="e">
        <f t="shared" si="48"/>
        <v>#N/A</v>
      </c>
      <c r="R37" s="207" t="e">
        <f t="shared" si="49"/>
        <v>#N/A</v>
      </c>
      <c r="S37" s="233" t="e">
        <f t="shared" si="50"/>
        <v>#N/A</v>
      </c>
      <c r="T37" s="239" t="e">
        <f t="shared" si="51"/>
        <v>#N/A</v>
      </c>
      <c r="U37" s="30" t="e">
        <f>INDEX(BI1:BI54,MATCH(C37,$DV1:$DV54,0))</f>
        <v>#N/A</v>
      </c>
      <c r="V37" s="30" t="e">
        <f t="shared" si="52"/>
        <v>#N/A</v>
      </c>
      <c r="W37" s="30" t="e">
        <f t="shared" si="53"/>
        <v>#N/A</v>
      </c>
      <c r="X37" s="30" t="e">
        <f t="shared" si="54"/>
        <v>#N/A</v>
      </c>
      <c r="Y37" s="207" t="e">
        <f t="shared" si="55"/>
        <v>#N/A</v>
      </c>
      <c r="Z37" s="230" t="e">
        <f t="shared" si="56"/>
        <v>#N/A</v>
      </c>
      <c r="AA37" s="240" t="e">
        <f t="shared" si="57"/>
        <v>#N/A</v>
      </c>
      <c r="AB37" s="216" t="e">
        <f t="shared" si="58"/>
        <v>#N/A</v>
      </c>
      <c r="AC37" s="45" t="e">
        <f t="shared" si="59"/>
        <v>#N/A</v>
      </c>
      <c r="AD37" s="46" t="e">
        <f t="shared" si="60"/>
        <v>#N/A</v>
      </c>
      <c r="AE37" s="290" t="e">
        <f t="shared" si="61"/>
        <v>#N/A</v>
      </c>
      <c r="AF37" s="276"/>
      <c r="AG37" s="162"/>
      <c r="AH37" s="162"/>
      <c r="AI37" s="162"/>
      <c r="AJ37" s="162"/>
      <c r="AK37" s="162"/>
      <c r="AL37" s="162"/>
      <c r="AM37" s="162"/>
      <c r="AN37" s="162"/>
      <c r="AO37" s="162"/>
      <c r="AP37" s="162"/>
      <c r="AQ37" s="162"/>
      <c r="AR37" s="162"/>
      <c r="AS37" s="162"/>
      <c r="AT37" s="162"/>
      <c r="AU37" s="162"/>
      <c r="AV37" s="162"/>
      <c r="AW37" s="162"/>
      <c r="AX37" s="162"/>
      <c r="AY37" s="162"/>
      <c r="AZ37" s="162"/>
      <c r="BA37" s="162"/>
      <c r="BB37" s="162"/>
      <c r="BC37" s="162"/>
      <c r="BD37" s="162"/>
      <c r="BE37" s="162"/>
      <c r="BF37" s="162"/>
      <c r="BG37" s="162"/>
      <c r="BH37" s="162"/>
      <c r="BI37" s="162"/>
      <c r="BJ37" s="162"/>
      <c r="BK37" s="162"/>
      <c r="BL37" s="162"/>
      <c r="BM37" s="162"/>
      <c r="BN37" s="162"/>
      <c r="BO37" s="162"/>
      <c r="BP37" s="162"/>
      <c r="BQ37" s="162"/>
      <c r="BR37" s="162"/>
      <c r="BS37" s="162"/>
      <c r="BT37" s="162"/>
      <c r="BU37" s="162"/>
      <c r="BV37" s="162"/>
      <c r="BW37" s="162"/>
      <c r="BX37" s="162"/>
      <c r="BY37" s="162"/>
      <c r="BZ37" s="162"/>
      <c r="CA37" s="162"/>
      <c r="CB37" s="162"/>
      <c r="CC37" s="162"/>
      <c r="CD37" s="162"/>
      <c r="CE37" s="162"/>
      <c r="CF37" s="162"/>
      <c r="CG37" s="162"/>
      <c r="CH37" s="162"/>
      <c r="CI37" s="162"/>
      <c r="CJ37" s="162"/>
      <c r="CK37" s="162"/>
      <c r="CL37" s="162"/>
      <c r="CM37" s="162"/>
      <c r="CN37" s="162"/>
      <c r="CO37" s="162"/>
      <c r="CP37" s="162"/>
      <c r="CQ37" s="162"/>
      <c r="CR37" s="162"/>
      <c r="CS37" s="162"/>
      <c r="CT37" s="162"/>
      <c r="CU37" s="162"/>
      <c r="CV37" s="162"/>
      <c r="CW37" s="162"/>
      <c r="CX37" s="162"/>
      <c r="CY37" s="162"/>
      <c r="CZ37" s="162"/>
      <c r="DA37" s="162"/>
      <c r="DB37" s="162"/>
      <c r="DC37" s="162"/>
      <c r="DD37" s="162"/>
      <c r="DE37" s="162"/>
      <c r="DF37" s="162"/>
      <c r="DG37" s="162"/>
      <c r="DH37" s="162"/>
      <c r="DI37" s="162"/>
      <c r="DJ37" s="162"/>
      <c r="DK37" s="162"/>
      <c r="DL37" s="162"/>
      <c r="DM37" s="162"/>
      <c r="DN37" s="162"/>
      <c r="DO37" s="162"/>
      <c r="DP37" s="162"/>
      <c r="DQ37" s="162"/>
      <c r="DR37" s="162"/>
      <c r="DS37" s="162"/>
      <c r="DT37" s="162"/>
      <c r="DU37" s="162"/>
      <c r="DV37" s="162"/>
      <c r="DW37" s="162"/>
      <c r="DX37" s="162"/>
      <c r="DY37" s="162"/>
      <c r="DZ37" s="176"/>
      <c r="EA37" s="176"/>
      <c r="EB37" s="149"/>
    </row>
    <row r="38" spans="1:132" ht="16.05" customHeight="1" x14ac:dyDescent="0.25">
      <c r="A38" s="10"/>
      <c r="B38" s="10"/>
      <c r="C38" s="160">
        <v>10</v>
      </c>
      <c r="D38" s="85" t="e">
        <f t="shared" si="38"/>
        <v>#N/A</v>
      </c>
      <c r="E38" s="86" t="e">
        <f t="shared" si="39"/>
        <v>#N/A</v>
      </c>
      <c r="F38" s="86" t="e">
        <f t="shared" si="40"/>
        <v>#N/A</v>
      </c>
      <c r="G38" s="86" t="e">
        <f t="shared" si="41"/>
        <v>#N/A</v>
      </c>
      <c r="H38" s="48"/>
      <c r="I38" s="48"/>
      <c r="J38" s="87"/>
      <c r="K38" s="43" t="e">
        <f t="shared" si="42"/>
        <v>#N/A</v>
      </c>
      <c r="L38" s="30" t="e">
        <f t="shared" si="43"/>
        <v>#N/A</v>
      </c>
      <c r="M38" s="30" t="e">
        <f t="shared" si="44"/>
        <v>#N/A</v>
      </c>
      <c r="N38" s="42" t="e">
        <f t="shared" si="45"/>
        <v>#N/A</v>
      </c>
      <c r="O38" s="43" t="e">
        <f t="shared" si="46"/>
        <v>#N/A</v>
      </c>
      <c r="P38" s="30" t="e">
        <f t="shared" si="47"/>
        <v>#N/A</v>
      </c>
      <c r="Q38" s="30" t="e">
        <f t="shared" si="48"/>
        <v>#N/A</v>
      </c>
      <c r="R38" s="207" t="e">
        <f t="shared" si="49"/>
        <v>#N/A</v>
      </c>
      <c r="S38" s="233" t="e">
        <f t="shared" si="50"/>
        <v>#N/A</v>
      </c>
      <c r="T38" s="239" t="e">
        <f t="shared" si="51"/>
        <v>#N/A</v>
      </c>
      <c r="U38" s="30" t="e">
        <f>INDEX(BI1:BI54,MATCH(C38,$DV1:$DV54,0))</f>
        <v>#N/A</v>
      </c>
      <c r="V38" s="30" t="e">
        <f t="shared" si="52"/>
        <v>#N/A</v>
      </c>
      <c r="W38" s="30" t="e">
        <f t="shared" si="53"/>
        <v>#N/A</v>
      </c>
      <c r="X38" s="30" t="e">
        <f t="shared" si="54"/>
        <v>#N/A</v>
      </c>
      <c r="Y38" s="207" t="e">
        <f t="shared" si="55"/>
        <v>#N/A</v>
      </c>
      <c r="Z38" s="230" t="e">
        <f t="shared" si="56"/>
        <v>#N/A</v>
      </c>
      <c r="AA38" s="240" t="e">
        <f t="shared" si="57"/>
        <v>#N/A</v>
      </c>
      <c r="AB38" s="216" t="e">
        <f t="shared" si="58"/>
        <v>#N/A</v>
      </c>
      <c r="AC38" s="45" t="e">
        <f t="shared" si="59"/>
        <v>#N/A</v>
      </c>
      <c r="AD38" s="46" t="e">
        <f t="shared" si="60"/>
        <v>#N/A</v>
      </c>
      <c r="AE38" s="290" t="e">
        <f t="shared" si="61"/>
        <v>#N/A</v>
      </c>
      <c r="AF38" s="276"/>
      <c r="AG38" s="162"/>
      <c r="AH38" s="162"/>
      <c r="AI38" s="162"/>
      <c r="AJ38" s="162"/>
      <c r="AK38" s="162"/>
      <c r="AL38" s="162"/>
      <c r="AM38" s="162"/>
      <c r="AN38" s="162"/>
      <c r="AO38" s="162"/>
      <c r="AP38" s="162"/>
      <c r="AQ38" s="162"/>
      <c r="AR38" s="162"/>
      <c r="AS38" s="162"/>
      <c r="AT38" s="162"/>
      <c r="AU38" s="162"/>
      <c r="AV38" s="162"/>
      <c r="AW38" s="162"/>
      <c r="AX38" s="162"/>
      <c r="AY38" s="162"/>
      <c r="AZ38" s="162"/>
      <c r="BA38" s="162"/>
      <c r="BB38" s="162"/>
      <c r="BC38" s="162"/>
      <c r="BD38" s="162"/>
      <c r="BE38" s="162"/>
      <c r="BF38" s="162"/>
      <c r="BG38" s="162"/>
      <c r="BH38" s="162"/>
      <c r="BI38" s="162"/>
      <c r="BJ38" s="162"/>
      <c r="BK38" s="162"/>
      <c r="BL38" s="162"/>
      <c r="BM38" s="162"/>
      <c r="BN38" s="162"/>
      <c r="BO38" s="162"/>
      <c r="BP38" s="162"/>
      <c r="BQ38" s="162"/>
      <c r="BR38" s="162"/>
      <c r="BS38" s="162"/>
      <c r="BT38" s="162"/>
      <c r="BU38" s="162"/>
      <c r="BV38" s="162"/>
      <c r="BW38" s="162"/>
      <c r="BX38" s="162"/>
      <c r="BY38" s="162"/>
      <c r="BZ38" s="162"/>
      <c r="CA38" s="162"/>
      <c r="CB38" s="162"/>
      <c r="CC38" s="162"/>
      <c r="CD38" s="162"/>
      <c r="CE38" s="162"/>
      <c r="CF38" s="162"/>
      <c r="CG38" s="162"/>
      <c r="CH38" s="162"/>
      <c r="CI38" s="162"/>
      <c r="CJ38" s="162"/>
      <c r="CK38" s="162"/>
      <c r="CL38" s="162"/>
      <c r="CM38" s="162"/>
      <c r="CN38" s="162"/>
      <c r="CO38" s="162"/>
      <c r="CP38" s="162"/>
      <c r="CQ38" s="162"/>
      <c r="CR38" s="162"/>
      <c r="CS38" s="162"/>
      <c r="CT38" s="162"/>
      <c r="CU38" s="162"/>
      <c r="CV38" s="162"/>
      <c r="CW38" s="162"/>
      <c r="CX38" s="162"/>
      <c r="CY38" s="162"/>
      <c r="CZ38" s="162"/>
      <c r="DA38" s="162"/>
      <c r="DB38" s="162"/>
      <c r="DC38" s="162"/>
      <c r="DD38" s="162"/>
      <c r="DE38" s="162"/>
      <c r="DF38" s="162"/>
      <c r="DG38" s="162"/>
      <c r="DH38" s="162"/>
      <c r="DI38" s="162"/>
      <c r="DJ38" s="162"/>
      <c r="DK38" s="162"/>
      <c r="DL38" s="162"/>
      <c r="DM38" s="162"/>
      <c r="DN38" s="162"/>
      <c r="DO38" s="162"/>
      <c r="DP38" s="162"/>
      <c r="DQ38" s="162"/>
      <c r="DR38" s="162"/>
      <c r="DS38" s="162"/>
      <c r="DT38" s="162"/>
      <c r="DU38" s="162"/>
      <c r="DV38" s="162"/>
      <c r="DW38" s="162"/>
      <c r="DX38" s="162"/>
      <c r="DY38" s="162"/>
      <c r="DZ38" s="176"/>
      <c r="EA38" s="176"/>
      <c r="EB38" s="149"/>
    </row>
    <row r="39" spans="1:132" ht="16.05" customHeight="1" x14ac:dyDescent="0.25">
      <c r="A39" s="10"/>
      <c r="B39" s="10"/>
      <c r="C39" s="160">
        <v>11</v>
      </c>
      <c r="D39" s="85" t="e">
        <f t="shared" si="38"/>
        <v>#N/A</v>
      </c>
      <c r="E39" s="86" t="e">
        <f t="shared" si="39"/>
        <v>#N/A</v>
      </c>
      <c r="F39" s="86" t="e">
        <f t="shared" si="40"/>
        <v>#N/A</v>
      </c>
      <c r="G39" s="86" t="e">
        <f t="shared" si="41"/>
        <v>#N/A</v>
      </c>
      <c r="H39" s="48"/>
      <c r="I39" s="48"/>
      <c r="J39" s="87"/>
      <c r="K39" s="43" t="e">
        <f t="shared" si="42"/>
        <v>#N/A</v>
      </c>
      <c r="L39" s="30" t="e">
        <f t="shared" si="43"/>
        <v>#N/A</v>
      </c>
      <c r="M39" s="30" t="e">
        <f t="shared" si="44"/>
        <v>#N/A</v>
      </c>
      <c r="N39" s="42" t="e">
        <f t="shared" si="45"/>
        <v>#N/A</v>
      </c>
      <c r="O39" s="43" t="e">
        <f t="shared" si="46"/>
        <v>#N/A</v>
      </c>
      <c r="P39" s="30" t="e">
        <f t="shared" si="47"/>
        <v>#N/A</v>
      </c>
      <c r="Q39" s="30" t="e">
        <f t="shared" si="48"/>
        <v>#N/A</v>
      </c>
      <c r="R39" s="207" t="e">
        <f t="shared" si="49"/>
        <v>#N/A</v>
      </c>
      <c r="S39" s="233" t="e">
        <f t="shared" si="50"/>
        <v>#N/A</v>
      </c>
      <c r="T39" s="239" t="e">
        <f t="shared" si="51"/>
        <v>#N/A</v>
      </c>
      <c r="U39" s="30" t="e">
        <f>INDEX(BI1:BI54,MATCH(C39,$DV1:$DV54,0))</f>
        <v>#N/A</v>
      </c>
      <c r="V39" s="30" t="e">
        <f t="shared" si="52"/>
        <v>#N/A</v>
      </c>
      <c r="W39" s="30" t="e">
        <f t="shared" si="53"/>
        <v>#N/A</v>
      </c>
      <c r="X39" s="30" t="e">
        <f t="shared" si="54"/>
        <v>#N/A</v>
      </c>
      <c r="Y39" s="207" t="e">
        <f t="shared" si="55"/>
        <v>#N/A</v>
      </c>
      <c r="Z39" s="230" t="e">
        <f t="shared" si="56"/>
        <v>#N/A</v>
      </c>
      <c r="AA39" s="240" t="e">
        <f t="shared" si="57"/>
        <v>#N/A</v>
      </c>
      <c r="AB39" s="216" t="e">
        <f t="shared" si="58"/>
        <v>#N/A</v>
      </c>
      <c r="AC39" s="45" t="e">
        <f t="shared" si="59"/>
        <v>#N/A</v>
      </c>
      <c r="AD39" s="46" t="e">
        <f t="shared" si="60"/>
        <v>#N/A</v>
      </c>
      <c r="AE39" s="290" t="e">
        <f t="shared" si="61"/>
        <v>#N/A</v>
      </c>
      <c r="AF39" s="276"/>
      <c r="AG39" s="162"/>
      <c r="AH39" s="162"/>
      <c r="AI39" s="162"/>
      <c r="AJ39" s="162"/>
      <c r="AK39" s="162"/>
      <c r="AL39" s="162"/>
      <c r="AM39" s="162"/>
      <c r="AN39" s="162"/>
      <c r="AO39" s="162"/>
      <c r="AP39" s="162"/>
      <c r="AQ39" s="162"/>
      <c r="AR39" s="162"/>
      <c r="AS39" s="162"/>
      <c r="AT39" s="162"/>
      <c r="AU39" s="162"/>
      <c r="AV39" s="162"/>
      <c r="AW39" s="162"/>
      <c r="AX39" s="162"/>
      <c r="AY39" s="162"/>
      <c r="AZ39" s="162"/>
      <c r="BA39" s="162"/>
      <c r="BB39" s="162"/>
      <c r="BC39" s="162"/>
      <c r="BD39" s="162"/>
      <c r="BE39" s="162"/>
      <c r="BF39" s="162"/>
      <c r="BG39" s="162"/>
      <c r="BH39" s="162"/>
      <c r="BI39" s="162"/>
      <c r="BJ39" s="162"/>
      <c r="BK39" s="162"/>
      <c r="BL39" s="162"/>
      <c r="BM39" s="162"/>
      <c r="BN39" s="162"/>
      <c r="BO39" s="162"/>
      <c r="BP39" s="162"/>
      <c r="BQ39" s="162"/>
      <c r="BR39" s="162"/>
      <c r="BS39" s="162"/>
      <c r="BT39" s="162"/>
      <c r="BU39" s="162"/>
      <c r="BV39" s="162"/>
      <c r="BW39" s="162"/>
      <c r="BX39" s="162"/>
      <c r="BY39" s="162"/>
      <c r="BZ39" s="162"/>
      <c r="CA39" s="162"/>
      <c r="CB39" s="162"/>
      <c r="CC39" s="162"/>
      <c r="CD39" s="162"/>
      <c r="CE39" s="162"/>
      <c r="CF39" s="162"/>
      <c r="CG39" s="162"/>
      <c r="CH39" s="162"/>
      <c r="CI39" s="162"/>
      <c r="CJ39" s="162"/>
      <c r="CK39" s="162"/>
      <c r="CL39" s="162"/>
      <c r="CM39" s="162"/>
      <c r="CN39" s="162"/>
      <c r="CO39" s="162"/>
      <c r="CP39" s="162"/>
      <c r="CQ39" s="162"/>
      <c r="CR39" s="162"/>
      <c r="CS39" s="162"/>
      <c r="CT39" s="162"/>
      <c r="CU39" s="162"/>
      <c r="CV39" s="162"/>
      <c r="CW39" s="162"/>
      <c r="CX39" s="162"/>
      <c r="CY39" s="162"/>
      <c r="CZ39" s="162"/>
      <c r="DA39" s="162"/>
      <c r="DB39" s="162"/>
      <c r="DC39" s="162"/>
      <c r="DD39" s="162"/>
      <c r="DE39" s="162"/>
      <c r="DF39" s="162"/>
      <c r="DG39" s="162"/>
      <c r="DH39" s="162"/>
      <c r="DI39" s="162"/>
      <c r="DJ39" s="162"/>
      <c r="DK39" s="162"/>
      <c r="DL39" s="162"/>
      <c r="DM39" s="162"/>
      <c r="DN39" s="162"/>
      <c r="DO39" s="162"/>
      <c r="DP39" s="162"/>
      <c r="DQ39" s="162"/>
      <c r="DR39" s="162"/>
      <c r="DS39" s="162"/>
      <c r="DT39" s="162"/>
      <c r="DU39" s="162"/>
      <c r="DV39" s="162"/>
      <c r="DW39" s="162"/>
      <c r="DX39" s="162"/>
      <c r="DY39" s="162"/>
      <c r="DZ39" s="176"/>
      <c r="EA39" s="176"/>
      <c r="EB39" s="149"/>
    </row>
    <row r="40" spans="1:132" ht="16.05" customHeight="1" x14ac:dyDescent="0.25">
      <c r="A40" s="10"/>
      <c r="B40" s="10"/>
      <c r="C40" s="160">
        <v>12</v>
      </c>
      <c r="D40" s="85" t="e">
        <f t="shared" si="38"/>
        <v>#N/A</v>
      </c>
      <c r="E40" s="86" t="e">
        <f t="shared" si="39"/>
        <v>#N/A</v>
      </c>
      <c r="F40" s="86" t="e">
        <f t="shared" si="40"/>
        <v>#N/A</v>
      </c>
      <c r="G40" s="86" t="e">
        <f t="shared" si="41"/>
        <v>#N/A</v>
      </c>
      <c r="H40" s="48"/>
      <c r="I40" s="48"/>
      <c r="J40" s="87"/>
      <c r="K40" s="43" t="e">
        <f t="shared" si="42"/>
        <v>#N/A</v>
      </c>
      <c r="L40" s="30" t="e">
        <f t="shared" si="43"/>
        <v>#N/A</v>
      </c>
      <c r="M40" s="30" t="e">
        <f t="shared" si="44"/>
        <v>#N/A</v>
      </c>
      <c r="N40" s="42" t="e">
        <f t="shared" si="45"/>
        <v>#N/A</v>
      </c>
      <c r="O40" s="43" t="e">
        <f t="shared" si="46"/>
        <v>#N/A</v>
      </c>
      <c r="P40" s="30" t="e">
        <f t="shared" si="47"/>
        <v>#N/A</v>
      </c>
      <c r="Q40" s="30" t="e">
        <f t="shared" si="48"/>
        <v>#N/A</v>
      </c>
      <c r="R40" s="207" t="e">
        <f t="shared" si="49"/>
        <v>#N/A</v>
      </c>
      <c r="S40" s="233" t="e">
        <f t="shared" si="50"/>
        <v>#N/A</v>
      </c>
      <c r="T40" s="239" t="e">
        <f t="shared" si="51"/>
        <v>#N/A</v>
      </c>
      <c r="U40" s="30" t="e">
        <f>INDEX(BI1:BI54,MATCH(C40,$DV1:$DV54,0))</f>
        <v>#N/A</v>
      </c>
      <c r="V40" s="30" t="e">
        <f t="shared" si="52"/>
        <v>#N/A</v>
      </c>
      <c r="W40" s="30" t="e">
        <f t="shared" si="53"/>
        <v>#N/A</v>
      </c>
      <c r="X40" s="30" t="e">
        <f t="shared" si="54"/>
        <v>#N/A</v>
      </c>
      <c r="Y40" s="207" t="e">
        <f t="shared" si="55"/>
        <v>#N/A</v>
      </c>
      <c r="Z40" s="230" t="e">
        <f t="shared" si="56"/>
        <v>#N/A</v>
      </c>
      <c r="AA40" s="240" t="e">
        <f t="shared" si="57"/>
        <v>#N/A</v>
      </c>
      <c r="AB40" s="216" t="e">
        <f t="shared" si="58"/>
        <v>#N/A</v>
      </c>
      <c r="AC40" s="45" t="e">
        <f t="shared" si="59"/>
        <v>#N/A</v>
      </c>
      <c r="AD40" s="46" t="e">
        <f t="shared" si="60"/>
        <v>#N/A</v>
      </c>
      <c r="AE40" s="290" t="e">
        <f t="shared" si="61"/>
        <v>#N/A</v>
      </c>
      <c r="AF40" s="276"/>
      <c r="AG40" s="162"/>
      <c r="AH40" s="162"/>
      <c r="AI40" s="162"/>
      <c r="AJ40" s="162"/>
      <c r="AK40" s="162"/>
      <c r="AL40" s="162"/>
      <c r="AM40" s="162"/>
      <c r="AN40" s="162"/>
      <c r="AO40" s="162"/>
      <c r="AP40" s="162"/>
      <c r="AQ40" s="162"/>
      <c r="AR40" s="162"/>
      <c r="AS40" s="162"/>
      <c r="AT40" s="162"/>
      <c r="AU40" s="162"/>
      <c r="AV40" s="162"/>
      <c r="AW40" s="162"/>
      <c r="AX40" s="162"/>
      <c r="AY40" s="162"/>
      <c r="AZ40" s="162"/>
      <c r="BA40" s="162"/>
      <c r="BB40" s="162"/>
      <c r="BC40" s="162"/>
      <c r="BD40" s="162"/>
      <c r="BE40" s="162"/>
      <c r="BF40" s="162"/>
      <c r="BG40" s="162"/>
      <c r="BH40" s="162"/>
      <c r="BI40" s="162"/>
      <c r="BJ40" s="162"/>
      <c r="BK40" s="162"/>
      <c r="BL40" s="162"/>
      <c r="BM40" s="162"/>
      <c r="BN40" s="162"/>
      <c r="BO40" s="162"/>
      <c r="BP40" s="162"/>
      <c r="BQ40" s="162"/>
      <c r="BR40" s="162"/>
      <c r="BS40" s="162"/>
      <c r="BT40" s="162"/>
      <c r="BU40" s="162"/>
      <c r="BV40" s="162"/>
      <c r="BW40" s="162"/>
      <c r="BX40" s="162"/>
      <c r="BY40" s="162"/>
      <c r="BZ40" s="162"/>
      <c r="CA40" s="162"/>
      <c r="CB40" s="162"/>
      <c r="CC40" s="162"/>
      <c r="CD40" s="162"/>
      <c r="CE40" s="162"/>
      <c r="CF40" s="162"/>
      <c r="CG40" s="162"/>
      <c r="CH40" s="162"/>
      <c r="CI40" s="162"/>
      <c r="CJ40" s="162"/>
      <c r="CK40" s="162"/>
      <c r="CL40" s="162"/>
      <c r="CM40" s="162"/>
      <c r="CN40" s="162"/>
      <c r="CO40" s="162"/>
      <c r="CP40" s="162"/>
      <c r="CQ40" s="162"/>
      <c r="CR40" s="162"/>
      <c r="CS40" s="162"/>
      <c r="CT40" s="162"/>
      <c r="CU40" s="162"/>
      <c r="CV40" s="162"/>
      <c r="CW40" s="162"/>
      <c r="CX40" s="162"/>
      <c r="CY40" s="162"/>
      <c r="CZ40" s="162"/>
      <c r="DA40" s="162"/>
      <c r="DB40" s="162"/>
      <c r="DC40" s="162"/>
      <c r="DD40" s="162"/>
      <c r="DE40" s="162"/>
      <c r="DF40" s="162"/>
      <c r="DG40" s="162"/>
      <c r="DH40" s="162"/>
      <c r="DI40" s="162"/>
      <c r="DJ40" s="162"/>
      <c r="DK40" s="162"/>
      <c r="DL40" s="162"/>
      <c r="DM40" s="162"/>
      <c r="DN40" s="162"/>
      <c r="DO40" s="162"/>
      <c r="DP40" s="162"/>
      <c r="DQ40" s="162"/>
      <c r="DR40" s="162"/>
      <c r="DS40" s="162"/>
      <c r="DT40" s="162"/>
      <c r="DU40" s="162"/>
      <c r="DV40" s="162"/>
      <c r="DW40" s="162"/>
      <c r="DX40" s="162"/>
      <c r="DY40" s="162"/>
      <c r="DZ40" s="176"/>
      <c r="EA40" s="176"/>
      <c r="EB40" s="149"/>
    </row>
    <row r="41" spans="1:132" ht="16.05" customHeight="1" x14ac:dyDescent="0.25">
      <c r="A41" s="10"/>
      <c r="B41" s="10"/>
      <c r="C41" s="160">
        <v>13</v>
      </c>
      <c r="D41" s="85" t="e">
        <f t="shared" si="38"/>
        <v>#N/A</v>
      </c>
      <c r="E41" s="86" t="e">
        <f t="shared" si="39"/>
        <v>#N/A</v>
      </c>
      <c r="F41" s="86" t="e">
        <f t="shared" si="40"/>
        <v>#N/A</v>
      </c>
      <c r="G41" s="86" t="e">
        <f t="shared" si="41"/>
        <v>#N/A</v>
      </c>
      <c r="H41" s="48"/>
      <c r="I41" s="48"/>
      <c r="J41" s="87"/>
      <c r="K41" s="43" t="e">
        <f t="shared" si="42"/>
        <v>#N/A</v>
      </c>
      <c r="L41" s="30" t="e">
        <f t="shared" si="43"/>
        <v>#N/A</v>
      </c>
      <c r="M41" s="30" t="e">
        <f t="shared" si="44"/>
        <v>#N/A</v>
      </c>
      <c r="N41" s="42" t="e">
        <f t="shared" si="45"/>
        <v>#N/A</v>
      </c>
      <c r="O41" s="43" t="e">
        <f t="shared" si="46"/>
        <v>#N/A</v>
      </c>
      <c r="P41" s="30" t="e">
        <f t="shared" si="47"/>
        <v>#N/A</v>
      </c>
      <c r="Q41" s="30" t="e">
        <f t="shared" si="48"/>
        <v>#N/A</v>
      </c>
      <c r="R41" s="207" t="e">
        <f t="shared" si="49"/>
        <v>#N/A</v>
      </c>
      <c r="S41" s="233" t="e">
        <f t="shared" si="50"/>
        <v>#N/A</v>
      </c>
      <c r="T41" s="239" t="e">
        <f t="shared" si="51"/>
        <v>#N/A</v>
      </c>
      <c r="U41" s="30" t="e">
        <f>INDEX(BI1:BI54,MATCH(C41,$DV1:$DV54,0))</f>
        <v>#N/A</v>
      </c>
      <c r="V41" s="30" t="e">
        <f t="shared" si="52"/>
        <v>#N/A</v>
      </c>
      <c r="W41" s="30" t="e">
        <f t="shared" si="53"/>
        <v>#N/A</v>
      </c>
      <c r="X41" s="30" t="e">
        <f t="shared" si="54"/>
        <v>#N/A</v>
      </c>
      <c r="Y41" s="207" t="e">
        <f t="shared" si="55"/>
        <v>#N/A</v>
      </c>
      <c r="Z41" s="230" t="e">
        <f t="shared" si="56"/>
        <v>#N/A</v>
      </c>
      <c r="AA41" s="240" t="e">
        <f t="shared" si="57"/>
        <v>#N/A</v>
      </c>
      <c r="AB41" s="216" t="e">
        <f t="shared" si="58"/>
        <v>#N/A</v>
      </c>
      <c r="AC41" s="45" t="e">
        <f t="shared" si="59"/>
        <v>#N/A</v>
      </c>
      <c r="AD41" s="46" t="e">
        <f t="shared" si="60"/>
        <v>#N/A</v>
      </c>
      <c r="AE41" s="290" t="e">
        <f t="shared" si="61"/>
        <v>#N/A</v>
      </c>
      <c r="AF41" s="276"/>
      <c r="AG41" s="162"/>
      <c r="AH41" s="162"/>
      <c r="AI41" s="162"/>
      <c r="AJ41" s="162"/>
      <c r="AK41" s="162"/>
      <c r="AL41" s="162"/>
      <c r="AM41" s="162"/>
      <c r="AN41" s="162"/>
      <c r="AO41" s="162"/>
      <c r="AP41" s="162"/>
      <c r="AQ41" s="162"/>
      <c r="AR41" s="162"/>
      <c r="AS41" s="162"/>
      <c r="AT41" s="162"/>
      <c r="AU41" s="162"/>
      <c r="AV41" s="162"/>
      <c r="AW41" s="162"/>
      <c r="AX41" s="162"/>
      <c r="AY41" s="162"/>
      <c r="AZ41" s="162"/>
      <c r="BA41" s="162"/>
      <c r="BB41" s="162"/>
      <c r="BC41" s="162"/>
      <c r="BD41" s="162"/>
      <c r="BE41" s="162"/>
      <c r="BF41" s="162"/>
      <c r="BG41" s="162"/>
      <c r="BH41" s="162"/>
      <c r="BI41" s="162"/>
      <c r="BJ41" s="162"/>
      <c r="BK41" s="162"/>
      <c r="BL41" s="162"/>
      <c r="BM41" s="162"/>
      <c r="BN41" s="162"/>
      <c r="BO41" s="162"/>
      <c r="BP41" s="162"/>
      <c r="BQ41" s="162"/>
      <c r="BR41" s="162"/>
      <c r="BS41" s="162"/>
      <c r="BT41" s="162"/>
      <c r="BU41" s="162"/>
      <c r="BV41" s="162"/>
      <c r="BW41" s="162"/>
      <c r="BX41" s="162"/>
      <c r="BY41" s="162"/>
      <c r="BZ41" s="162"/>
      <c r="CA41" s="162"/>
      <c r="CB41" s="162"/>
      <c r="CC41" s="162"/>
      <c r="CD41" s="162"/>
      <c r="CE41" s="162"/>
      <c r="CF41" s="162"/>
      <c r="CG41" s="162"/>
      <c r="CH41" s="162"/>
      <c r="CI41" s="162"/>
      <c r="CJ41" s="162"/>
      <c r="CK41" s="162"/>
      <c r="CL41" s="162"/>
      <c r="CM41" s="162"/>
      <c r="CN41" s="162"/>
      <c r="CO41" s="162"/>
      <c r="CP41" s="162"/>
      <c r="CQ41" s="162"/>
      <c r="CR41" s="162"/>
      <c r="CS41" s="162"/>
      <c r="CT41" s="162"/>
      <c r="CU41" s="162"/>
      <c r="CV41" s="162"/>
      <c r="CW41" s="162"/>
      <c r="CX41" s="162"/>
      <c r="CY41" s="162"/>
      <c r="CZ41" s="162"/>
      <c r="DA41" s="162"/>
      <c r="DB41" s="162"/>
      <c r="DC41" s="162"/>
      <c r="DD41" s="162"/>
      <c r="DE41" s="162"/>
      <c r="DF41" s="162"/>
      <c r="DG41" s="162"/>
      <c r="DH41" s="162"/>
      <c r="DI41" s="162"/>
      <c r="DJ41" s="162"/>
      <c r="DK41" s="162"/>
      <c r="DL41" s="162"/>
      <c r="DM41" s="162"/>
      <c r="DN41" s="162"/>
      <c r="DO41" s="162"/>
      <c r="DP41" s="162"/>
      <c r="DQ41" s="162"/>
      <c r="DR41" s="162"/>
      <c r="DS41" s="162"/>
      <c r="DT41" s="162"/>
      <c r="DU41" s="162"/>
      <c r="DV41" s="162"/>
      <c r="DW41" s="162"/>
      <c r="DX41" s="162"/>
      <c r="DY41" s="162"/>
      <c r="DZ41" s="176"/>
      <c r="EA41" s="176"/>
      <c r="EB41" s="149"/>
    </row>
    <row r="42" spans="1:132" ht="16.05" customHeight="1" x14ac:dyDescent="0.25">
      <c r="A42" s="10"/>
      <c r="B42" s="10"/>
      <c r="C42" s="160">
        <v>14</v>
      </c>
      <c r="D42" s="85" t="e">
        <f t="shared" si="38"/>
        <v>#N/A</v>
      </c>
      <c r="E42" s="86" t="e">
        <f t="shared" si="39"/>
        <v>#N/A</v>
      </c>
      <c r="F42" s="86" t="e">
        <f t="shared" si="40"/>
        <v>#N/A</v>
      </c>
      <c r="G42" s="86" t="e">
        <f t="shared" si="41"/>
        <v>#N/A</v>
      </c>
      <c r="H42" s="48"/>
      <c r="I42" s="48"/>
      <c r="J42" s="87"/>
      <c r="K42" s="43" t="e">
        <f t="shared" si="42"/>
        <v>#N/A</v>
      </c>
      <c r="L42" s="30" t="e">
        <f t="shared" si="43"/>
        <v>#N/A</v>
      </c>
      <c r="M42" s="30" t="e">
        <f t="shared" si="44"/>
        <v>#N/A</v>
      </c>
      <c r="N42" s="42" t="e">
        <f t="shared" si="45"/>
        <v>#N/A</v>
      </c>
      <c r="O42" s="43" t="e">
        <f t="shared" si="46"/>
        <v>#N/A</v>
      </c>
      <c r="P42" s="30" t="e">
        <f t="shared" si="47"/>
        <v>#N/A</v>
      </c>
      <c r="Q42" s="30" t="e">
        <f t="shared" si="48"/>
        <v>#N/A</v>
      </c>
      <c r="R42" s="207" t="e">
        <f t="shared" si="49"/>
        <v>#N/A</v>
      </c>
      <c r="S42" s="233" t="e">
        <f t="shared" si="50"/>
        <v>#N/A</v>
      </c>
      <c r="T42" s="239" t="e">
        <f t="shared" si="51"/>
        <v>#N/A</v>
      </c>
      <c r="U42" s="30" t="e">
        <f>INDEX(BI1:BI54,MATCH(C42,$DV1:$DV54,0))</f>
        <v>#N/A</v>
      </c>
      <c r="V42" s="30" t="e">
        <f t="shared" si="52"/>
        <v>#N/A</v>
      </c>
      <c r="W42" s="30" t="e">
        <f t="shared" si="53"/>
        <v>#N/A</v>
      </c>
      <c r="X42" s="30" t="e">
        <f t="shared" si="54"/>
        <v>#N/A</v>
      </c>
      <c r="Y42" s="207" t="e">
        <f t="shared" si="55"/>
        <v>#N/A</v>
      </c>
      <c r="Z42" s="230" t="e">
        <f t="shared" si="56"/>
        <v>#N/A</v>
      </c>
      <c r="AA42" s="240" t="e">
        <f t="shared" si="57"/>
        <v>#N/A</v>
      </c>
      <c r="AB42" s="216" t="e">
        <f t="shared" si="58"/>
        <v>#N/A</v>
      </c>
      <c r="AC42" s="45" t="e">
        <f t="shared" si="59"/>
        <v>#N/A</v>
      </c>
      <c r="AD42" s="46" t="e">
        <f t="shared" si="60"/>
        <v>#N/A</v>
      </c>
      <c r="AE42" s="290" t="e">
        <f t="shared" si="61"/>
        <v>#N/A</v>
      </c>
      <c r="AF42" s="276"/>
      <c r="AG42" s="162"/>
      <c r="AH42" s="162"/>
      <c r="AI42" s="162"/>
      <c r="AJ42" s="162"/>
      <c r="AK42" s="162"/>
      <c r="AL42" s="162"/>
      <c r="AM42" s="162"/>
      <c r="AN42" s="162"/>
      <c r="AO42" s="162"/>
      <c r="AP42" s="162"/>
      <c r="AQ42" s="162"/>
      <c r="AR42" s="162"/>
      <c r="AS42" s="162"/>
      <c r="AT42" s="162"/>
      <c r="AU42" s="162"/>
      <c r="AV42" s="162"/>
      <c r="AW42" s="162"/>
      <c r="AX42" s="162"/>
      <c r="AY42" s="162"/>
      <c r="AZ42" s="162"/>
      <c r="BA42" s="162"/>
      <c r="BB42" s="162"/>
      <c r="BC42" s="162"/>
      <c r="BD42" s="162"/>
      <c r="BE42" s="162"/>
      <c r="BF42" s="162"/>
      <c r="BG42" s="162"/>
      <c r="BH42" s="162"/>
      <c r="BI42" s="162"/>
      <c r="BJ42" s="162"/>
      <c r="BK42" s="162"/>
      <c r="BL42" s="162"/>
      <c r="BM42" s="162"/>
      <c r="BN42" s="162"/>
      <c r="BO42" s="162"/>
      <c r="BP42" s="162"/>
      <c r="BQ42" s="162"/>
      <c r="BR42" s="162"/>
      <c r="BS42" s="162"/>
      <c r="BT42" s="162"/>
      <c r="BU42" s="162"/>
      <c r="BV42" s="162"/>
      <c r="BW42" s="162"/>
      <c r="BX42" s="162"/>
      <c r="BY42" s="162"/>
      <c r="BZ42" s="162"/>
      <c r="CA42" s="162"/>
      <c r="CB42" s="162"/>
      <c r="CC42" s="162"/>
      <c r="CD42" s="162"/>
      <c r="CE42" s="162"/>
      <c r="CF42" s="162"/>
      <c r="CG42" s="162"/>
      <c r="CH42" s="162"/>
      <c r="CI42" s="162"/>
      <c r="CJ42" s="162"/>
      <c r="CK42" s="162"/>
      <c r="CL42" s="162"/>
      <c r="CM42" s="162"/>
      <c r="CN42" s="162"/>
      <c r="CO42" s="162"/>
      <c r="CP42" s="162"/>
      <c r="CQ42" s="162"/>
      <c r="CR42" s="162"/>
      <c r="CS42" s="162"/>
      <c r="CT42" s="162"/>
      <c r="CU42" s="162"/>
      <c r="CV42" s="162"/>
      <c r="CW42" s="162"/>
      <c r="CX42" s="162"/>
      <c r="CY42" s="162"/>
      <c r="CZ42" s="162"/>
      <c r="DA42" s="162"/>
      <c r="DB42" s="162"/>
      <c r="DC42" s="162"/>
      <c r="DD42" s="162"/>
      <c r="DE42" s="162"/>
      <c r="DF42" s="162"/>
      <c r="DG42" s="162"/>
      <c r="DH42" s="162"/>
      <c r="DI42" s="162"/>
      <c r="DJ42" s="162"/>
      <c r="DK42" s="162"/>
      <c r="DL42" s="162"/>
      <c r="DM42" s="162"/>
      <c r="DN42" s="162"/>
      <c r="DO42" s="162"/>
      <c r="DP42" s="162"/>
      <c r="DQ42" s="162"/>
      <c r="DR42" s="162"/>
      <c r="DS42" s="162"/>
      <c r="DT42" s="162"/>
      <c r="DU42" s="162"/>
      <c r="DV42" s="162"/>
      <c r="DW42" s="162"/>
      <c r="DX42" s="162"/>
      <c r="DY42" s="162"/>
      <c r="DZ42" s="176"/>
      <c r="EA42" s="176"/>
      <c r="EB42" s="149"/>
    </row>
    <row r="43" spans="1:132" ht="16.05" customHeight="1" x14ac:dyDescent="0.25">
      <c r="A43" s="10"/>
      <c r="B43" s="10"/>
      <c r="C43" s="160">
        <v>15</v>
      </c>
      <c r="D43" s="85" t="e">
        <f t="shared" si="38"/>
        <v>#N/A</v>
      </c>
      <c r="E43" s="86" t="e">
        <f t="shared" si="39"/>
        <v>#N/A</v>
      </c>
      <c r="F43" s="86" t="e">
        <f t="shared" si="40"/>
        <v>#N/A</v>
      </c>
      <c r="G43" s="86" t="e">
        <f t="shared" si="41"/>
        <v>#N/A</v>
      </c>
      <c r="H43" s="48"/>
      <c r="I43" s="48"/>
      <c r="J43" s="87"/>
      <c r="K43" s="43" t="e">
        <f t="shared" si="42"/>
        <v>#N/A</v>
      </c>
      <c r="L43" s="30" t="e">
        <f t="shared" si="43"/>
        <v>#N/A</v>
      </c>
      <c r="M43" s="30" t="e">
        <f t="shared" si="44"/>
        <v>#N/A</v>
      </c>
      <c r="N43" s="42" t="e">
        <f t="shared" si="45"/>
        <v>#N/A</v>
      </c>
      <c r="O43" s="43" t="e">
        <f t="shared" si="46"/>
        <v>#N/A</v>
      </c>
      <c r="P43" s="30" t="e">
        <f t="shared" si="47"/>
        <v>#N/A</v>
      </c>
      <c r="Q43" s="30" t="e">
        <f t="shared" si="48"/>
        <v>#N/A</v>
      </c>
      <c r="R43" s="207" t="e">
        <f t="shared" si="49"/>
        <v>#N/A</v>
      </c>
      <c r="S43" s="233" t="e">
        <f t="shared" si="50"/>
        <v>#N/A</v>
      </c>
      <c r="T43" s="239" t="e">
        <f t="shared" si="51"/>
        <v>#N/A</v>
      </c>
      <c r="U43" s="30" t="e">
        <f>INDEX(BI1:BI54,MATCH(C43,$DV1:$DV54,0))</f>
        <v>#N/A</v>
      </c>
      <c r="V43" s="30" t="e">
        <f t="shared" si="52"/>
        <v>#N/A</v>
      </c>
      <c r="W43" s="30" t="e">
        <f t="shared" si="53"/>
        <v>#N/A</v>
      </c>
      <c r="X43" s="30" t="e">
        <f t="shared" si="54"/>
        <v>#N/A</v>
      </c>
      <c r="Y43" s="207" t="e">
        <f t="shared" si="55"/>
        <v>#N/A</v>
      </c>
      <c r="Z43" s="230" t="e">
        <f t="shared" si="56"/>
        <v>#N/A</v>
      </c>
      <c r="AA43" s="240" t="e">
        <f t="shared" si="57"/>
        <v>#N/A</v>
      </c>
      <c r="AB43" s="216" t="e">
        <f t="shared" si="58"/>
        <v>#N/A</v>
      </c>
      <c r="AC43" s="45" t="e">
        <f t="shared" si="59"/>
        <v>#N/A</v>
      </c>
      <c r="AD43" s="46" t="e">
        <f t="shared" si="60"/>
        <v>#N/A</v>
      </c>
      <c r="AE43" s="290" t="e">
        <f t="shared" si="61"/>
        <v>#N/A</v>
      </c>
      <c r="AF43" s="276"/>
      <c r="AG43" s="162"/>
      <c r="AH43" s="162"/>
      <c r="AI43" s="162"/>
      <c r="AJ43" s="162"/>
      <c r="AK43" s="162"/>
      <c r="AL43" s="162"/>
      <c r="AM43" s="162"/>
      <c r="AN43" s="162"/>
      <c r="AO43" s="162"/>
      <c r="AP43" s="162"/>
      <c r="AQ43" s="162"/>
      <c r="AR43" s="162"/>
      <c r="AS43" s="162"/>
      <c r="AT43" s="162"/>
      <c r="AU43" s="162"/>
      <c r="AV43" s="162"/>
      <c r="AW43" s="162"/>
      <c r="AX43" s="162"/>
      <c r="AY43" s="162"/>
      <c r="AZ43" s="162"/>
      <c r="BA43" s="162"/>
      <c r="BB43" s="162"/>
      <c r="BC43" s="162"/>
      <c r="BD43" s="162"/>
      <c r="BE43" s="162"/>
      <c r="BF43" s="162"/>
      <c r="BG43" s="162"/>
      <c r="BH43" s="162"/>
      <c r="BI43" s="162"/>
      <c r="BJ43" s="162"/>
      <c r="BK43" s="162"/>
      <c r="BL43" s="162"/>
      <c r="BM43" s="162"/>
      <c r="BN43" s="162"/>
      <c r="BO43" s="162"/>
      <c r="BP43" s="162"/>
      <c r="BQ43" s="162"/>
      <c r="BR43" s="162"/>
      <c r="BS43" s="162"/>
      <c r="BT43" s="162"/>
      <c r="BU43" s="162"/>
      <c r="BV43" s="162"/>
      <c r="BW43" s="162"/>
      <c r="BX43" s="162"/>
      <c r="BY43" s="162"/>
      <c r="BZ43" s="162"/>
      <c r="CA43" s="162"/>
      <c r="CB43" s="162"/>
      <c r="CC43" s="162"/>
      <c r="CD43" s="162"/>
      <c r="CE43" s="162"/>
      <c r="CF43" s="162"/>
      <c r="CG43" s="162"/>
      <c r="CH43" s="162"/>
      <c r="CI43" s="162"/>
      <c r="CJ43" s="162"/>
      <c r="CK43" s="162"/>
      <c r="CL43" s="162"/>
      <c r="CM43" s="162"/>
      <c r="CN43" s="162"/>
      <c r="CO43" s="162"/>
      <c r="CP43" s="162"/>
      <c r="CQ43" s="162"/>
      <c r="CR43" s="162"/>
      <c r="CS43" s="162"/>
      <c r="CT43" s="162"/>
      <c r="CU43" s="162"/>
      <c r="CV43" s="162"/>
      <c r="CW43" s="162"/>
      <c r="CX43" s="162"/>
      <c r="CY43" s="162"/>
      <c r="CZ43" s="162"/>
      <c r="DA43" s="162"/>
      <c r="DB43" s="162"/>
      <c r="DC43" s="162"/>
      <c r="DD43" s="162"/>
      <c r="DE43" s="162"/>
      <c r="DF43" s="162"/>
      <c r="DG43" s="162"/>
      <c r="DH43" s="162"/>
      <c r="DI43" s="162"/>
      <c r="DJ43" s="162"/>
      <c r="DK43" s="162"/>
      <c r="DL43" s="162"/>
      <c r="DM43" s="162"/>
      <c r="DN43" s="162"/>
      <c r="DO43" s="162"/>
      <c r="DP43" s="162"/>
      <c r="DQ43" s="162"/>
      <c r="DR43" s="162"/>
      <c r="DS43" s="162"/>
      <c r="DT43" s="162"/>
      <c r="DU43" s="162"/>
      <c r="DV43" s="162"/>
      <c r="DW43" s="162"/>
      <c r="DX43" s="162"/>
      <c r="DY43" s="162"/>
      <c r="DZ43" s="176"/>
      <c r="EA43" s="176"/>
      <c r="EB43" s="149"/>
    </row>
    <row r="44" spans="1:132" ht="16.5" customHeight="1" thickBot="1" x14ac:dyDescent="0.3">
      <c r="A44" s="10"/>
      <c r="B44" s="10"/>
      <c r="C44" s="160">
        <v>16</v>
      </c>
      <c r="D44" s="88" t="e">
        <f t="shared" si="38"/>
        <v>#N/A</v>
      </c>
      <c r="E44" s="89" t="e">
        <f t="shared" si="39"/>
        <v>#N/A</v>
      </c>
      <c r="F44" s="89" t="e">
        <f t="shared" si="40"/>
        <v>#N/A</v>
      </c>
      <c r="G44" s="89" t="e">
        <f t="shared" si="41"/>
        <v>#N/A</v>
      </c>
      <c r="H44" s="49"/>
      <c r="I44" s="49"/>
      <c r="J44" s="90"/>
      <c r="K44" s="53" t="e">
        <f t="shared" si="42"/>
        <v>#N/A</v>
      </c>
      <c r="L44" s="51" t="e">
        <f t="shared" si="43"/>
        <v>#N/A</v>
      </c>
      <c r="M44" s="51" t="e">
        <f t="shared" si="44"/>
        <v>#N/A</v>
      </c>
      <c r="N44" s="52" t="e">
        <f t="shared" si="45"/>
        <v>#N/A</v>
      </c>
      <c r="O44" s="53" t="e">
        <f t="shared" si="46"/>
        <v>#N/A</v>
      </c>
      <c r="P44" s="51" t="e">
        <f t="shared" si="47"/>
        <v>#N/A</v>
      </c>
      <c r="Q44" s="51" t="e">
        <f t="shared" si="48"/>
        <v>#N/A</v>
      </c>
      <c r="R44" s="208" t="e">
        <f t="shared" si="49"/>
        <v>#N/A</v>
      </c>
      <c r="S44" s="234" t="e">
        <f t="shared" si="50"/>
        <v>#N/A</v>
      </c>
      <c r="T44" s="291" t="e">
        <f t="shared" si="51"/>
        <v>#N/A</v>
      </c>
      <c r="U44" s="292" t="e">
        <f>INDEX(BI1:BI54,MATCH(C44,$DV1:$DV54,0))</f>
        <v>#N/A</v>
      </c>
      <c r="V44" s="292" t="e">
        <f t="shared" si="52"/>
        <v>#N/A</v>
      </c>
      <c r="W44" s="292" t="e">
        <f t="shared" si="53"/>
        <v>#N/A</v>
      </c>
      <c r="X44" s="292" t="e">
        <f t="shared" si="54"/>
        <v>#N/A</v>
      </c>
      <c r="Y44" s="293" t="e">
        <f t="shared" si="55"/>
        <v>#N/A</v>
      </c>
      <c r="Z44" s="294" t="e">
        <f t="shared" si="56"/>
        <v>#N/A</v>
      </c>
      <c r="AA44" s="295" t="e">
        <f t="shared" si="57"/>
        <v>#N/A</v>
      </c>
      <c r="AB44" s="217" t="e">
        <f t="shared" si="58"/>
        <v>#N/A</v>
      </c>
      <c r="AC44" s="55" t="e">
        <f t="shared" si="59"/>
        <v>#N/A</v>
      </c>
      <c r="AD44" s="56" t="e">
        <f t="shared" si="60"/>
        <v>#N/A</v>
      </c>
      <c r="AE44" s="193" t="e">
        <f t="shared" si="61"/>
        <v>#N/A</v>
      </c>
      <c r="AF44" s="276"/>
      <c r="AG44" s="162"/>
      <c r="AH44" s="162"/>
      <c r="AI44" s="162"/>
      <c r="AJ44" s="162"/>
      <c r="AK44" s="162"/>
      <c r="AL44" s="162"/>
      <c r="AM44" s="162"/>
      <c r="AN44" s="162"/>
      <c r="AO44" s="162"/>
      <c r="AP44" s="162"/>
      <c r="AQ44" s="162"/>
      <c r="AR44" s="162"/>
      <c r="AS44" s="162"/>
      <c r="AT44" s="162"/>
      <c r="AU44" s="162"/>
      <c r="AV44" s="162"/>
      <c r="AW44" s="162"/>
      <c r="AX44" s="162"/>
      <c r="AY44" s="162"/>
      <c r="AZ44" s="162"/>
      <c r="BA44" s="162"/>
      <c r="BB44" s="162"/>
      <c r="BC44" s="162"/>
      <c r="BD44" s="162"/>
      <c r="BE44" s="162"/>
      <c r="BF44" s="162"/>
      <c r="BG44" s="162"/>
      <c r="BH44" s="162"/>
      <c r="BI44" s="162"/>
      <c r="BJ44" s="162"/>
      <c r="BK44" s="162"/>
      <c r="BL44" s="162"/>
      <c r="BM44" s="162"/>
      <c r="BN44" s="162"/>
      <c r="BO44" s="162"/>
      <c r="BP44" s="162"/>
      <c r="BQ44" s="162"/>
      <c r="BR44" s="162"/>
      <c r="BS44" s="162"/>
      <c r="BT44" s="162"/>
      <c r="BU44" s="162"/>
      <c r="BV44" s="162"/>
      <c r="BW44" s="162"/>
      <c r="BX44" s="162"/>
      <c r="BY44" s="162"/>
      <c r="BZ44" s="162"/>
      <c r="CA44" s="162"/>
      <c r="CB44" s="162"/>
      <c r="CC44" s="162"/>
      <c r="CD44" s="162"/>
      <c r="CE44" s="162"/>
      <c r="CF44" s="162"/>
      <c r="CG44" s="162"/>
      <c r="CH44" s="162"/>
      <c r="CI44" s="162"/>
      <c r="CJ44" s="162"/>
      <c r="CK44" s="162"/>
      <c r="CL44" s="162"/>
      <c r="CM44" s="162"/>
      <c r="CN44" s="162"/>
      <c r="CO44" s="162"/>
      <c r="CP44" s="162"/>
      <c r="CQ44" s="162"/>
      <c r="CR44" s="162"/>
      <c r="CS44" s="162"/>
      <c r="CT44" s="162"/>
      <c r="CU44" s="162"/>
      <c r="CV44" s="162"/>
      <c r="CW44" s="162"/>
      <c r="CX44" s="162"/>
      <c r="CY44" s="162"/>
      <c r="CZ44" s="162"/>
      <c r="DA44" s="162"/>
      <c r="DB44" s="162"/>
      <c r="DC44" s="162"/>
      <c r="DD44" s="162"/>
      <c r="DE44" s="162"/>
      <c r="DF44" s="162"/>
      <c r="DG44" s="162"/>
      <c r="DH44" s="162"/>
      <c r="DI44" s="162"/>
      <c r="DJ44" s="162"/>
      <c r="DK44" s="162"/>
      <c r="DL44" s="162"/>
      <c r="DM44" s="162"/>
      <c r="DN44" s="162"/>
      <c r="DO44" s="162"/>
      <c r="DP44" s="162"/>
      <c r="DQ44" s="162"/>
      <c r="DR44" s="162"/>
      <c r="DS44" s="162"/>
      <c r="DT44" s="162"/>
      <c r="DU44" s="162"/>
      <c r="DV44" s="162"/>
      <c r="DW44" s="162"/>
      <c r="DX44" s="162"/>
      <c r="DY44" s="162"/>
      <c r="DZ44" s="176"/>
      <c r="EA44" s="176"/>
      <c r="EB44" s="149"/>
    </row>
    <row r="45" spans="1:132" ht="16.5" customHeight="1" x14ac:dyDescent="0.25">
      <c r="A45" s="10"/>
      <c r="B45" s="10"/>
      <c r="C45" s="161"/>
      <c r="D45" s="249"/>
      <c r="E45" s="249"/>
      <c r="F45" s="249"/>
      <c r="G45" s="249"/>
      <c r="H45" s="248"/>
      <c r="I45" s="247"/>
      <c r="J45" s="255"/>
      <c r="K45" s="249"/>
      <c r="L45" s="249"/>
      <c r="M45" s="249"/>
      <c r="N45" s="249"/>
      <c r="O45" s="249"/>
      <c r="P45" s="249"/>
      <c r="Q45" s="249"/>
      <c r="R45" s="253"/>
      <c r="S45" s="249"/>
      <c r="T45" s="162"/>
      <c r="U45" s="162"/>
      <c r="V45" s="162"/>
      <c r="W45" s="162"/>
      <c r="X45" s="162"/>
      <c r="Y45" s="162"/>
      <c r="Z45" s="162"/>
      <c r="AA45" s="162"/>
      <c r="AB45" s="249"/>
      <c r="AC45" s="249"/>
      <c r="AD45" s="249"/>
      <c r="AE45" s="249"/>
      <c r="AF45" s="162"/>
      <c r="AG45" s="162"/>
      <c r="AH45" s="162"/>
      <c r="AI45" s="162"/>
      <c r="AJ45" s="162"/>
      <c r="AK45" s="162"/>
      <c r="AL45" s="162"/>
      <c r="AM45" s="162"/>
      <c r="AN45" s="162"/>
      <c r="AO45" s="162"/>
      <c r="AP45" s="162"/>
      <c r="AQ45" s="162"/>
      <c r="AR45" s="162"/>
      <c r="AS45" s="162"/>
      <c r="AT45" s="162"/>
      <c r="AU45" s="162"/>
      <c r="AV45" s="162"/>
      <c r="AW45" s="162"/>
      <c r="AX45" s="162"/>
      <c r="AY45" s="162"/>
      <c r="AZ45" s="162"/>
      <c r="BA45" s="162"/>
      <c r="BB45" s="162"/>
      <c r="BC45" s="162"/>
      <c r="BD45" s="162"/>
      <c r="BE45" s="162"/>
      <c r="BF45" s="162"/>
      <c r="BG45" s="162"/>
      <c r="BH45" s="162"/>
      <c r="BI45" s="162"/>
      <c r="BJ45" s="162"/>
      <c r="BK45" s="162"/>
      <c r="BL45" s="162"/>
      <c r="BM45" s="162"/>
      <c r="BN45" s="162"/>
      <c r="BO45" s="162"/>
      <c r="BP45" s="162"/>
      <c r="BQ45" s="162"/>
      <c r="BR45" s="162"/>
      <c r="BS45" s="162"/>
      <c r="BT45" s="162"/>
      <c r="BU45" s="162"/>
      <c r="BV45" s="162"/>
      <c r="BW45" s="162"/>
      <c r="BX45" s="162"/>
      <c r="BY45" s="162"/>
      <c r="BZ45" s="162"/>
      <c r="CA45" s="162"/>
      <c r="CB45" s="162"/>
      <c r="CC45" s="162"/>
      <c r="CD45" s="162"/>
      <c r="CE45" s="162"/>
      <c r="CF45" s="162"/>
      <c r="CG45" s="162"/>
      <c r="CH45" s="162"/>
      <c r="CI45" s="162"/>
      <c r="CJ45" s="162"/>
      <c r="CK45" s="162"/>
      <c r="CL45" s="162"/>
      <c r="CM45" s="162"/>
      <c r="CN45" s="162"/>
      <c r="CO45" s="162"/>
      <c r="CP45" s="162"/>
      <c r="CQ45" s="162"/>
      <c r="CR45" s="162"/>
      <c r="CS45" s="162"/>
      <c r="CT45" s="162"/>
      <c r="CU45" s="162"/>
      <c r="CV45" s="162"/>
      <c r="CW45" s="162"/>
      <c r="CX45" s="162"/>
      <c r="CY45" s="162"/>
      <c r="CZ45" s="162"/>
      <c r="DA45" s="162"/>
      <c r="DB45" s="162"/>
      <c r="DC45" s="162"/>
      <c r="DD45" s="162"/>
      <c r="DE45" s="162"/>
      <c r="DF45" s="162"/>
      <c r="DG45" s="162"/>
      <c r="DH45" s="162"/>
      <c r="DI45" s="162"/>
      <c r="DJ45" s="162"/>
      <c r="DK45" s="162"/>
      <c r="DL45" s="162"/>
      <c r="DM45" s="162"/>
      <c r="DN45" s="162"/>
      <c r="DO45" s="162"/>
      <c r="DP45" s="162"/>
      <c r="DQ45" s="162"/>
      <c r="DR45" s="162"/>
      <c r="DS45" s="162"/>
      <c r="DT45" s="162"/>
      <c r="DU45" s="162"/>
      <c r="DV45" s="162"/>
      <c r="DW45" s="162"/>
      <c r="DX45" s="162"/>
      <c r="DY45" s="162"/>
      <c r="DZ45" s="176"/>
      <c r="EA45" s="176"/>
      <c r="EB45" s="149"/>
    </row>
    <row r="46" spans="1:132" ht="16.05" customHeight="1" x14ac:dyDescent="0.25">
      <c r="A46" s="10"/>
      <c r="B46" s="153"/>
      <c r="C46" s="162"/>
      <c r="D46" s="162"/>
      <c r="E46" s="162"/>
      <c r="F46" s="162"/>
      <c r="G46" s="162"/>
      <c r="H46" s="162"/>
      <c r="I46" s="162"/>
      <c r="J46" s="162"/>
      <c r="K46" s="162"/>
      <c r="L46" s="162"/>
      <c r="M46" s="162"/>
      <c r="N46" s="162"/>
      <c r="O46" s="162"/>
      <c r="P46" s="162"/>
      <c r="Q46" s="162"/>
      <c r="R46" s="162"/>
      <c r="S46" s="162"/>
      <c r="T46" s="162"/>
      <c r="U46" s="162"/>
      <c r="V46" s="162"/>
      <c r="W46" s="162"/>
      <c r="X46" s="162"/>
      <c r="Y46" s="162"/>
      <c r="Z46" s="162"/>
      <c r="AA46" s="162"/>
      <c r="AB46" s="162"/>
      <c r="AC46" s="162"/>
      <c r="AD46" s="162"/>
      <c r="AE46" s="162"/>
      <c r="AF46" s="162"/>
      <c r="AG46" s="162"/>
      <c r="AH46" s="162"/>
      <c r="AI46" s="162"/>
      <c r="AJ46" s="162"/>
      <c r="AK46" s="162"/>
      <c r="AL46" s="162"/>
      <c r="AM46" s="162"/>
      <c r="AN46" s="162"/>
      <c r="AO46" s="162"/>
      <c r="AP46" s="162"/>
      <c r="AQ46" s="162"/>
      <c r="AR46" s="162"/>
      <c r="AS46" s="162"/>
      <c r="AT46" s="162"/>
      <c r="AU46" s="162"/>
      <c r="AV46" s="162"/>
      <c r="AW46" s="162"/>
      <c r="AX46" s="162"/>
      <c r="AY46" s="162"/>
      <c r="AZ46" s="162"/>
      <c r="BA46" s="162"/>
      <c r="BB46" s="162"/>
      <c r="BC46" s="162"/>
      <c r="BD46" s="162"/>
      <c r="BE46" s="162"/>
      <c r="BF46" s="162"/>
      <c r="BG46" s="162"/>
      <c r="BH46" s="162"/>
      <c r="BI46" s="162"/>
      <c r="BJ46" s="162"/>
      <c r="BK46" s="162"/>
      <c r="BL46" s="162"/>
      <c r="BM46" s="162"/>
      <c r="BN46" s="162"/>
      <c r="BO46" s="162"/>
      <c r="BP46" s="162"/>
      <c r="BQ46" s="162"/>
      <c r="BR46" s="162"/>
      <c r="BS46" s="162"/>
      <c r="BT46" s="162"/>
      <c r="BU46" s="162"/>
      <c r="BV46" s="162"/>
      <c r="BW46" s="162"/>
      <c r="BX46" s="162"/>
      <c r="BY46" s="162"/>
      <c r="BZ46" s="162"/>
      <c r="CA46" s="162"/>
      <c r="CB46" s="162"/>
      <c r="CC46" s="162"/>
      <c r="CD46" s="162"/>
      <c r="CE46" s="162"/>
      <c r="CF46" s="162"/>
      <c r="CG46" s="162"/>
      <c r="CH46" s="162"/>
      <c r="CI46" s="162"/>
      <c r="CJ46" s="162"/>
      <c r="CK46" s="162"/>
      <c r="CL46" s="162"/>
      <c r="CM46" s="162"/>
      <c r="CN46" s="162"/>
      <c r="CO46" s="162"/>
      <c r="CP46" s="162"/>
      <c r="CQ46" s="162"/>
      <c r="CR46" s="162"/>
      <c r="CS46" s="162"/>
      <c r="CT46" s="162"/>
      <c r="CU46" s="162"/>
      <c r="CV46" s="162"/>
      <c r="CW46" s="162"/>
      <c r="CX46" s="162"/>
      <c r="CY46" s="162"/>
      <c r="CZ46" s="162"/>
      <c r="DA46" s="162"/>
      <c r="DB46" s="162"/>
      <c r="DC46" s="162"/>
      <c r="DD46" s="162"/>
      <c r="DE46" s="162"/>
      <c r="DF46" s="162"/>
      <c r="DG46" s="162"/>
      <c r="DH46" s="162"/>
      <c r="DI46" s="162"/>
      <c r="DJ46" s="162"/>
      <c r="DK46" s="162"/>
      <c r="DL46" s="162"/>
      <c r="DM46" s="162"/>
      <c r="DN46" s="162"/>
      <c r="DO46" s="162"/>
      <c r="DP46" s="162"/>
      <c r="DQ46" s="162"/>
      <c r="DR46" s="162"/>
      <c r="DS46" s="162"/>
      <c r="DT46" s="162"/>
      <c r="DU46" s="162"/>
      <c r="DV46" s="162"/>
      <c r="DW46" s="162"/>
      <c r="DX46" s="162"/>
      <c r="DY46" s="162"/>
      <c r="DZ46" s="176"/>
      <c r="EA46" s="176"/>
      <c r="EB46" s="149"/>
    </row>
    <row r="47" spans="1:132" ht="16.05" customHeight="1" x14ac:dyDescent="0.25">
      <c r="A47" s="10"/>
      <c r="B47" s="153"/>
      <c r="C47" s="162"/>
      <c r="D47" s="162"/>
      <c r="E47" s="162"/>
      <c r="F47" s="162"/>
      <c r="G47" s="162"/>
      <c r="H47" s="162"/>
      <c r="I47" s="162"/>
      <c r="J47" s="162"/>
      <c r="K47" s="162"/>
      <c r="L47" s="162"/>
      <c r="M47" s="162"/>
      <c r="N47" s="162"/>
      <c r="O47" s="162"/>
      <c r="P47" s="162"/>
      <c r="Q47" s="162"/>
      <c r="R47" s="162"/>
      <c r="S47" s="162"/>
      <c r="T47" s="162"/>
      <c r="U47" s="162"/>
      <c r="V47" s="162"/>
      <c r="W47" s="162"/>
      <c r="X47" s="162"/>
      <c r="Y47" s="162"/>
      <c r="Z47" s="162"/>
      <c r="AA47" s="162"/>
      <c r="AB47" s="162"/>
      <c r="AC47" s="162"/>
      <c r="AD47" s="162"/>
      <c r="AE47" s="162"/>
      <c r="AF47" s="162"/>
      <c r="AG47" s="162"/>
      <c r="AH47" s="162"/>
      <c r="AI47" s="162"/>
      <c r="AJ47" s="162"/>
      <c r="AK47" s="162"/>
      <c r="AL47" s="162"/>
      <c r="AM47" s="162"/>
      <c r="AN47" s="162"/>
      <c r="AO47" s="162"/>
      <c r="AP47" s="162"/>
      <c r="AQ47" s="162"/>
      <c r="AR47" s="162"/>
      <c r="AS47" s="162"/>
      <c r="AT47" s="162"/>
      <c r="AU47" s="162"/>
      <c r="AV47" s="162"/>
      <c r="AW47" s="162"/>
      <c r="AX47" s="162"/>
      <c r="AY47" s="162"/>
      <c r="AZ47" s="162"/>
      <c r="BA47" s="162"/>
      <c r="BB47" s="162"/>
      <c r="BC47" s="162"/>
      <c r="BD47" s="162"/>
      <c r="BE47" s="162"/>
      <c r="BF47" s="162"/>
      <c r="BG47" s="162"/>
      <c r="BH47" s="162"/>
      <c r="BI47" s="162"/>
      <c r="BJ47" s="162"/>
      <c r="BK47" s="162"/>
      <c r="BL47" s="162"/>
      <c r="BM47" s="162"/>
      <c r="BN47" s="162"/>
      <c r="BO47" s="162"/>
      <c r="BP47" s="162"/>
      <c r="BQ47" s="162"/>
      <c r="BR47" s="162"/>
      <c r="BS47" s="162"/>
      <c r="BT47" s="162"/>
      <c r="BU47" s="162"/>
      <c r="BV47" s="162"/>
      <c r="BW47" s="162"/>
      <c r="BX47" s="162"/>
      <c r="BY47" s="162"/>
      <c r="BZ47" s="162"/>
      <c r="CA47" s="162"/>
      <c r="CB47" s="162"/>
      <c r="CC47" s="162"/>
      <c r="CD47" s="162"/>
      <c r="CE47" s="162"/>
      <c r="CF47" s="162"/>
      <c r="CG47" s="162"/>
      <c r="CH47" s="162"/>
      <c r="CI47" s="162"/>
      <c r="CJ47" s="162"/>
      <c r="CK47" s="162"/>
      <c r="CL47" s="162"/>
      <c r="CM47" s="162"/>
      <c r="CN47" s="162"/>
      <c r="CO47" s="162"/>
      <c r="CP47" s="162"/>
      <c r="CQ47" s="162"/>
      <c r="CR47" s="162"/>
      <c r="CS47" s="162"/>
      <c r="CT47" s="162"/>
      <c r="CU47" s="162"/>
      <c r="CV47" s="162"/>
      <c r="CW47" s="162"/>
      <c r="CX47" s="162"/>
      <c r="CY47" s="162"/>
      <c r="CZ47" s="162"/>
      <c r="DA47" s="162"/>
      <c r="DB47" s="162"/>
      <c r="DC47" s="162"/>
      <c r="DD47" s="162"/>
      <c r="DE47" s="162"/>
      <c r="DF47" s="162"/>
      <c r="DG47" s="162"/>
      <c r="DH47" s="162"/>
      <c r="DI47" s="162"/>
      <c r="DJ47" s="162"/>
      <c r="DK47" s="162"/>
      <c r="DL47" s="162"/>
      <c r="DM47" s="162"/>
      <c r="DN47" s="162"/>
      <c r="DO47" s="162"/>
      <c r="DP47" s="162"/>
      <c r="DQ47" s="162"/>
      <c r="DR47" s="162"/>
      <c r="DS47" s="162"/>
      <c r="DT47" s="162"/>
      <c r="DU47" s="162"/>
      <c r="DV47" s="162"/>
      <c r="DW47" s="162"/>
      <c r="DX47" s="162"/>
      <c r="DY47" s="162"/>
      <c r="DZ47" s="176"/>
      <c r="EA47" s="176"/>
      <c r="EB47" s="149"/>
    </row>
    <row r="48" spans="1:132" ht="16.05" customHeight="1" x14ac:dyDescent="0.25">
      <c r="A48" s="10"/>
      <c r="B48" s="153"/>
      <c r="C48" s="162"/>
      <c r="D48" s="162"/>
      <c r="E48" s="162"/>
      <c r="F48" s="162"/>
      <c r="G48" s="162"/>
      <c r="H48" s="162"/>
      <c r="I48" s="162"/>
      <c r="J48" s="162"/>
      <c r="K48" s="162"/>
      <c r="L48" s="162"/>
      <c r="M48" s="162"/>
      <c r="N48" s="162"/>
      <c r="O48" s="162"/>
      <c r="P48" s="162"/>
      <c r="Q48" s="162"/>
      <c r="R48" s="162"/>
      <c r="S48" s="162"/>
      <c r="T48" s="162"/>
      <c r="U48" s="162"/>
      <c r="V48" s="162"/>
      <c r="W48" s="162"/>
      <c r="X48" s="162"/>
      <c r="Y48" s="162"/>
      <c r="Z48" s="162"/>
      <c r="AA48" s="162"/>
      <c r="AB48" s="162"/>
      <c r="AC48" s="162"/>
      <c r="AD48" s="162"/>
      <c r="AE48" s="162"/>
      <c r="AF48" s="162"/>
      <c r="AG48" s="162"/>
      <c r="AH48" s="162"/>
      <c r="AI48" s="162"/>
      <c r="AJ48" s="162"/>
      <c r="AK48" s="162"/>
      <c r="AL48" s="162"/>
      <c r="AM48" s="162"/>
      <c r="AN48" s="162"/>
      <c r="AO48" s="162"/>
      <c r="AP48" s="162"/>
      <c r="AQ48" s="162"/>
      <c r="AR48" s="162"/>
      <c r="AS48" s="162"/>
      <c r="AT48" s="162"/>
      <c r="AU48" s="162"/>
      <c r="AV48" s="162"/>
      <c r="AW48" s="162"/>
      <c r="AX48" s="162"/>
      <c r="AY48" s="162"/>
      <c r="AZ48" s="162"/>
      <c r="BA48" s="162"/>
      <c r="BB48" s="162"/>
      <c r="BC48" s="162"/>
      <c r="BD48" s="162"/>
      <c r="BE48" s="162"/>
      <c r="BF48" s="162"/>
      <c r="BG48" s="162"/>
      <c r="BH48" s="162"/>
      <c r="BI48" s="162"/>
      <c r="BJ48" s="162"/>
      <c r="BK48" s="162"/>
      <c r="BL48" s="162"/>
      <c r="BM48" s="162"/>
      <c r="BN48" s="162"/>
      <c r="BO48" s="162"/>
      <c r="BP48" s="162"/>
      <c r="BQ48" s="162"/>
      <c r="BR48" s="162"/>
      <c r="BS48" s="162"/>
      <c r="BT48" s="162"/>
      <c r="BU48" s="162"/>
      <c r="BV48" s="162"/>
      <c r="BW48" s="162"/>
      <c r="BX48" s="162"/>
      <c r="BY48" s="162"/>
      <c r="BZ48" s="162"/>
      <c r="CA48" s="162"/>
      <c r="CB48" s="162"/>
      <c r="CC48" s="162"/>
      <c r="CD48" s="162"/>
      <c r="CE48" s="162"/>
      <c r="CF48" s="162"/>
      <c r="CG48" s="162"/>
      <c r="CH48" s="162"/>
      <c r="CI48" s="162"/>
      <c r="CJ48" s="162"/>
      <c r="CK48" s="162"/>
      <c r="CL48" s="162"/>
      <c r="CM48" s="162"/>
      <c r="CN48" s="162"/>
      <c r="CO48" s="162"/>
      <c r="CP48" s="162"/>
      <c r="CQ48" s="162"/>
      <c r="CR48" s="162"/>
      <c r="CS48" s="162"/>
      <c r="CT48" s="162"/>
      <c r="CU48" s="162"/>
      <c r="CV48" s="162"/>
      <c r="CW48" s="162"/>
      <c r="CX48" s="162"/>
      <c r="CY48" s="162"/>
      <c r="CZ48" s="162"/>
      <c r="DA48" s="162"/>
      <c r="DB48" s="162"/>
      <c r="DC48" s="162"/>
      <c r="DD48" s="162"/>
      <c r="DE48" s="162"/>
      <c r="DF48" s="162"/>
      <c r="DG48" s="162"/>
      <c r="DH48" s="162"/>
      <c r="DI48" s="162"/>
      <c r="DJ48" s="162"/>
      <c r="DK48" s="162"/>
      <c r="DL48" s="162"/>
      <c r="DM48" s="162"/>
      <c r="DN48" s="162"/>
      <c r="DO48" s="162"/>
      <c r="DP48" s="162"/>
      <c r="DQ48" s="162"/>
      <c r="DR48" s="162"/>
      <c r="DS48" s="162"/>
      <c r="DT48" s="162"/>
      <c r="DU48" s="162"/>
      <c r="DV48" s="162"/>
      <c r="DW48" s="162"/>
      <c r="DX48" s="162"/>
      <c r="DY48" s="162"/>
      <c r="DZ48" s="176"/>
      <c r="EA48" s="176"/>
      <c r="EB48" s="149"/>
    </row>
    <row r="49" spans="1:132" ht="16.05" customHeight="1" x14ac:dyDescent="0.25">
      <c r="A49" s="10"/>
      <c r="B49" s="153"/>
      <c r="C49" s="162"/>
      <c r="D49" s="162"/>
      <c r="E49" s="162"/>
      <c r="F49" s="162"/>
      <c r="G49" s="162"/>
      <c r="H49" s="162"/>
      <c r="I49" s="162"/>
      <c r="J49" s="162"/>
      <c r="K49" s="162"/>
      <c r="L49" s="162"/>
      <c r="M49" s="162"/>
      <c r="N49" s="162"/>
      <c r="O49" s="162"/>
      <c r="P49" s="162"/>
      <c r="Q49" s="162"/>
      <c r="R49" s="162"/>
      <c r="S49" s="162"/>
      <c r="T49" s="162"/>
      <c r="U49" s="162"/>
      <c r="V49" s="162"/>
      <c r="W49" s="162"/>
      <c r="X49" s="162"/>
      <c r="Y49" s="162"/>
      <c r="Z49" s="162"/>
      <c r="AA49" s="162"/>
      <c r="AB49" s="162"/>
      <c r="AC49" s="162"/>
      <c r="AD49" s="162"/>
      <c r="AE49" s="162"/>
      <c r="AF49" s="162"/>
      <c r="AG49" s="162"/>
      <c r="AH49" s="162"/>
      <c r="AI49" s="162"/>
      <c r="AJ49" s="162"/>
      <c r="AK49" s="162"/>
      <c r="AL49" s="162"/>
      <c r="AM49" s="162"/>
      <c r="AN49" s="162"/>
      <c r="AO49" s="162"/>
      <c r="AP49" s="162"/>
      <c r="AQ49" s="162"/>
      <c r="AR49" s="162"/>
      <c r="AS49" s="162"/>
      <c r="AT49" s="162"/>
      <c r="AU49" s="162"/>
      <c r="AV49" s="162"/>
      <c r="AW49" s="162"/>
      <c r="AX49" s="162"/>
      <c r="AY49" s="162"/>
      <c r="AZ49" s="162"/>
      <c r="BA49" s="162"/>
      <c r="BB49" s="162"/>
      <c r="BC49" s="162"/>
      <c r="BD49" s="162"/>
      <c r="BE49" s="162"/>
      <c r="BF49" s="162"/>
      <c r="BG49" s="162"/>
      <c r="BH49" s="162"/>
      <c r="BI49" s="162"/>
      <c r="BJ49" s="162"/>
      <c r="BK49" s="162"/>
      <c r="BL49" s="162"/>
      <c r="BM49" s="162"/>
      <c r="BN49" s="162"/>
      <c r="BO49" s="162"/>
      <c r="BP49" s="162"/>
      <c r="BQ49" s="162"/>
      <c r="BR49" s="162"/>
      <c r="BS49" s="162"/>
      <c r="BT49" s="162"/>
      <c r="BU49" s="162"/>
      <c r="BV49" s="162"/>
      <c r="BW49" s="162"/>
      <c r="BX49" s="162"/>
      <c r="BY49" s="162"/>
      <c r="BZ49" s="162"/>
      <c r="CA49" s="162"/>
      <c r="CB49" s="162"/>
      <c r="CC49" s="162"/>
      <c r="CD49" s="162"/>
      <c r="CE49" s="162"/>
      <c r="CF49" s="162"/>
      <c r="CG49" s="162"/>
      <c r="CH49" s="162"/>
      <c r="CI49" s="162"/>
      <c r="CJ49" s="162"/>
      <c r="CK49" s="162"/>
      <c r="CL49" s="162"/>
      <c r="CM49" s="162"/>
      <c r="CN49" s="162"/>
      <c r="CO49" s="162"/>
      <c r="CP49" s="162"/>
      <c r="CQ49" s="162"/>
      <c r="CR49" s="162"/>
      <c r="CS49" s="162"/>
      <c r="CT49" s="162"/>
      <c r="CU49" s="162"/>
      <c r="CV49" s="162"/>
      <c r="CW49" s="162"/>
      <c r="CX49" s="162"/>
      <c r="CY49" s="162"/>
      <c r="CZ49" s="162"/>
      <c r="DA49" s="162"/>
      <c r="DB49" s="162"/>
      <c r="DC49" s="162"/>
      <c r="DD49" s="162"/>
      <c r="DE49" s="162"/>
      <c r="DF49" s="162"/>
      <c r="DG49" s="162"/>
      <c r="DH49" s="162"/>
      <c r="DI49" s="162"/>
      <c r="DJ49" s="162"/>
      <c r="DK49" s="162"/>
      <c r="DL49" s="162"/>
      <c r="DM49" s="162"/>
      <c r="DN49" s="162"/>
      <c r="DO49" s="162"/>
      <c r="DP49" s="162"/>
      <c r="DQ49" s="162"/>
      <c r="DR49" s="162"/>
      <c r="DS49" s="162"/>
      <c r="DT49" s="162"/>
      <c r="DU49" s="162"/>
      <c r="DV49" s="162"/>
      <c r="DW49" s="162"/>
      <c r="DX49" s="162"/>
      <c r="DY49" s="162"/>
      <c r="DZ49" s="176"/>
      <c r="EA49" s="176"/>
      <c r="EB49" s="149"/>
    </row>
    <row r="50" spans="1:132" ht="16.05" customHeight="1" x14ac:dyDescent="0.25">
      <c r="A50" s="10"/>
      <c r="B50" s="153"/>
      <c r="C50" s="162"/>
      <c r="D50" s="162"/>
      <c r="E50" s="162"/>
      <c r="F50" s="162"/>
      <c r="G50" s="162"/>
      <c r="H50" s="162"/>
      <c r="I50" s="162"/>
      <c r="J50" s="162"/>
      <c r="K50" s="162"/>
      <c r="L50" s="162"/>
      <c r="M50" s="162"/>
      <c r="N50" s="162"/>
      <c r="O50" s="162"/>
      <c r="P50" s="162"/>
      <c r="Q50" s="162"/>
      <c r="R50" s="162"/>
      <c r="S50" s="162"/>
      <c r="T50" s="162"/>
      <c r="U50" s="162"/>
      <c r="V50" s="162"/>
      <c r="W50" s="162"/>
      <c r="X50" s="162"/>
      <c r="Y50" s="162"/>
      <c r="Z50" s="162"/>
      <c r="AA50" s="162"/>
      <c r="AB50" s="162"/>
      <c r="AC50" s="162"/>
      <c r="AD50" s="162"/>
      <c r="AE50" s="162"/>
      <c r="AF50" s="162"/>
      <c r="AG50" s="162"/>
      <c r="AH50" s="162"/>
      <c r="AI50" s="162"/>
      <c r="AJ50" s="162"/>
      <c r="AK50" s="162"/>
      <c r="AL50" s="162"/>
      <c r="AM50" s="162"/>
      <c r="AN50" s="162"/>
      <c r="AO50" s="162"/>
      <c r="AP50" s="162"/>
      <c r="AQ50" s="162"/>
      <c r="AR50" s="162"/>
      <c r="AS50" s="162"/>
      <c r="AT50" s="162"/>
      <c r="AU50" s="162"/>
      <c r="AV50" s="162"/>
      <c r="AW50" s="162"/>
      <c r="AX50" s="162"/>
      <c r="AY50" s="162"/>
      <c r="AZ50" s="162"/>
      <c r="BA50" s="162"/>
      <c r="BB50" s="162"/>
      <c r="BC50" s="162"/>
      <c r="BD50" s="162"/>
      <c r="BE50" s="162"/>
      <c r="BF50" s="162"/>
      <c r="BG50" s="162"/>
      <c r="BH50" s="162"/>
      <c r="BI50" s="162"/>
      <c r="BJ50" s="162"/>
      <c r="BK50" s="162"/>
      <c r="BL50" s="162"/>
      <c r="BM50" s="162"/>
      <c r="BN50" s="162"/>
      <c r="BO50" s="162"/>
      <c r="BP50" s="162"/>
      <c r="BQ50" s="162"/>
      <c r="BR50" s="162"/>
      <c r="BS50" s="162"/>
      <c r="BT50" s="162"/>
      <c r="BU50" s="162"/>
      <c r="BV50" s="162"/>
      <c r="BW50" s="162"/>
      <c r="BX50" s="162"/>
      <c r="BY50" s="162"/>
      <c r="BZ50" s="162"/>
      <c r="CA50" s="162"/>
      <c r="CB50" s="162"/>
      <c r="CC50" s="162"/>
      <c r="CD50" s="162"/>
      <c r="CE50" s="162"/>
      <c r="CF50" s="162"/>
      <c r="CG50" s="162"/>
      <c r="CH50" s="162"/>
      <c r="CI50" s="162"/>
      <c r="CJ50" s="162"/>
      <c r="CK50" s="162"/>
      <c r="CL50" s="162"/>
      <c r="CM50" s="162"/>
      <c r="CN50" s="162"/>
      <c r="CO50" s="162"/>
      <c r="CP50" s="162"/>
      <c r="CQ50" s="162"/>
      <c r="CR50" s="162"/>
      <c r="CS50" s="162"/>
      <c r="CT50" s="162"/>
      <c r="CU50" s="162"/>
      <c r="CV50" s="162"/>
      <c r="CW50" s="162"/>
      <c r="CX50" s="162"/>
      <c r="CY50" s="162"/>
      <c r="CZ50" s="162"/>
      <c r="DA50" s="162"/>
      <c r="DB50" s="162"/>
      <c r="DC50" s="162"/>
      <c r="DD50" s="162"/>
      <c r="DE50" s="162"/>
      <c r="DF50" s="162"/>
      <c r="DG50" s="162"/>
      <c r="DH50" s="162"/>
      <c r="DI50" s="162"/>
      <c r="DJ50" s="162"/>
      <c r="DK50" s="162"/>
      <c r="DL50" s="162"/>
      <c r="DM50" s="162"/>
      <c r="DN50" s="162"/>
      <c r="DO50" s="162"/>
      <c r="DP50" s="162"/>
      <c r="DQ50" s="162"/>
      <c r="DR50" s="162"/>
      <c r="DS50" s="162"/>
      <c r="DT50" s="162"/>
      <c r="DU50" s="162"/>
      <c r="DV50" s="162"/>
      <c r="DW50" s="162"/>
      <c r="DX50" s="162"/>
      <c r="DY50" s="162"/>
      <c r="DZ50" s="176"/>
      <c r="EA50" s="176"/>
      <c r="EB50" s="149"/>
    </row>
    <row r="51" spans="1:132" ht="16.05" customHeight="1" x14ac:dyDescent="0.25">
      <c r="A51" s="10"/>
      <c r="B51" s="153"/>
      <c r="C51" s="162"/>
      <c r="D51" s="162"/>
      <c r="E51" s="162"/>
      <c r="F51" s="162"/>
      <c r="G51" s="162"/>
      <c r="H51" s="162"/>
      <c r="I51" s="162"/>
      <c r="J51" s="162"/>
      <c r="K51" s="162"/>
      <c r="L51" s="162"/>
      <c r="M51" s="162"/>
      <c r="N51" s="162"/>
      <c r="O51" s="162"/>
      <c r="P51" s="162"/>
      <c r="Q51" s="162"/>
      <c r="R51" s="162"/>
      <c r="S51" s="162"/>
      <c r="T51" s="162"/>
      <c r="U51" s="162"/>
      <c r="V51" s="162"/>
      <c r="W51" s="162"/>
      <c r="X51" s="162"/>
      <c r="Y51" s="162"/>
      <c r="Z51" s="162"/>
      <c r="AA51" s="162"/>
      <c r="AB51" s="162"/>
      <c r="AC51" s="162"/>
      <c r="AD51" s="162"/>
      <c r="AE51" s="162"/>
      <c r="AF51" s="162"/>
      <c r="AG51" s="162"/>
      <c r="AH51" s="162"/>
      <c r="AI51" s="162"/>
      <c r="AJ51" s="162"/>
      <c r="AK51" s="162"/>
      <c r="AL51" s="162"/>
      <c r="AM51" s="162"/>
      <c r="AN51" s="162"/>
      <c r="AO51" s="162"/>
      <c r="AP51" s="162"/>
      <c r="AQ51" s="162"/>
      <c r="AR51" s="162"/>
      <c r="AS51" s="162"/>
      <c r="AT51" s="162"/>
      <c r="AU51" s="162"/>
      <c r="AV51" s="162"/>
      <c r="AW51" s="162"/>
      <c r="AX51" s="162"/>
      <c r="AY51" s="162"/>
      <c r="AZ51" s="162"/>
      <c r="BA51" s="162"/>
      <c r="BB51" s="162"/>
      <c r="BC51" s="162"/>
      <c r="BD51" s="162"/>
      <c r="BE51" s="162"/>
      <c r="BF51" s="162"/>
      <c r="BG51" s="162"/>
      <c r="BH51" s="162"/>
      <c r="BI51" s="162"/>
      <c r="BJ51" s="162"/>
      <c r="BK51" s="162"/>
      <c r="BL51" s="162"/>
      <c r="BM51" s="162"/>
      <c r="BN51" s="162"/>
      <c r="BO51" s="162"/>
      <c r="BP51" s="162"/>
      <c r="BQ51" s="162"/>
      <c r="BR51" s="162"/>
      <c r="BS51" s="162"/>
      <c r="BT51" s="162"/>
      <c r="BU51" s="162"/>
      <c r="BV51" s="162"/>
      <c r="BW51" s="162"/>
      <c r="BX51" s="162"/>
      <c r="BY51" s="162"/>
      <c r="BZ51" s="162"/>
      <c r="CA51" s="162"/>
      <c r="CB51" s="162"/>
      <c r="CC51" s="162"/>
      <c r="CD51" s="162"/>
      <c r="CE51" s="162"/>
      <c r="CF51" s="162"/>
      <c r="CG51" s="162"/>
      <c r="CH51" s="162"/>
      <c r="CI51" s="162"/>
      <c r="CJ51" s="162"/>
      <c r="CK51" s="162"/>
      <c r="CL51" s="162"/>
      <c r="CM51" s="162"/>
      <c r="CN51" s="162"/>
      <c r="CO51" s="162"/>
      <c r="CP51" s="162"/>
      <c r="CQ51" s="162"/>
      <c r="CR51" s="162"/>
      <c r="CS51" s="162"/>
      <c r="CT51" s="162"/>
      <c r="CU51" s="162"/>
      <c r="CV51" s="162"/>
      <c r="CW51" s="162"/>
      <c r="CX51" s="162"/>
      <c r="CY51" s="162"/>
      <c r="CZ51" s="162"/>
      <c r="DA51" s="162"/>
      <c r="DB51" s="162"/>
      <c r="DC51" s="162"/>
      <c r="DD51" s="162"/>
      <c r="DE51" s="162"/>
      <c r="DF51" s="162"/>
      <c r="DG51" s="162"/>
      <c r="DH51" s="162"/>
      <c r="DI51" s="162"/>
      <c r="DJ51" s="162"/>
      <c r="DK51" s="162"/>
      <c r="DL51" s="162"/>
      <c r="DM51" s="162"/>
      <c r="DN51" s="162"/>
      <c r="DO51" s="162"/>
      <c r="DP51" s="162"/>
      <c r="DQ51" s="162"/>
      <c r="DR51" s="162"/>
      <c r="DS51" s="162"/>
      <c r="DT51" s="162"/>
      <c r="DU51" s="162"/>
      <c r="DV51" s="162"/>
      <c r="DW51" s="162"/>
      <c r="DX51" s="162"/>
      <c r="DY51" s="162"/>
      <c r="DZ51" s="176"/>
      <c r="EA51" s="176"/>
      <c r="EB51" s="149"/>
    </row>
    <row r="52" spans="1:132" ht="16.05" customHeight="1" x14ac:dyDescent="0.25">
      <c r="A52" s="10"/>
      <c r="B52" s="153"/>
      <c r="C52" s="162"/>
      <c r="D52" s="162"/>
      <c r="E52" s="162"/>
      <c r="F52" s="162"/>
      <c r="G52" s="162"/>
      <c r="H52" s="162"/>
      <c r="I52" s="162"/>
      <c r="J52" s="162"/>
      <c r="K52" s="162"/>
      <c r="L52" s="162"/>
      <c r="M52" s="162"/>
      <c r="N52" s="162"/>
      <c r="O52" s="162"/>
      <c r="P52" s="162"/>
      <c r="Q52" s="162"/>
      <c r="R52" s="162"/>
      <c r="S52" s="162"/>
      <c r="T52" s="162"/>
      <c r="U52" s="162"/>
      <c r="V52" s="162"/>
      <c r="W52" s="162"/>
      <c r="X52" s="162"/>
      <c r="Y52" s="162"/>
      <c r="Z52" s="162"/>
      <c r="AA52" s="162"/>
      <c r="AB52" s="162"/>
      <c r="AC52" s="162"/>
      <c r="AD52" s="162"/>
      <c r="AE52" s="162"/>
      <c r="AF52" s="162"/>
      <c r="AG52" s="162"/>
      <c r="AH52" s="162"/>
      <c r="AI52" s="162"/>
      <c r="AJ52" s="162"/>
      <c r="AK52" s="162"/>
      <c r="AL52" s="162"/>
      <c r="AM52" s="162"/>
      <c r="AN52" s="162"/>
      <c r="AO52" s="162"/>
      <c r="AP52" s="162"/>
      <c r="AQ52" s="162"/>
      <c r="AR52" s="162"/>
      <c r="AS52" s="162"/>
      <c r="AT52" s="162"/>
      <c r="AU52" s="162"/>
      <c r="AV52" s="162"/>
      <c r="AW52" s="162"/>
      <c r="AX52" s="162"/>
      <c r="AY52" s="162"/>
      <c r="AZ52" s="162"/>
      <c r="BA52" s="162"/>
      <c r="BB52" s="162"/>
      <c r="BC52" s="162"/>
      <c r="BD52" s="162"/>
      <c r="BE52" s="162"/>
      <c r="BF52" s="162"/>
      <c r="BG52" s="162"/>
      <c r="BH52" s="162"/>
      <c r="BI52" s="162"/>
      <c r="BJ52" s="162"/>
      <c r="BK52" s="162"/>
      <c r="BL52" s="162"/>
      <c r="BM52" s="162"/>
      <c r="BN52" s="162"/>
      <c r="BO52" s="162"/>
      <c r="BP52" s="162"/>
      <c r="BQ52" s="162"/>
      <c r="BR52" s="162"/>
      <c r="BS52" s="162"/>
      <c r="BT52" s="162"/>
      <c r="BU52" s="162"/>
      <c r="BV52" s="162"/>
      <c r="BW52" s="162"/>
      <c r="BX52" s="162"/>
      <c r="BY52" s="162"/>
      <c r="BZ52" s="162"/>
      <c r="CA52" s="162"/>
      <c r="CB52" s="162"/>
      <c r="CC52" s="162"/>
      <c r="CD52" s="162"/>
      <c r="CE52" s="162"/>
      <c r="CF52" s="162"/>
      <c r="CG52" s="162"/>
      <c r="CH52" s="162"/>
      <c r="CI52" s="162"/>
      <c r="CJ52" s="162"/>
      <c r="CK52" s="162"/>
      <c r="CL52" s="162"/>
      <c r="CM52" s="162"/>
      <c r="CN52" s="162"/>
      <c r="CO52" s="162"/>
      <c r="CP52" s="162"/>
      <c r="CQ52" s="162"/>
      <c r="CR52" s="162"/>
      <c r="CS52" s="162"/>
      <c r="CT52" s="162"/>
      <c r="CU52" s="162"/>
      <c r="CV52" s="162"/>
      <c r="CW52" s="162"/>
      <c r="CX52" s="162"/>
      <c r="CY52" s="162"/>
      <c r="CZ52" s="162"/>
      <c r="DA52" s="162"/>
      <c r="DB52" s="162"/>
      <c r="DC52" s="162"/>
      <c r="DD52" s="162"/>
      <c r="DE52" s="162"/>
      <c r="DF52" s="162"/>
      <c r="DG52" s="162"/>
      <c r="DH52" s="162"/>
      <c r="DI52" s="162"/>
      <c r="DJ52" s="162"/>
      <c r="DK52" s="162"/>
      <c r="DL52" s="162"/>
      <c r="DM52" s="162"/>
      <c r="DN52" s="162"/>
      <c r="DO52" s="162"/>
      <c r="DP52" s="162"/>
      <c r="DQ52" s="162"/>
      <c r="DR52" s="162"/>
      <c r="DS52" s="162"/>
      <c r="DT52" s="162"/>
      <c r="DU52" s="162"/>
      <c r="DV52" s="162"/>
      <c r="DW52" s="162"/>
      <c r="DX52" s="162"/>
      <c r="DY52" s="162"/>
      <c r="DZ52" s="176"/>
      <c r="EA52" s="176"/>
      <c r="EB52" s="149"/>
    </row>
    <row r="53" spans="1:132" ht="16.05" customHeight="1" x14ac:dyDescent="0.25">
      <c r="A53" s="10"/>
      <c r="B53" s="153"/>
      <c r="C53" s="162"/>
      <c r="D53" s="162"/>
      <c r="E53" s="162"/>
      <c r="F53" s="162"/>
      <c r="G53" s="162"/>
      <c r="H53" s="162"/>
      <c r="I53" s="162"/>
      <c r="J53" s="162"/>
      <c r="K53" s="162"/>
      <c r="L53" s="162"/>
      <c r="M53" s="162"/>
      <c r="N53" s="162"/>
      <c r="O53" s="162"/>
      <c r="P53" s="162"/>
      <c r="Q53" s="162"/>
      <c r="R53" s="162"/>
      <c r="S53" s="162"/>
      <c r="T53" s="162"/>
      <c r="U53" s="162"/>
      <c r="V53" s="162"/>
      <c r="W53" s="162"/>
      <c r="X53" s="162"/>
      <c r="Y53" s="162"/>
      <c r="Z53" s="162"/>
      <c r="AA53" s="162"/>
      <c r="AB53" s="162"/>
      <c r="AC53" s="162"/>
      <c r="AD53" s="162"/>
      <c r="AE53" s="162"/>
      <c r="AF53" s="162"/>
      <c r="AG53" s="162"/>
      <c r="AH53" s="162"/>
      <c r="AI53" s="162"/>
      <c r="AJ53" s="162"/>
      <c r="AK53" s="162"/>
      <c r="AL53" s="162"/>
      <c r="AM53" s="162"/>
      <c r="AN53" s="162"/>
      <c r="AO53" s="162"/>
      <c r="AP53" s="162"/>
      <c r="AQ53" s="162"/>
      <c r="AR53" s="162"/>
      <c r="AS53" s="162"/>
      <c r="AT53" s="162"/>
      <c r="AU53" s="162"/>
      <c r="AV53" s="162"/>
      <c r="AW53" s="162"/>
      <c r="AX53" s="162"/>
      <c r="AY53" s="162"/>
      <c r="AZ53" s="162"/>
      <c r="BA53" s="162"/>
      <c r="BB53" s="162"/>
      <c r="BC53" s="162"/>
      <c r="BD53" s="162"/>
      <c r="BE53" s="162"/>
      <c r="BF53" s="162"/>
      <c r="BG53" s="162"/>
      <c r="BH53" s="162"/>
      <c r="BI53" s="162"/>
      <c r="BJ53" s="162"/>
      <c r="BK53" s="162"/>
      <c r="BL53" s="162"/>
      <c r="BM53" s="162"/>
      <c r="BN53" s="162"/>
      <c r="BO53" s="162"/>
      <c r="BP53" s="162"/>
      <c r="BQ53" s="162"/>
      <c r="BR53" s="162"/>
      <c r="BS53" s="162"/>
      <c r="BT53" s="162"/>
      <c r="BU53" s="162"/>
      <c r="BV53" s="162"/>
      <c r="BW53" s="162"/>
      <c r="BX53" s="162"/>
      <c r="BY53" s="162"/>
      <c r="BZ53" s="162"/>
      <c r="CA53" s="162"/>
      <c r="CB53" s="162"/>
      <c r="CC53" s="162"/>
      <c r="CD53" s="162"/>
      <c r="CE53" s="162"/>
      <c r="CF53" s="162"/>
      <c r="CG53" s="162"/>
      <c r="CH53" s="162"/>
      <c r="CI53" s="162"/>
      <c r="CJ53" s="162"/>
      <c r="CK53" s="162"/>
      <c r="CL53" s="162"/>
      <c r="CM53" s="162"/>
      <c r="CN53" s="162"/>
      <c r="CO53" s="162"/>
      <c r="CP53" s="162"/>
      <c r="CQ53" s="162"/>
      <c r="CR53" s="162"/>
      <c r="CS53" s="162"/>
      <c r="CT53" s="162"/>
      <c r="CU53" s="162"/>
      <c r="CV53" s="162"/>
      <c r="CW53" s="162"/>
      <c r="CX53" s="162"/>
      <c r="CY53" s="162"/>
      <c r="CZ53" s="162"/>
      <c r="DA53" s="162"/>
      <c r="DB53" s="162"/>
      <c r="DC53" s="162"/>
      <c r="DD53" s="162"/>
      <c r="DE53" s="162"/>
      <c r="DF53" s="162"/>
      <c r="DG53" s="162"/>
      <c r="DH53" s="162"/>
      <c r="DI53" s="162"/>
      <c r="DJ53" s="162"/>
      <c r="DK53" s="162"/>
      <c r="DL53" s="162"/>
      <c r="DM53" s="162"/>
      <c r="DN53" s="162"/>
      <c r="DO53" s="162"/>
      <c r="DP53" s="162"/>
      <c r="DQ53" s="162"/>
      <c r="DR53" s="162"/>
      <c r="DS53" s="162"/>
      <c r="DT53" s="162"/>
      <c r="DU53" s="162"/>
      <c r="DV53" s="162"/>
      <c r="DW53" s="162"/>
      <c r="DX53" s="162"/>
      <c r="DY53" s="162"/>
      <c r="DZ53" s="176"/>
      <c r="EA53" s="176"/>
      <c r="EB53" s="149"/>
    </row>
    <row r="54" spans="1:132" ht="16.05" customHeight="1" x14ac:dyDescent="0.25">
      <c r="A54" s="10"/>
      <c r="B54" s="153"/>
      <c r="C54" s="162"/>
      <c r="D54" s="162"/>
      <c r="E54" s="162"/>
      <c r="F54" s="162"/>
      <c r="G54" s="162"/>
      <c r="H54" s="162"/>
      <c r="I54" s="162"/>
      <c r="J54" s="162"/>
      <c r="K54" s="162"/>
      <c r="L54" s="162"/>
      <c r="M54" s="162"/>
      <c r="N54" s="162"/>
      <c r="O54" s="162"/>
      <c r="P54" s="162"/>
      <c r="Q54" s="162"/>
      <c r="R54" s="162"/>
      <c r="S54" s="162"/>
      <c r="T54" s="162"/>
      <c r="U54" s="162"/>
      <c r="V54" s="162"/>
      <c r="W54" s="162"/>
      <c r="X54" s="162"/>
      <c r="Y54" s="162"/>
      <c r="Z54" s="162"/>
      <c r="AA54" s="162"/>
      <c r="AB54" s="162"/>
      <c r="AC54" s="162"/>
      <c r="AD54" s="162"/>
      <c r="AE54" s="162"/>
      <c r="AF54" s="162"/>
      <c r="AG54" s="162"/>
      <c r="AH54" s="162"/>
      <c r="AI54" s="162"/>
      <c r="AJ54" s="162"/>
      <c r="AK54" s="162"/>
      <c r="AL54" s="162"/>
      <c r="AM54" s="162"/>
      <c r="AN54" s="162"/>
      <c r="AO54" s="162"/>
      <c r="AP54" s="162"/>
      <c r="AQ54" s="162"/>
      <c r="AR54" s="162"/>
      <c r="AS54" s="162"/>
      <c r="AT54" s="162"/>
      <c r="AU54" s="162"/>
      <c r="AV54" s="162"/>
      <c r="AW54" s="162"/>
      <c r="AX54" s="162"/>
      <c r="AY54" s="162"/>
      <c r="AZ54" s="162"/>
      <c r="BA54" s="162"/>
      <c r="BB54" s="162"/>
      <c r="BC54" s="162"/>
      <c r="BD54" s="162"/>
      <c r="BE54" s="162"/>
      <c r="BF54" s="162"/>
      <c r="BG54" s="162"/>
      <c r="BH54" s="162"/>
      <c r="BI54" s="162"/>
      <c r="BJ54" s="162"/>
      <c r="BK54" s="162"/>
      <c r="BL54" s="162"/>
      <c r="BM54" s="162"/>
      <c r="BN54" s="162"/>
      <c r="BO54" s="162"/>
      <c r="BP54" s="162"/>
      <c r="BQ54" s="162"/>
      <c r="BR54" s="162"/>
      <c r="BS54" s="162"/>
      <c r="BT54" s="162"/>
      <c r="BU54" s="162"/>
      <c r="BV54" s="162"/>
      <c r="BW54" s="162"/>
      <c r="BX54" s="162"/>
      <c r="BY54" s="162"/>
      <c r="BZ54" s="162"/>
      <c r="CA54" s="162"/>
      <c r="CB54" s="162"/>
      <c r="CC54" s="162"/>
      <c r="CD54" s="162"/>
      <c r="CE54" s="162"/>
      <c r="CF54" s="162"/>
      <c r="CG54" s="162"/>
      <c r="CH54" s="162"/>
      <c r="CI54" s="162"/>
      <c r="CJ54" s="162"/>
      <c r="CK54" s="162"/>
      <c r="CL54" s="162"/>
      <c r="CM54" s="162"/>
      <c r="CN54" s="162"/>
      <c r="CO54" s="162"/>
      <c r="CP54" s="162"/>
      <c r="CQ54" s="162"/>
      <c r="CR54" s="162"/>
      <c r="CS54" s="162"/>
      <c r="CT54" s="162"/>
      <c r="CU54" s="162"/>
      <c r="CV54" s="162"/>
      <c r="CW54" s="162"/>
      <c r="CX54" s="162"/>
      <c r="CY54" s="162"/>
      <c r="CZ54" s="162"/>
      <c r="DA54" s="162"/>
      <c r="DB54" s="162"/>
      <c r="DC54" s="162"/>
      <c r="DD54" s="162"/>
      <c r="DE54" s="162"/>
      <c r="DF54" s="162"/>
      <c r="DG54" s="162"/>
      <c r="DH54" s="162"/>
      <c r="DI54" s="162"/>
      <c r="DJ54" s="162"/>
      <c r="DK54" s="162"/>
      <c r="DL54" s="162"/>
      <c r="DM54" s="162"/>
      <c r="DN54" s="162"/>
      <c r="DO54" s="162"/>
      <c r="DP54" s="162"/>
      <c r="DQ54" s="162"/>
      <c r="DR54" s="162"/>
      <c r="DS54" s="162"/>
      <c r="DT54" s="162"/>
      <c r="DU54" s="162"/>
      <c r="DV54" s="162"/>
      <c r="DW54" s="162"/>
      <c r="DX54" s="162"/>
      <c r="DY54" s="162"/>
      <c r="DZ54" s="176"/>
      <c r="EA54" s="176"/>
      <c r="EB54" s="149"/>
    </row>
    <row r="55" spans="1:132" ht="12.75" customHeight="1" x14ac:dyDescent="0.25">
      <c r="C55" s="149"/>
      <c r="D55" s="149"/>
      <c r="E55" s="149"/>
      <c r="F55" s="149"/>
      <c r="G55" s="149"/>
      <c r="H55" s="149"/>
      <c r="I55" s="149"/>
      <c r="J55" s="149"/>
      <c r="K55" s="149"/>
      <c r="L55" s="149"/>
      <c r="M55" s="149"/>
      <c r="N55" s="149"/>
      <c r="O55" s="149"/>
      <c r="P55" s="149"/>
      <c r="Q55" s="149"/>
      <c r="R55" s="149"/>
      <c r="S55" s="149"/>
      <c r="T55" s="149"/>
      <c r="U55" s="149"/>
      <c r="V55" s="149"/>
      <c r="W55" s="149"/>
      <c r="X55" s="149"/>
      <c r="Y55" s="149"/>
      <c r="Z55" s="149"/>
      <c r="AA55" s="149"/>
      <c r="AB55" s="149"/>
      <c r="AC55" s="149"/>
      <c r="AD55" s="149"/>
      <c r="AE55" s="149"/>
      <c r="AF55" s="149"/>
      <c r="AG55" s="149"/>
      <c r="AH55" s="149"/>
      <c r="AI55" s="149"/>
      <c r="AJ55" s="149"/>
      <c r="AK55" s="149"/>
      <c r="AL55" s="149"/>
      <c r="AM55" s="149"/>
      <c r="AN55" s="149"/>
      <c r="AO55" s="149"/>
      <c r="AP55" s="149"/>
      <c r="AQ55" s="149"/>
      <c r="AR55" s="149"/>
      <c r="AS55" s="149"/>
      <c r="AT55" s="149"/>
      <c r="AU55" s="149"/>
      <c r="AV55" s="149"/>
      <c r="AW55" s="149"/>
      <c r="AX55" s="149"/>
      <c r="AY55" s="149"/>
      <c r="AZ55" s="149"/>
      <c r="BA55" s="149"/>
      <c r="BB55" s="149"/>
      <c r="BC55" s="149"/>
      <c r="BD55" s="149"/>
      <c r="BE55" s="149"/>
      <c r="BF55" s="149"/>
      <c r="BG55" s="149"/>
      <c r="BH55" s="149"/>
      <c r="BI55" s="149"/>
      <c r="BJ55" s="149"/>
      <c r="BK55" s="149"/>
      <c r="BL55" s="149"/>
      <c r="BM55" s="149"/>
      <c r="BN55" s="149"/>
      <c r="BO55" s="149"/>
      <c r="BP55" s="149"/>
      <c r="BQ55" s="149"/>
      <c r="BR55" s="149"/>
      <c r="BS55" s="149"/>
      <c r="BT55" s="149"/>
      <c r="BU55" s="149"/>
      <c r="BV55" s="149"/>
      <c r="BW55" s="149"/>
      <c r="BX55" s="149"/>
      <c r="BY55" s="149"/>
      <c r="BZ55" s="149"/>
      <c r="CA55" s="149"/>
      <c r="CB55" s="149"/>
      <c r="CC55" s="149"/>
      <c r="CD55" s="149"/>
      <c r="CE55" s="149"/>
      <c r="CF55" s="149"/>
      <c r="CG55" s="149"/>
      <c r="CH55" s="149"/>
      <c r="CI55" s="149"/>
      <c r="CJ55" s="149"/>
      <c r="CK55" s="149"/>
      <c r="CL55" s="149"/>
      <c r="CM55" s="149"/>
      <c r="CN55" s="149"/>
      <c r="CO55" s="149"/>
      <c r="CP55" s="149"/>
      <c r="CQ55" s="149"/>
      <c r="CR55" s="149"/>
      <c r="CS55" s="149"/>
      <c r="CT55" s="149"/>
      <c r="CU55" s="149"/>
      <c r="CV55" s="149"/>
      <c r="CW55" s="149"/>
      <c r="CX55" s="149"/>
      <c r="CY55" s="149"/>
      <c r="CZ55" s="149"/>
      <c r="DA55" s="149"/>
      <c r="DB55" s="149"/>
      <c r="DC55" s="149"/>
      <c r="DD55" s="149"/>
      <c r="DE55" s="149"/>
      <c r="DF55" s="149"/>
      <c r="DG55" s="149"/>
      <c r="DH55" s="149"/>
      <c r="DI55" s="149"/>
      <c r="DJ55" s="149"/>
      <c r="DK55" s="149"/>
      <c r="DL55" s="149"/>
      <c r="DM55" s="149"/>
      <c r="DN55" s="149"/>
      <c r="DO55" s="149"/>
      <c r="DP55" s="149"/>
      <c r="DQ55" s="149"/>
      <c r="DR55" s="149"/>
      <c r="DS55" s="149"/>
      <c r="DT55" s="149"/>
      <c r="DU55" s="149"/>
      <c r="DV55" s="149"/>
      <c r="DW55" s="149"/>
      <c r="DX55" s="149"/>
      <c r="DY55" s="149"/>
      <c r="DZ55" s="149"/>
      <c r="EA55" s="149"/>
      <c r="EB55" s="149"/>
    </row>
    <row r="56" spans="1:132" ht="12.75" customHeight="1" x14ac:dyDescent="0.25">
      <c r="C56" s="149"/>
      <c r="D56" s="149"/>
      <c r="E56" s="149"/>
      <c r="F56" s="149"/>
      <c r="G56" s="149"/>
      <c r="H56" s="149"/>
      <c r="I56" s="149"/>
      <c r="J56" s="149"/>
      <c r="K56" s="149"/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49"/>
      <c r="W56" s="149"/>
      <c r="X56" s="149"/>
      <c r="Y56" s="149"/>
      <c r="Z56" s="149"/>
      <c r="AA56" s="149"/>
      <c r="AB56" s="149"/>
      <c r="AC56" s="149"/>
      <c r="AD56" s="149"/>
      <c r="AE56" s="149"/>
      <c r="AF56" s="149"/>
      <c r="AG56" s="149"/>
      <c r="AH56" s="149"/>
      <c r="AI56" s="149"/>
      <c r="AJ56" s="149"/>
      <c r="AK56" s="149"/>
      <c r="AL56" s="149"/>
      <c r="AM56" s="149"/>
      <c r="AN56" s="149"/>
      <c r="AO56" s="149"/>
      <c r="AP56" s="149"/>
      <c r="AQ56" s="149"/>
      <c r="AR56" s="149"/>
      <c r="AS56" s="149"/>
      <c r="AT56" s="149"/>
      <c r="AU56" s="149"/>
      <c r="AV56" s="149"/>
      <c r="AW56" s="149"/>
      <c r="AX56" s="149"/>
      <c r="AY56" s="149"/>
      <c r="AZ56" s="149"/>
      <c r="BA56" s="149"/>
      <c r="BB56" s="149"/>
      <c r="BC56" s="149"/>
      <c r="BD56" s="149"/>
      <c r="BE56" s="149"/>
      <c r="BF56" s="149"/>
      <c r="BG56" s="149"/>
      <c r="BH56" s="149"/>
      <c r="BI56" s="149"/>
      <c r="BJ56" s="149"/>
      <c r="BK56" s="149"/>
      <c r="BL56" s="149"/>
      <c r="BM56" s="149"/>
      <c r="BN56" s="149"/>
      <c r="BO56" s="149"/>
      <c r="BP56" s="149"/>
      <c r="BQ56" s="149"/>
      <c r="BR56" s="149"/>
      <c r="BS56" s="149"/>
      <c r="BT56" s="149"/>
      <c r="BU56" s="149"/>
      <c r="BV56" s="149"/>
      <c r="BW56" s="149"/>
      <c r="BX56" s="149"/>
      <c r="BY56" s="149"/>
      <c r="BZ56" s="149"/>
      <c r="CA56" s="149"/>
      <c r="CB56" s="149"/>
      <c r="CC56" s="149"/>
      <c r="CD56" s="149"/>
      <c r="CE56" s="149"/>
      <c r="CF56" s="149"/>
      <c r="CG56" s="149"/>
      <c r="CH56" s="149"/>
      <c r="CI56" s="149"/>
      <c r="CJ56" s="149"/>
      <c r="CK56" s="149"/>
      <c r="CL56" s="149"/>
      <c r="CM56" s="149"/>
      <c r="CN56" s="149"/>
      <c r="CO56" s="149"/>
      <c r="CP56" s="149"/>
      <c r="CQ56" s="149"/>
      <c r="CR56" s="149"/>
      <c r="CS56" s="149"/>
      <c r="CT56" s="149"/>
      <c r="CU56" s="149"/>
      <c r="CV56" s="149"/>
      <c r="CW56" s="149"/>
      <c r="CX56" s="149"/>
      <c r="CY56" s="149"/>
      <c r="CZ56" s="149"/>
      <c r="DA56" s="149"/>
      <c r="DB56" s="149"/>
      <c r="DC56" s="149"/>
      <c r="DD56" s="149"/>
      <c r="DE56" s="149"/>
      <c r="DF56" s="149"/>
      <c r="DG56" s="149"/>
      <c r="DH56" s="149"/>
      <c r="DI56" s="149"/>
      <c r="DJ56" s="149"/>
      <c r="DK56" s="149"/>
      <c r="DL56" s="149"/>
      <c r="DM56" s="149"/>
      <c r="DN56" s="149"/>
      <c r="DO56" s="149"/>
      <c r="DP56" s="149"/>
      <c r="DQ56" s="149"/>
      <c r="DR56" s="149"/>
      <c r="DS56" s="149"/>
      <c r="DT56" s="149"/>
      <c r="DU56" s="149"/>
      <c r="DV56" s="149"/>
      <c r="DW56" s="149"/>
      <c r="DX56" s="149"/>
      <c r="DY56" s="149"/>
      <c r="DZ56" s="149"/>
      <c r="EA56" s="149"/>
      <c r="EB56" s="149"/>
    </row>
    <row r="57" spans="1:132" ht="12.75" customHeight="1" x14ac:dyDescent="0.25">
      <c r="C57" s="149"/>
      <c r="D57" s="149"/>
      <c r="E57" s="149"/>
      <c r="F57" s="149"/>
      <c r="G57" s="149"/>
      <c r="H57" s="149"/>
      <c r="I57" s="149"/>
      <c r="J57" s="149"/>
      <c r="K57" s="149"/>
      <c r="L57" s="149"/>
      <c r="M57" s="149"/>
      <c r="N57" s="149"/>
      <c r="O57" s="149"/>
      <c r="P57" s="149"/>
      <c r="Q57" s="149"/>
      <c r="R57" s="149"/>
      <c r="S57" s="149"/>
      <c r="T57" s="149"/>
      <c r="U57" s="149"/>
      <c r="V57" s="149"/>
      <c r="W57" s="149"/>
      <c r="X57" s="149"/>
      <c r="Y57" s="149"/>
      <c r="Z57" s="149"/>
      <c r="AA57" s="149"/>
      <c r="AB57" s="149"/>
      <c r="AC57" s="149"/>
      <c r="AD57" s="149"/>
      <c r="AE57" s="149"/>
      <c r="AF57" s="149"/>
      <c r="AG57" s="149"/>
      <c r="AH57" s="149"/>
      <c r="AI57" s="149"/>
      <c r="AJ57" s="149"/>
      <c r="AK57" s="149"/>
      <c r="AL57" s="149"/>
      <c r="AM57" s="149"/>
      <c r="AN57" s="149"/>
      <c r="AO57" s="149"/>
      <c r="AP57" s="149"/>
      <c r="AQ57" s="149"/>
      <c r="AR57" s="149"/>
      <c r="AS57" s="149"/>
      <c r="AT57" s="149"/>
      <c r="AU57" s="149"/>
      <c r="AV57" s="149"/>
      <c r="AW57" s="149"/>
      <c r="AX57" s="149"/>
      <c r="AY57" s="149"/>
      <c r="AZ57" s="149"/>
      <c r="BA57" s="149"/>
      <c r="BB57" s="149"/>
      <c r="BC57" s="149"/>
      <c r="BD57" s="149"/>
      <c r="BE57" s="149"/>
      <c r="BF57" s="149"/>
      <c r="BG57" s="149"/>
      <c r="BH57" s="149"/>
      <c r="BI57" s="149"/>
      <c r="BJ57" s="149"/>
      <c r="BK57" s="149"/>
      <c r="BL57" s="149"/>
      <c r="BM57" s="149"/>
      <c r="BN57" s="149"/>
      <c r="BO57" s="149"/>
      <c r="BP57" s="149"/>
      <c r="BQ57" s="149"/>
      <c r="BR57" s="149"/>
      <c r="BS57" s="149"/>
      <c r="BT57" s="149"/>
      <c r="BU57" s="149"/>
      <c r="BV57" s="149"/>
      <c r="BW57" s="149"/>
      <c r="BX57" s="149"/>
      <c r="BY57" s="149"/>
      <c r="BZ57" s="149"/>
      <c r="CA57" s="149"/>
      <c r="CB57" s="149"/>
      <c r="CC57" s="149"/>
      <c r="CD57" s="149"/>
      <c r="CE57" s="149"/>
      <c r="CF57" s="149"/>
      <c r="CG57" s="149"/>
      <c r="CH57" s="149"/>
      <c r="CI57" s="149"/>
      <c r="CJ57" s="149"/>
      <c r="CK57" s="149"/>
      <c r="CL57" s="149"/>
      <c r="CM57" s="149"/>
      <c r="CN57" s="149"/>
      <c r="CO57" s="149"/>
      <c r="CP57" s="149"/>
      <c r="CQ57" s="149"/>
      <c r="CR57" s="149"/>
      <c r="CS57" s="149"/>
      <c r="CT57" s="149"/>
      <c r="CU57" s="149"/>
      <c r="CV57" s="149"/>
      <c r="CW57" s="149"/>
      <c r="CX57" s="149"/>
      <c r="CY57" s="149"/>
      <c r="CZ57" s="149"/>
      <c r="DA57" s="149"/>
      <c r="DB57" s="149"/>
      <c r="DC57" s="149"/>
      <c r="DD57" s="149"/>
      <c r="DE57" s="149"/>
      <c r="DF57" s="149"/>
      <c r="DG57" s="149"/>
      <c r="DH57" s="149"/>
      <c r="DI57" s="149"/>
      <c r="DJ57" s="149"/>
      <c r="DK57" s="149"/>
      <c r="DL57" s="149"/>
      <c r="DM57" s="149"/>
      <c r="DN57" s="149"/>
      <c r="DO57" s="149"/>
      <c r="DP57" s="149"/>
      <c r="DQ57" s="149"/>
      <c r="DR57" s="149"/>
      <c r="DS57" s="149"/>
      <c r="DT57" s="149"/>
      <c r="DU57" s="149"/>
      <c r="DV57" s="149"/>
      <c r="DW57" s="149"/>
      <c r="DX57" s="149"/>
      <c r="DY57" s="149"/>
      <c r="DZ57" s="149"/>
      <c r="EA57" s="149"/>
      <c r="EB57" s="149"/>
    </row>
    <row r="58" spans="1:132" ht="12.75" customHeight="1" x14ac:dyDescent="0.25">
      <c r="C58" s="149"/>
      <c r="D58" s="149"/>
      <c r="E58" s="149"/>
      <c r="F58" s="149"/>
      <c r="G58" s="149"/>
      <c r="H58" s="149"/>
      <c r="I58" s="149"/>
      <c r="J58" s="149"/>
      <c r="K58" s="149"/>
      <c r="L58" s="149"/>
      <c r="M58" s="149"/>
      <c r="N58" s="149"/>
      <c r="O58" s="149"/>
      <c r="P58" s="149"/>
      <c r="Q58" s="149"/>
      <c r="R58" s="149"/>
      <c r="S58" s="149"/>
      <c r="T58" s="149"/>
      <c r="U58" s="149"/>
      <c r="V58" s="149"/>
      <c r="W58" s="149"/>
      <c r="X58" s="149"/>
      <c r="Y58" s="149"/>
      <c r="Z58" s="149"/>
      <c r="AA58" s="149"/>
      <c r="AB58" s="149"/>
      <c r="AC58" s="149"/>
      <c r="AD58" s="149"/>
      <c r="AE58" s="149"/>
      <c r="AF58" s="149"/>
      <c r="AG58" s="149"/>
      <c r="AH58" s="149"/>
      <c r="AI58" s="149"/>
      <c r="AJ58" s="149"/>
      <c r="AK58" s="149"/>
      <c r="AL58" s="149"/>
      <c r="AM58" s="149"/>
      <c r="AN58" s="149"/>
      <c r="AO58" s="149"/>
      <c r="AP58" s="149"/>
      <c r="AQ58" s="149"/>
      <c r="AR58" s="149"/>
      <c r="AS58" s="149"/>
      <c r="AT58" s="149"/>
      <c r="AU58" s="149"/>
      <c r="AV58" s="149"/>
      <c r="AW58" s="149"/>
      <c r="AX58" s="149"/>
      <c r="AY58" s="149"/>
      <c r="AZ58" s="149"/>
      <c r="BA58" s="149"/>
      <c r="BB58" s="149"/>
      <c r="BC58" s="149"/>
      <c r="BD58" s="149"/>
      <c r="BE58" s="149"/>
      <c r="BF58" s="149"/>
      <c r="BG58" s="149"/>
      <c r="BH58" s="149"/>
      <c r="BI58" s="149"/>
      <c r="BJ58" s="149"/>
      <c r="BK58" s="149"/>
      <c r="BL58" s="149"/>
      <c r="BM58" s="149"/>
      <c r="BN58" s="149"/>
      <c r="BO58" s="149"/>
      <c r="BP58" s="149"/>
      <c r="BQ58" s="149"/>
      <c r="BR58" s="149"/>
      <c r="BS58" s="149"/>
      <c r="BT58" s="149"/>
      <c r="BU58" s="149"/>
      <c r="BV58" s="149"/>
      <c r="BW58" s="149"/>
      <c r="BX58" s="149"/>
      <c r="BY58" s="149"/>
      <c r="BZ58" s="149"/>
      <c r="CA58" s="149"/>
      <c r="CB58" s="149"/>
      <c r="CC58" s="149"/>
      <c r="CD58" s="149"/>
      <c r="CE58" s="149"/>
      <c r="CF58" s="149"/>
      <c r="CG58" s="149"/>
      <c r="CH58" s="149"/>
      <c r="CI58" s="149"/>
      <c r="CJ58" s="149"/>
      <c r="CK58" s="149"/>
      <c r="CL58" s="149"/>
      <c r="CM58" s="149"/>
      <c r="CN58" s="149"/>
      <c r="CO58" s="149"/>
      <c r="CP58" s="149"/>
      <c r="CQ58" s="149"/>
      <c r="CR58" s="149"/>
      <c r="CS58" s="149"/>
      <c r="CT58" s="149"/>
      <c r="CU58" s="149"/>
      <c r="CV58" s="149"/>
      <c r="CW58" s="149"/>
      <c r="CX58" s="149"/>
      <c r="CY58" s="149"/>
      <c r="CZ58" s="149"/>
      <c r="DA58" s="149"/>
      <c r="DB58" s="149"/>
      <c r="DC58" s="149"/>
      <c r="DD58" s="149"/>
      <c r="DE58" s="149"/>
      <c r="DF58" s="149"/>
      <c r="DG58" s="149"/>
      <c r="DH58" s="149"/>
      <c r="DI58" s="149"/>
      <c r="DJ58" s="149"/>
      <c r="DK58" s="149"/>
      <c r="DL58" s="149"/>
      <c r="DM58" s="149"/>
      <c r="DN58" s="149"/>
      <c r="DO58" s="149"/>
      <c r="DP58" s="149"/>
      <c r="DQ58" s="149"/>
      <c r="DR58" s="149"/>
      <c r="DS58" s="149"/>
      <c r="DT58" s="149"/>
      <c r="DU58" s="149"/>
      <c r="DV58" s="149"/>
      <c r="DW58" s="149"/>
      <c r="DX58" s="149"/>
      <c r="DY58" s="149"/>
      <c r="DZ58" s="149"/>
      <c r="EA58" s="149"/>
      <c r="EB58" s="149"/>
    </row>
    <row r="59" spans="1:132" ht="12.75" customHeight="1" x14ac:dyDescent="0.25">
      <c r="C59" s="149"/>
      <c r="D59" s="149"/>
      <c r="E59" s="149"/>
      <c r="F59" s="149"/>
      <c r="G59" s="149"/>
      <c r="H59" s="149"/>
      <c r="I59" s="149"/>
      <c r="J59" s="149"/>
      <c r="K59" s="149"/>
      <c r="L59" s="149"/>
      <c r="M59" s="149"/>
      <c r="N59" s="149"/>
      <c r="O59" s="149"/>
      <c r="P59" s="149"/>
      <c r="Q59" s="149"/>
      <c r="R59" s="149"/>
      <c r="S59" s="149"/>
      <c r="T59" s="149"/>
      <c r="U59" s="149"/>
      <c r="V59" s="149"/>
      <c r="W59" s="149"/>
      <c r="X59" s="149"/>
      <c r="Y59" s="149"/>
      <c r="Z59" s="149"/>
      <c r="AA59" s="149"/>
      <c r="AB59" s="149"/>
      <c r="AC59" s="149"/>
      <c r="AD59" s="149"/>
      <c r="AE59" s="149"/>
      <c r="AF59" s="149"/>
      <c r="AG59" s="149"/>
      <c r="AH59" s="149"/>
    </row>
  </sheetData>
  <mergeCells count="32">
    <mergeCell ref="BJ3:BN3"/>
    <mergeCell ref="T27:AA27"/>
    <mergeCell ref="AZ2:DG2"/>
    <mergeCell ref="DZ2:EB2"/>
    <mergeCell ref="AB27:AE27"/>
    <mergeCell ref="DH2:DI2"/>
    <mergeCell ref="U3:Y3"/>
    <mergeCell ref="Z3:AD3"/>
    <mergeCell ref="P3:T3"/>
    <mergeCell ref="CL3:CO3"/>
    <mergeCell ref="CP3:CS3"/>
    <mergeCell ref="BO3:BS3"/>
    <mergeCell ref="BT3:BX3"/>
    <mergeCell ref="BY3:CC3"/>
    <mergeCell ref="CD3:CG3"/>
    <mergeCell ref="CH3:CK3"/>
    <mergeCell ref="D1:EA1"/>
    <mergeCell ref="AE2:AX2"/>
    <mergeCell ref="O27:S27"/>
    <mergeCell ref="K27:N27"/>
    <mergeCell ref="K2:AD2"/>
    <mergeCell ref="AE3:AI3"/>
    <mergeCell ref="AJ3:AN3"/>
    <mergeCell ref="AO3:AS3"/>
    <mergeCell ref="CT3:CW3"/>
    <mergeCell ref="CX3:DA3"/>
    <mergeCell ref="DC3:DF3"/>
    <mergeCell ref="AT3:AX3"/>
    <mergeCell ref="AZ3:BD3"/>
    <mergeCell ref="BE3:BI3"/>
    <mergeCell ref="D2:G2"/>
    <mergeCell ref="K3:O3"/>
  </mergeCells>
  <pageMargins left="0.75" right="0.75" top="1" bottom="1" header="0.5" footer="0.5"/>
  <pageSetup orientation="portrait"/>
  <headerFooter>
    <oddHeader>&amp;C&amp;"Arial,Regular"&amp;10&amp;K000000FS 1.1</oddHeader>
    <oddFooter>&amp;C&amp;"Arial,Regular"&amp;10&amp;K000000Pagina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2"/>
  <sheetViews>
    <sheetView showGridLines="0" topLeftCell="C1" zoomScale="96" zoomScaleNormal="96" workbookViewId="0">
      <pane xSplit="9" ySplit="3" topLeftCell="CS4" activePane="bottomRight" state="frozen"/>
      <selection activeCell="C1" sqref="C1"/>
      <selection pane="topRight" activeCell="L1" sqref="L1"/>
      <selection pane="bottomLeft" activeCell="C4" sqref="C4"/>
      <selection pane="bottomRight" activeCell="DJ4" sqref="DJ4"/>
    </sheetView>
  </sheetViews>
  <sheetFormatPr defaultColWidth="8.61328125" defaultRowHeight="12.75" customHeight="1" x14ac:dyDescent="0.25"/>
  <cols>
    <col min="1" max="2" width="8.61328125" style="97" hidden="1" customWidth="1"/>
    <col min="3" max="3" width="3.61328125" style="97" customWidth="1"/>
    <col min="4" max="4" width="8.61328125" style="97" customWidth="1"/>
    <col min="5" max="5" width="3.84375" style="97" customWidth="1"/>
    <col min="6" max="6" width="8.23046875" style="97" customWidth="1"/>
    <col min="7" max="7" width="9.61328125" style="97" customWidth="1"/>
    <col min="8" max="8" width="11" style="97" customWidth="1"/>
    <col min="9" max="11" width="8.61328125" style="97" hidden="1" customWidth="1"/>
    <col min="12" max="12" width="4.23046875" style="97" customWidth="1"/>
    <col min="13" max="13" width="4.15234375" style="97" customWidth="1"/>
    <col min="14" max="14" width="4" style="97" customWidth="1"/>
    <col min="15" max="15" width="4.23046875" style="97" customWidth="1"/>
    <col min="16" max="16" width="4.3828125" style="97" customWidth="1"/>
    <col min="17" max="17" width="4.61328125" style="97" customWidth="1"/>
    <col min="18" max="18" width="4.3828125" style="97" customWidth="1"/>
    <col min="19" max="19" width="4" style="97" customWidth="1"/>
    <col min="20" max="20" width="4.765625" style="97" customWidth="1"/>
    <col min="21" max="21" width="5" style="97" customWidth="1"/>
    <col min="22" max="22" width="5.15234375" style="97" customWidth="1"/>
    <col min="23" max="23" width="4.3828125" style="97" customWidth="1"/>
    <col min="24" max="24" width="4.15234375" style="97" customWidth="1"/>
    <col min="25" max="25" width="3.84375" style="97" customWidth="1"/>
    <col min="26" max="26" width="4.4609375" style="97" customWidth="1"/>
    <col min="27" max="27" width="4.765625" style="97" customWidth="1"/>
    <col min="28" max="28" width="5" style="97" customWidth="1"/>
    <col min="29" max="29" width="4.4609375" style="97" customWidth="1"/>
    <col min="30" max="30" width="5.3828125" style="97" customWidth="1"/>
    <col min="31" max="31" width="5.4609375" style="97" customWidth="1"/>
    <col min="32" max="32" width="6" style="97" customWidth="1"/>
    <col min="33" max="36" width="5.3828125" style="97" customWidth="1"/>
    <col min="37" max="45" width="4.765625" style="97" customWidth="1"/>
    <col min="46" max="46" width="4.15234375" style="97" customWidth="1"/>
    <col min="47" max="47" width="4.4609375" style="97" customWidth="1"/>
    <col min="48" max="48" width="4" style="97" customWidth="1"/>
    <col min="49" max="49" width="4.61328125" style="97" customWidth="1"/>
    <col min="50" max="50" width="5.61328125" style="97" customWidth="1"/>
    <col min="51" max="51" width="4.3828125" style="97" customWidth="1"/>
    <col min="52" max="52" width="5.15234375" style="97" customWidth="1"/>
    <col min="53" max="62" width="4.84375" style="97" customWidth="1"/>
    <col min="63" max="72" width="5.3828125" style="97" customWidth="1"/>
    <col min="73" max="82" width="5.15234375" style="97" customWidth="1"/>
    <col min="83" max="107" width="2.61328125" style="97" customWidth="1"/>
    <col min="108" max="112" width="3.61328125" style="97" customWidth="1"/>
    <col min="113" max="113" width="4.61328125" style="97" customWidth="1"/>
    <col min="114" max="114" width="5.765625" style="97" customWidth="1"/>
    <col min="115" max="131" width="8.61328125" style="97" hidden="1" customWidth="1"/>
    <col min="132" max="256" width="8.61328125" style="97" customWidth="1"/>
  </cols>
  <sheetData>
    <row r="1" spans="1:134" ht="16.95" customHeight="1" thickBot="1" x14ac:dyDescent="0.3">
      <c r="A1" s="12"/>
      <c r="B1" s="12"/>
      <c r="C1" s="158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69"/>
      <c r="R1" s="469"/>
      <c r="S1" s="469"/>
      <c r="T1" s="469"/>
      <c r="U1" s="469"/>
      <c r="V1" s="469"/>
      <c r="W1" s="469"/>
      <c r="X1" s="469"/>
      <c r="Y1" s="469"/>
      <c r="Z1" s="469"/>
      <c r="AA1" s="469"/>
      <c r="AB1" s="469"/>
      <c r="AC1" s="469"/>
      <c r="AD1" s="469"/>
      <c r="AE1" s="469"/>
      <c r="AF1" s="469"/>
      <c r="AG1" s="469"/>
      <c r="AH1" s="469"/>
      <c r="AI1" s="469"/>
      <c r="AJ1" s="469"/>
      <c r="AK1" s="469"/>
      <c r="AL1" s="469"/>
      <c r="AM1" s="469"/>
      <c r="AN1" s="469"/>
      <c r="AO1" s="469"/>
      <c r="AP1" s="469"/>
      <c r="AQ1" s="469"/>
      <c r="AR1" s="469"/>
      <c r="AS1" s="469"/>
      <c r="AT1" s="469"/>
      <c r="AU1" s="469"/>
      <c r="AV1" s="469"/>
      <c r="AW1" s="469"/>
      <c r="AX1" s="469"/>
      <c r="AY1" s="469"/>
      <c r="AZ1" s="469"/>
      <c r="BA1" s="469"/>
      <c r="BB1" s="469"/>
      <c r="BC1" s="469"/>
      <c r="BD1" s="469"/>
      <c r="BE1" s="469"/>
      <c r="BF1" s="469"/>
      <c r="BG1" s="469"/>
      <c r="BH1" s="469"/>
      <c r="BI1" s="469"/>
      <c r="BJ1" s="469"/>
      <c r="BK1" s="469"/>
      <c r="BL1" s="469"/>
      <c r="BM1" s="469"/>
      <c r="BN1" s="469"/>
      <c r="BO1" s="469"/>
      <c r="BP1" s="469"/>
      <c r="BQ1" s="469"/>
      <c r="BR1" s="469"/>
      <c r="BS1" s="469"/>
      <c r="BT1" s="469"/>
      <c r="BU1" s="469"/>
      <c r="BV1" s="469"/>
      <c r="BW1" s="469"/>
      <c r="BX1" s="469"/>
      <c r="BY1" s="469"/>
      <c r="BZ1" s="469"/>
      <c r="CA1" s="469"/>
      <c r="CB1" s="469"/>
      <c r="CC1" s="469"/>
      <c r="CD1" s="469"/>
      <c r="CE1" s="469"/>
      <c r="CF1" s="469"/>
      <c r="CG1" s="469"/>
      <c r="CH1" s="469"/>
      <c r="CI1" s="469"/>
      <c r="CJ1" s="469"/>
      <c r="CK1" s="469"/>
      <c r="CL1" s="469"/>
      <c r="CM1" s="469"/>
      <c r="CN1" s="469"/>
      <c r="CO1" s="469"/>
      <c r="CP1" s="469"/>
      <c r="CQ1" s="469"/>
      <c r="CR1" s="469"/>
      <c r="CS1" s="469"/>
      <c r="CT1" s="469"/>
      <c r="CU1" s="469"/>
      <c r="CV1" s="469"/>
      <c r="CW1" s="469"/>
      <c r="CX1" s="469"/>
      <c r="CY1" s="469"/>
      <c r="CZ1" s="469"/>
      <c r="DA1" s="469"/>
      <c r="DB1" s="469"/>
      <c r="DC1" s="469"/>
      <c r="DD1" s="469"/>
      <c r="DE1" s="469"/>
      <c r="DF1" s="469"/>
      <c r="DG1" s="469"/>
      <c r="DH1" s="469"/>
      <c r="DI1" s="469"/>
      <c r="DJ1" s="469"/>
      <c r="DK1" s="469"/>
      <c r="DL1" s="469"/>
      <c r="DM1" s="469"/>
      <c r="DN1" s="469"/>
      <c r="DO1" s="469"/>
      <c r="DP1" s="469"/>
      <c r="DQ1" s="469"/>
      <c r="DR1" s="469"/>
      <c r="DS1" s="469"/>
      <c r="DT1" s="469"/>
      <c r="DU1" s="469"/>
      <c r="DV1" s="469"/>
      <c r="DW1" s="469"/>
      <c r="DX1" s="469"/>
      <c r="DY1" s="469"/>
      <c r="DZ1" s="469"/>
      <c r="EA1" s="469"/>
      <c r="EB1" s="469"/>
      <c r="EC1" s="469"/>
      <c r="ED1" s="245"/>
    </row>
    <row r="2" spans="1:134" ht="16.95" customHeight="1" thickBot="1" x14ac:dyDescent="0.3">
      <c r="A2" s="12"/>
      <c r="B2" s="12"/>
      <c r="C2" s="161"/>
      <c r="D2" s="495" t="s">
        <v>76</v>
      </c>
      <c r="E2" s="486"/>
      <c r="F2" s="486"/>
      <c r="G2" s="486"/>
      <c r="H2" s="487"/>
      <c r="I2" s="93"/>
      <c r="J2" s="14"/>
      <c r="K2" s="154"/>
      <c r="L2" s="473" t="s">
        <v>32</v>
      </c>
      <c r="M2" s="474"/>
      <c r="N2" s="474"/>
      <c r="O2" s="474"/>
      <c r="P2" s="474"/>
      <c r="Q2" s="474"/>
      <c r="R2" s="474"/>
      <c r="S2" s="474"/>
      <c r="T2" s="474"/>
      <c r="U2" s="474"/>
      <c r="V2" s="474"/>
      <c r="W2" s="474"/>
      <c r="X2" s="474"/>
      <c r="Y2" s="474"/>
      <c r="Z2" s="474"/>
      <c r="AA2" s="474"/>
      <c r="AB2" s="474"/>
      <c r="AC2" s="474"/>
      <c r="AD2" s="474"/>
      <c r="AE2" s="475"/>
      <c r="AF2" s="489" t="s">
        <v>33</v>
      </c>
      <c r="AG2" s="490"/>
      <c r="AH2" s="490"/>
      <c r="AI2" s="490"/>
      <c r="AJ2" s="490"/>
      <c r="AK2" s="490"/>
      <c r="AL2" s="490"/>
      <c r="AM2" s="490"/>
      <c r="AN2" s="490"/>
      <c r="AO2" s="490"/>
      <c r="AP2" s="490"/>
      <c r="AQ2" s="490"/>
      <c r="AR2" s="490"/>
      <c r="AS2" s="490"/>
      <c r="AT2" s="490"/>
      <c r="AU2" s="490"/>
      <c r="AV2" s="490"/>
      <c r="AW2" s="490"/>
      <c r="AX2" s="490"/>
      <c r="AY2" s="491"/>
      <c r="AZ2" s="188" t="s">
        <v>109</v>
      </c>
      <c r="BA2" s="479" t="s">
        <v>34</v>
      </c>
      <c r="BB2" s="480"/>
      <c r="BC2" s="480"/>
      <c r="BD2" s="480"/>
      <c r="BE2" s="480"/>
      <c r="BF2" s="480"/>
      <c r="BG2" s="480"/>
      <c r="BH2" s="480"/>
      <c r="BI2" s="480"/>
      <c r="BJ2" s="480"/>
      <c r="BK2" s="480"/>
      <c r="BL2" s="480"/>
      <c r="BM2" s="480"/>
      <c r="BN2" s="480"/>
      <c r="BO2" s="480"/>
      <c r="BP2" s="480"/>
      <c r="BQ2" s="480"/>
      <c r="BR2" s="480"/>
      <c r="BS2" s="480"/>
      <c r="BT2" s="480"/>
      <c r="BU2" s="480"/>
      <c r="BV2" s="480"/>
      <c r="BW2" s="480"/>
      <c r="BX2" s="480"/>
      <c r="BY2" s="480"/>
      <c r="BZ2" s="480"/>
      <c r="CA2" s="480"/>
      <c r="CB2" s="480"/>
      <c r="CC2" s="480"/>
      <c r="CD2" s="480"/>
      <c r="CE2" s="480"/>
      <c r="CF2" s="480"/>
      <c r="CG2" s="480"/>
      <c r="CH2" s="480"/>
      <c r="CI2" s="480"/>
      <c r="CJ2" s="480"/>
      <c r="CK2" s="480"/>
      <c r="CL2" s="480"/>
      <c r="CM2" s="480"/>
      <c r="CN2" s="480"/>
      <c r="CO2" s="480"/>
      <c r="CP2" s="480"/>
      <c r="CQ2" s="480"/>
      <c r="CR2" s="480"/>
      <c r="CS2" s="480"/>
      <c r="CT2" s="480"/>
      <c r="CU2" s="480"/>
      <c r="CV2" s="480"/>
      <c r="CW2" s="480"/>
      <c r="CX2" s="480"/>
      <c r="CY2" s="480"/>
      <c r="CZ2" s="480"/>
      <c r="DA2" s="480"/>
      <c r="DB2" s="480"/>
      <c r="DC2" s="480"/>
      <c r="DD2" s="480"/>
      <c r="DE2" s="480"/>
      <c r="DF2" s="480"/>
      <c r="DG2" s="480"/>
      <c r="DH2" s="481"/>
      <c r="DI2" s="482" t="s">
        <v>116</v>
      </c>
      <c r="DJ2" s="483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0"/>
      <c r="EA2" s="12"/>
      <c r="EB2" s="484" t="s">
        <v>111</v>
      </c>
      <c r="EC2" s="484"/>
      <c r="ED2" s="484"/>
    </row>
    <row r="3" spans="1:134" ht="84" customHeight="1" x14ac:dyDescent="0.25">
      <c r="A3" s="12"/>
      <c r="B3" s="12"/>
      <c r="C3" s="161"/>
      <c r="D3" s="398" t="s">
        <v>1</v>
      </c>
      <c r="E3" s="15"/>
      <c r="F3" s="16" t="s">
        <v>2</v>
      </c>
      <c r="G3" s="16" t="s">
        <v>3</v>
      </c>
      <c r="H3" s="399" t="s">
        <v>4</v>
      </c>
      <c r="I3" s="365"/>
      <c r="J3" s="17"/>
      <c r="K3" s="378"/>
      <c r="L3" s="464" t="s">
        <v>35</v>
      </c>
      <c r="M3" s="465"/>
      <c r="N3" s="465"/>
      <c r="O3" s="465"/>
      <c r="P3" s="466"/>
      <c r="Q3" s="467" t="s">
        <v>36</v>
      </c>
      <c r="R3" s="465"/>
      <c r="S3" s="465"/>
      <c r="T3" s="465"/>
      <c r="U3" s="466"/>
      <c r="V3" s="467" t="s">
        <v>37</v>
      </c>
      <c r="W3" s="465"/>
      <c r="X3" s="465"/>
      <c r="Y3" s="465"/>
      <c r="Z3" s="466"/>
      <c r="AA3" s="467" t="s">
        <v>38</v>
      </c>
      <c r="AB3" s="465"/>
      <c r="AC3" s="465"/>
      <c r="AD3" s="465"/>
      <c r="AE3" s="468"/>
      <c r="AF3" s="463" t="s">
        <v>39</v>
      </c>
      <c r="AG3" s="446"/>
      <c r="AH3" s="446"/>
      <c r="AI3" s="446"/>
      <c r="AJ3" s="449"/>
      <c r="AK3" s="445" t="s">
        <v>40</v>
      </c>
      <c r="AL3" s="446"/>
      <c r="AM3" s="446"/>
      <c r="AN3" s="446"/>
      <c r="AO3" s="449"/>
      <c r="AP3" s="445" t="s">
        <v>41</v>
      </c>
      <c r="AQ3" s="446"/>
      <c r="AR3" s="446"/>
      <c r="AS3" s="446"/>
      <c r="AT3" s="449"/>
      <c r="AU3" s="445" t="s">
        <v>42</v>
      </c>
      <c r="AV3" s="446"/>
      <c r="AW3" s="446"/>
      <c r="AX3" s="446"/>
      <c r="AY3" s="462"/>
      <c r="AZ3" s="406" t="s">
        <v>126</v>
      </c>
      <c r="BA3" s="463" t="s">
        <v>43</v>
      </c>
      <c r="BB3" s="446"/>
      <c r="BC3" s="446"/>
      <c r="BD3" s="446"/>
      <c r="BE3" s="449"/>
      <c r="BF3" s="445" t="s">
        <v>44</v>
      </c>
      <c r="BG3" s="446"/>
      <c r="BH3" s="446"/>
      <c r="BI3" s="446"/>
      <c r="BJ3" s="449"/>
      <c r="BK3" s="461" t="s">
        <v>125</v>
      </c>
      <c r="BL3" s="446"/>
      <c r="BM3" s="446"/>
      <c r="BN3" s="446"/>
      <c r="BO3" s="449"/>
      <c r="BP3" s="445" t="s">
        <v>45</v>
      </c>
      <c r="BQ3" s="446"/>
      <c r="BR3" s="446"/>
      <c r="BS3" s="446"/>
      <c r="BT3" s="449"/>
      <c r="BU3" s="445" t="s">
        <v>46</v>
      </c>
      <c r="BV3" s="446"/>
      <c r="BW3" s="446"/>
      <c r="BX3" s="446"/>
      <c r="BY3" s="449"/>
      <c r="BZ3" s="461" t="s">
        <v>123</v>
      </c>
      <c r="CA3" s="446"/>
      <c r="CB3" s="446"/>
      <c r="CC3" s="446"/>
      <c r="CD3" s="447"/>
      <c r="CE3" s="448" t="s">
        <v>47</v>
      </c>
      <c r="CF3" s="446"/>
      <c r="CG3" s="446"/>
      <c r="CH3" s="449"/>
      <c r="CI3" s="445" t="s">
        <v>48</v>
      </c>
      <c r="CJ3" s="446"/>
      <c r="CK3" s="446"/>
      <c r="CL3" s="449"/>
      <c r="CM3" s="445" t="s">
        <v>49</v>
      </c>
      <c r="CN3" s="446"/>
      <c r="CO3" s="446"/>
      <c r="CP3" s="449"/>
      <c r="CQ3" s="445" t="s">
        <v>50</v>
      </c>
      <c r="CR3" s="446"/>
      <c r="CS3" s="446"/>
      <c r="CT3" s="449"/>
      <c r="CU3" s="488" t="s">
        <v>51</v>
      </c>
      <c r="CV3" s="443"/>
      <c r="CW3" s="443"/>
      <c r="CX3" s="444"/>
      <c r="CY3" s="445" t="s">
        <v>52</v>
      </c>
      <c r="CZ3" s="446"/>
      <c r="DA3" s="446"/>
      <c r="DB3" s="447"/>
      <c r="DC3" s="428" t="s">
        <v>124</v>
      </c>
      <c r="DD3" s="448" t="s">
        <v>53</v>
      </c>
      <c r="DE3" s="446"/>
      <c r="DF3" s="446"/>
      <c r="DG3" s="449"/>
      <c r="DH3" s="393" t="s">
        <v>54</v>
      </c>
      <c r="DI3" s="409" t="s">
        <v>110</v>
      </c>
      <c r="DJ3" s="18" t="s">
        <v>56</v>
      </c>
      <c r="DK3" s="19" t="s">
        <v>35</v>
      </c>
      <c r="DL3" s="20" t="s">
        <v>57</v>
      </c>
      <c r="DM3" s="20" t="s">
        <v>58</v>
      </c>
      <c r="DN3" s="21" t="s">
        <v>59</v>
      </c>
      <c r="DO3" s="22" t="s">
        <v>60</v>
      </c>
      <c r="DP3" s="21" t="s">
        <v>58</v>
      </c>
      <c r="DQ3" s="20" t="s">
        <v>61</v>
      </c>
      <c r="DR3" s="20" t="s">
        <v>62</v>
      </c>
      <c r="DS3" s="20" t="s">
        <v>58</v>
      </c>
      <c r="DT3" s="22" t="s">
        <v>63</v>
      </c>
      <c r="DU3" s="22" t="s">
        <v>64</v>
      </c>
      <c r="DV3" s="23" t="s">
        <v>65</v>
      </c>
      <c r="DW3" s="22" t="s">
        <v>66</v>
      </c>
      <c r="DX3" s="24">
        <f>LARGE(DI4:DI23,1)</f>
        <v>143</v>
      </c>
      <c r="DY3" s="25" t="s">
        <v>67</v>
      </c>
      <c r="DZ3" s="26"/>
      <c r="EA3" s="12"/>
      <c r="EB3" s="189" t="s">
        <v>112</v>
      </c>
      <c r="EC3" s="189" t="s">
        <v>113</v>
      </c>
      <c r="ED3" s="189" t="s">
        <v>114</v>
      </c>
    </row>
    <row r="4" spans="1:134" ht="16.05" customHeight="1" x14ac:dyDescent="0.25">
      <c r="A4" s="12"/>
      <c r="B4" s="12"/>
      <c r="C4" s="161"/>
      <c r="D4" s="373" t="str">
        <f>classi!B150</f>
        <v>FS2_1</v>
      </c>
      <c r="E4" s="27"/>
      <c r="F4" s="27" t="s">
        <v>134</v>
      </c>
      <c r="G4" s="27" t="s">
        <v>163</v>
      </c>
      <c r="H4" s="374" t="s">
        <v>135</v>
      </c>
      <c r="I4" s="366"/>
      <c r="J4" s="28"/>
      <c r="K4" s="379"/>
      <c r="L4" s="382">
        <v>21</v>
      </c>
      <c r="M4" s="122">
        <v>18</v>
      </c>
      <c r="N4" s="122">
        <v>18</v>
      </c>
      <c r="O4" s="29"/>
      <c r="P4" s="30">
        <f>AVERAGE(L4:M4,N4)</f>
        <v>19</v>
      </c>
      <c r="Q4" s="122">
        <v>20</v>
      </c>
      <c r="R4" s="122">
        <v>17</v>
      </c>
      <c r="S4" s="122">
        <v>18</v>
      </c>
      <c r="T4" s="29"/>
      <c r="U4" s="30">
        <f>AVERAGE(Q4:S4)</f>
        <v>18.333333333333332</v>
      </c>
      <c r="V4" s="122">
        <v>19</v>
      </c>
      <c r="W4" s="122">
        <v>21</v>
      </c>
      <c r="X4" s="122">
        <v>19</v>
      </c>
      <c r="Y4" s="29"/>
      <c r="Z4" s="30">
        <f>AVERAGE(V4:X4)</f>
        <v>19.666666666666668</v>
      </c>
      <c r="AA4" s="122">
        <v>20</v>
      </c>
      <c r="AB4" s="122">
        <v>19</v>
      </c>
      <c r="AC4" s="122">
        <v>19</v>
      </c>
      <c r="AD4" s="29"/>
      <c r="AE4" s="383">
        <f>AVERAGE(AA4:AC4)</f>
        <v>19.333333333333332</v>
      </c>
      <c r="AF4" s="386">
        <v>18</v>
      </c>
      <c r="AG4" s="124">
        <v>17</v>
      </c>
      <c r="AH4" s="124">
        <v>15</v>
      </c>
      <c r="AI4" s="29"/>
      <c r="AJ4" s="30">
        <f>AVERAGE(AF4:AH4)</f>
        <v>16.666666666666668</v>
      </c>
      <c r="AK4" s="124">
        <v>17</v>
      </c>
      <c r="AL4" s="124">
        <v>18</v>
      </c>
      <c r="AM4" s="124">
        <v>16</v>
      </c>
      <c r="AN4" s="29"/>
      <c r="AO4" s="30">
        <f>AVERAGE(AK4:AM4)</f>
        <v>17</v>
      </c>
      <c r="AP4" s="124">
        <v>17</v>
      </c>
      <c r="AQ4" s="124">
        <v>18</v>
      </c>
      <c r="AR4" s="124">
        <v>19</v>
      </c>
      <c r="AS4" s="29"/>
      <c r="AT4" s="30">
        <f>AVERAGE(AP4:AR4)</f>
        <v>18</v>
      </c>
      <c r="AU4" s="124">
        <v>18</v>
      </c>
      <c r="AV4" s="124">
        <v>17</v>
      </c>
      <c r="AW4" s="124">
        <v>18</v>
      </c>
      <c r="AX4" s="29"/>
      <c r="AY4" s="383">
        <f>AVERAGE(AU4:AW4)</f>
        <v>17.666666666666668</v>
      </c>
      <c r="AZ4" s="407">
        <f>P4+U4+Z4+AE4+AJ4+AO4+AT4+AY4</f>
        <v>145.66666666666666</v>
      </c>
      <c r="BA4" s="394">
        <v>3.5</v>
      </c>
      <c r="BB4" s="31">
        <v>3</v>
      </c>
      <c r="BC4" s="31">
        <v>1.5</v>
      </c>
      <c r="BD4" s="32"/>
      <c r="BE4" s="30">
        <f>AVERAGE(BA4:BC4)</f>
        <v>2.6666666666666665</v>
      </c>
      <c r="BF4" s="31">
        <v>0</v>
      </c>
      <c r="BG4" s="31">
        <v>0</v>
      </c>
      <c r="BH4" s="31">
        <v>0</v>
      </c>
      <c r="BI4" s="32"/>
      <c r="BJ4" s="30">
        <f>AVERAGE(BF4:BH4)</f>
        <v>0</v>
      </c>
      <c r="BK4" s="31">
        <v>0</v>
      </c>
      <c r="BL4" s="31">
        <v>0</v>
      </c>
      <c r="BM4" s="31">
        <v>0</v>
      </c>
      <c r="BN4" s="32"/>
      <c r="BO4" s="30">
        <f>AVERAGE(BK4:BM4)</f>
        <v>0</v>
      </c>
      <c r="BP4" s="31">
        <v>0</v>
      </c>
      <c r="BQ4" s="31">
        <v>0</v>
      </c>
      <c r="BR4" s="31">
        <v>0</v>
      </c>
      <c r="BS4" s="32"/>
      <c r="BT4" s="30">
        <f>AVERAGE(BP4:BR4)</f>
        <v>0</v>
      </c>
      <c r="BU4" s="33">
        <v>0</v>
      </c>
      <c r="BV4" s="33">
        <v>0</v>
      </c>
      <c r="BW4" s="33">
        <v>0</v>
      </c>
      <c r="BX4" s="32"/>
      <c r="BY4" s="30">
        <f>AVERAGE(BU4:BW4)</f>
        <v>0</v>
      </c>
      <c r="BZ4" s="33">
        <v>0</v>
      </c>
      <c r="CA4" s="33">
        <v>0</v>
      </c>
      <c r="CB4" s="33">
        <v>0</v>
      </c>
      <c r="CC4" s="34"/>
      <c r="CD4" s="35">
        <f>AVERAGE(BZ4:CB4)</f>
        <v>0</v>
      </c>
      <c r="CE4" s="36"/>
      <c r="CF4" s="37"/>
      <c r="CG4" s="37"/>
      <c r="CH4" s="32"/>
      <c r="CI4" s="37"/>
      <c r="CJ4" s="37"/>
      <c r="CK4" s="37"/>
      <c r="CL4" s="32"/>
      <c r="CM4" s="37"/>
      <c r="CN4" s="37"/>
      <c r="CO4" s="37"/>
      <c r="CP4" s="32"/>
      <c r="CQ4" s="37"/>
      <c r="CR4" s="37"/>
      <c r="CS4" s="37"/>
      <c r="CT4" s="32"/>
      <c r="CU4" s="37"/>
      <c r="CV4" s="37"/>
      <c r="CW4" s="37"/>
      <c r="CX4" s="32"/>
      <c r="CY4" s="37"/>
      <c r="CZ4" s="37"/>
      <c r="DA4" s="37"/>
      <c r="DB4" s="38"/>
      <c r="DC4" s="39"/>
      <c r="DD4" s="40">
        <f>SUM(BA4,BF4,BK4,BP4,BU4,BZ4)</f>
        <v>3.5</v>
      </c>
      <c r="DE4" s="41">
        <f>SUM(BB4,BG4,BL4,BQ4,BV4,CA4)</f>
        <v>3</v>
      </c>
      <c r="DF4" s="41">
        <f>BC4+BH4+BM4+BR4+BW4+CB4</f>
        <v>1.5</v>
      </c>
      <c r="DG4" s="29"/>
      <c r="DH4" s="395">
        <f t="shared" ref="DH4:DH23" si="0">BE4+BJ4+BT4+BO4+BY4+CD4</f>
        <v>2.6666666666666665</v>
      </c>
      <c r="DI4" s="201">
        <f t="shared" ref="DI4:DI23" si="1">AZ4-DH4</f>
        <v>143</v>
      </c>
      <c r="DJ4" s="151">
        <f t="shared" ref="DJ4:DJ23" si="2">RANK(DI4,$DI$4:$DI$23,0)</f>
        <v>1</v>
      </c>
      <c r="DK4" s="43">
        <f t="shared" ref="DK4:DK23" si="3">P4</f>
        <v>19</v>
      </c>
      <c r="DL4" s="30">
        <f t="shared" ref="DL4:DL23" si="4">DI4*10^3+DK4</f>
        <v>143019</v>
      </c>
      <c r="DM4" s="30">
        <f t="shared" ref="DM4:DM23" si="5">RANK(DL4,$DL$4:$DL$23,0)</f>
        <v>1</v>
      </c>
      <c r="DN4" s="30">
        <f t="shared" ref="DN4:DN23" si="6">AJ4</f>
        <v>16.666666666666668</v>
      </c>
      <c r="DO4" s="30">
        <f t="shared" ref="DO4:DO23" si="7">(DI4*10^3+DK4)*10^3+DN4</f>
        <v>143019016.66666666</v>
      </c>
      <c r="DP4" s="30">
        <f t="shared" ref="DP4:DP23" si="8">RANK(DO4,$DO$4:$DO$23,0)</f>
        <v>1</v>
      </c>
      <c r="DQ4" s="44">
        <f t="shared" ref="DQ4:DQ23" si="9">U4</f>
        <v>18.333333333333332</v>
      </c>
      <c r="DR4" s="44">
        <f t="shared" ref="DR4:DR24" si="10">((DI4*10^3+DK4)*10^3+DN4)*10^3+DQ4</f>
        <v>143019016685</v>
      </c>
      <c r="DS4" s="44">
        <f t="shared" ref="DS4:DS23" si="11">RANK(DR4,$DR$4:$DR$23,0)</f>
        <v>1</v>
      </c>
      <c r="DT4" s="44">
        <f t="shared" ref="DT4:DT23" si="12">AO4</f>
        <v>17</v>
      </c>
      <c r="DU4" s="44">
        <f t="shared" ref="DU4:DU23" si="13">(((DI4*10^3+DK4)*10^3+DN4)*10^3+DQ4)*10^3+DT4</f>
        <v>143019016685017</v>
      </c>
      <c r="DV4" s="45">
        <f t="shared" ref="DV4:DV23" si="14">IF(F4&gt;0,RANK(DU4,$DU$4:$DU$23,0),20)</f>
        <v>1</v>
      </c>
      <c r="DW4" s="44">
        <f>IF(DV4&lt;&gt;20,RANK(DV4,$DV$4:$DV$23,1)+COUNTIF(DV$4:DV4,DV4)-1,20)</f>
        <v>1</v>
      </c>
      <c r="DX4" s="46">
        <f t="shared" ref="DX4:DX23" si="15">DI4/$DX$3</f>
        <v>1</v>
      </c>
      <c r="DY4" s="47" t="str">
        <f t="shared" ref="DY4:DY23" si="16">IF(COUNTIF(CE4:DB4,"x")&gt;0,"Dis",IF(COUNTIF(DC4,"x")&gt;0,"Abbruch","-"))</f>
        <v>-</v>
      </c>
      <c r="DZ4" s="26"/>
      <c r="EA4" s="121"/>
      <c r="EB4" s="120">
        <f>L4+Q4+V4+AA4+AF4+AK4+AP4+AU4-DD4</f>
        <v>146.5</v>
      </c>
      <c r="EC4" s="120">
        <f>M4+R4+W4+AB4+AG4+AL4+AQ4+AV4-DE4</f>
        <v>142</v>
      </c>
      <c r="ED4" s="120">
        <f>N4+S4+X4+AC4+AH4+AM4+AR4+AW4-DF4</f>
        <v>140.5</v>
      </c>
    </row>
    <row r="5" spans="1:134" ht="16.05" customHeight="1" x14ac:dyDescent="0.25">
      <c r="A5" s="12"/>
      <c r="B5" s="12"/>
      <c r="C5" s="161"/>
      <c r="D5" s="373" t="str">
        <f>classi!B151</f>
        <v>FS2_2</v>
      </c>
      <c r="E5" s="48"/>
      <c r="F5" s="27">
        <f>classi!C151</f>
        <v>0</v>
      </c>
      <c r="G5" s="27">
        <f>classi!D151</f>
        <v>0</v>
      </c>
      <c r="H5" s="374">
        <f>classi!G151</f>
        <v>0</v>
      </c>
      <c r="I5" s="367"/>
      <c r="J5" s="48"/>
      <c r="K5" s="199"/>
      <c r="L5" s="382">
        <v>0</v>
      </c>
      <c r="M5" s="122">
        <v>0</v>
      </c>
      <c r="N5" s="122">
        <v>0</v>
      </c>
      <c r="O5" s="29"/>
      <c r="P5" s="30">
        <f t="shared" ref="P5:P23" si="17">AVERAGE(L5:M5,N5)</f>
        <v>0</v>
      </c>
      <c r="Q5" s="122">
        <v>0</v>
      </c>
      <c r="R5" s="122">
        <v>0</v>
      </c>
      <c r="S5" s="122">
        <v>0</v>
      </c>
      <c r="T5" s="29"/>
      <c r="U5" s="30">
        <f t="shared" ref="U5:U23" si="18">AVERAGE(Q5:S5)</f>
        <v>0</v>
      </c>
      <c r="V5" s="122">
        <v>0</v>
      </c>
      <c r="W5" s="122">
        <v>0</v>
      </c>
      <c r="X5" s="122">
        <v>0</v>
      </c>
      <c r="Y5" s="29"/>
      <c r="Z5" s="30">
        <f t="shared" ref="Z5:Z23" si="19">AVERAGE(V5:X5)</f>
        <v>0</v>
      </c>
      <c r="AA5" s="122">
        <v>0</v>
      </c>
      <c r="AB5" s="122">
        <v>0</v>
      </c>
      <c r="AC5" s="122">
        <v>0</v>
      </c>
      <c r="AD5" s="29"/>
      <c r="AE5" s="383">
        <f t="shared" ref="AE5:AE23" si="20">AVERAGE(AA5:AC5)</f>
        <v>0</v>
      </c>
      <c r="AF5" s="386">
        <v>0</v>
      </c>
      <c r="AG5" s="124">
        <v>0</v>
      </c>
      <c r="AH5" s="124">
        <v>0</v>
      </c>
      <c r="AI5" s="29"/>
      <c r="AJ5" s="30">
        <f t="shared" ref="AJ5:AJ23" si="21">AVERAGE(AF5:AH5)</f>
        <v>0</v>
      </c>
      <c r="AK5" s="124">
        <v>0</v>
      </c>
      <c r="AL5" s="124">
        <v>0</v>
      </c>
      <c r="AM5" s="124">
        <v>0</v>
      </c>
      <c r="AN5" s="29"/>
      <c r="AO5" s="30">
        <f t="shared" ref="AO5:AO23" si="22">AVERAGE(AK5:AM5)</f>
        <v>0</v>
      </c>
      <c r="AP5" s="124">
        <v>0</v>
      </c>
      <c r="AQ5" s="124">
        <v>0</v>
      </c>
      <c r="AR5" s="124">
        <v>0</v>
      </c>
      <c r="AS5" s="29"/>
      <c r="AT5" s="30">
        <f t="shared" ref="AT5:AT23" si="23">AVERAGE(AP5:AR5)</f>
        <v>0</v>
      </c>
      <c r="AU5" s="124">
        <v>0</v>
      </c>
      <c r="AV5" s="124">
        <v>0</v>
      </c>
      <c r="AW5" s="124">
        <v>0</v>
      </c>
      <c r="AX5" s="29"/>
      <c r="AY5" s="383">
        <f t="shared" ref="AY5:AY23" si="24">AVERAGE(AU5:AW5)</f>
        <v>0</v>
      </c>
      <c r="AZ5" s="407">
        <f t="shared" ref="AZ5:AZ23" si="25">P5+U5+Z5+AE5+AJ5+AO5+AT5+AY5</f>
        <v>0</v>
      </c>
      <c r="BA5" s="394">
        <v>0</v>
      </c>
      <c r="BB5" s="31">
        <v>0</v>
      </c>
      <c r="BC5" s="31">
        <v>0</v>
      </c>
      <c r="BD5" s="32"/>
      <c r="BE5" s="30">
        <f t="shared" ref="BE5:BE23" si="26">AVERAGE(BA5:BC5)</f>
        <v>0</v>
      </c>
      <c r="BF5" s="31">
        <v>0</v>
      </c>
      <c r="BG5" s="31">
        <v>0</v>
      </c>
      <c r="BH5" s="31">
        <v>0</v>
      </c>
      <c r="BI5" s="32"/>
      <c r="BJ5" s="30">
        <f t="shared" ref="BJ5:BJ23" si="27">AVERAGE(BF5:BI5)</f>
        <v>0</v>
      </c>
      <c r="BK5" s="31">
        <v>0</v>
      </c>
      <c r="BL5" s="31">
        <v>0</v>
      </c>
      <c r="BM5" s="31">
        <v>0</v>
      </c>
      <c r="BN5" s="32"/>
      <c r="BO5" s="30">
        <f t="shared" ref="BO5:BO23" si="28">AVERAGE(BK5:BM5)</f>
        <v>0</v>
      </c>
      <c r="BP5" s="31">
        <v>0</v>
      </c>
      <c r="BQ5" s="31">
        <v>0</v>
      </c>
      <c r="BR5" s="31">
        <v>0</v>
      </c>
      <c r="BS5" s="32"/>
      <c r="BT5" s="30">
        <f t="shared" ref="BT5:BT23" si="29">AVERAGE(BP5:BR5)</f>
        <v>0</v>
      </c>
      <c r="BU5" s="33">
        <v>0</v>
      </c>
      <c r="BV5" s="33">
        <v>0</v>
      </c>
      <c r="BW5" s="33">
        <v>0</v>
      </c>
      <c r="BX5" s="32"/>
      <c r="BY5" s="30">
        <f t="shared" ref="BY5:BY23" si="30">AVERAGE(BU5:BW5)</f>
        <v>0</v>
      </c>
      <c r="BZ5" s="33">
        <v>0</v>
      </c>
      <c r="CA5" s="33">
        <v>0</v>
      </c>
      <c r="CB5" s="33">
        <v>0</v>
      </c>
      <c r="CC5" s="34"/>
      <c r="CD5" s="35">
        <f t="shared" ref="CD5:CD23" si="31">AVERAGE(BZ5:CB5)</f>
        <v>0</v>
      </c>
      <c r="CE5" s="36"/>
      <c r="CF5" s="37"/>
      <c r="CG5" s="37"/>
      <c r="CH5" s="32"/>
      <c r="CI5" s="37"/>
      <c r="CJ5" s="37"/>
      <c r="CK5" s="37"/>
      <c r="CL5" s="32"/>
      <c r="CM5" s="37"/>
      <c r="CN5" s="37"/>
      <c r="CO5" s="37"/>
      <c r="CP5" s="32"/>
      <c r="CQ5" s="37"/>
      <c r="CR5" s="37"/>
      <c r="CS5" s="37"/>
      <c r="CT5" s="32"/>
      <c r="CU5" s="37"/>
      <c r="CV5" s="37"/>
      <c r="CW5" s="37"/>
      <c r="CX5" s="32"/>
      <c r="CY5" s="37"/>
      <c r="CZ5" s="37"/>
      <c r="DA5" s="37"/>
      <c r="DB5" s="38"/>
      <c r="DC5" s="39"/>
      <c r="DD5" s="40">
        <f t="shared" ref="DD5:DD23" si="32">SUM(BA5,BF5,BK5,BP5,BU5,BZ5)</f>
        <v>0</v>
      </c>
      <c r="DE5" s="41">
        <f t="shared" ref="DE5:DE23" si="33">SUM(BB5,BG5,BL5,BQ5,BV5,CA5)</f>
        <v>0</v>
      </c>
      <c r="DF5" s="41">
        <f t="shared" ref="DF5:DF23" si="34">BC5+BH5+BM5+BR5+BW5+CB5</f>
        <v>0</v>
      </c>
      <c r="DG5" s="29"/>
      <c r="DH5" s="395">
        <f t="shared" si="0"/>
        <v>0</v>
      </c>
      <c r="DI5" s="201">
        <f t="shared" si="1"/>
        <v>0</v>
      </c>
      <c r="DJ5" s="151">
        <f t="shared" si="2"/>
        <v>2</v>
      </c>
      <c r="DK5" s="43">
        <f t="shared" si="3"/>
        <v>0</v>
      </c>
      <c r="DL5" s="30">
        <f t="shared" si="4"/>
        <v>0</v>
      </c>
      <c r="DM5" s="30">
        <f t="shared" si="5"/>
        <v>2</v>
      </c>
      <c r="DN5" s="30">
        <f t="shared" si="6"/>
        <v>0</v>
      </c>
      <c r="DO5" s="30">
        <f t="shared" si="7"/>
        <v>0</v>
      </c>
      <c r="DP5" s="30">
        <f t="shared" si="8"/>
        <v>2</v>
      </c>
      <c r="DQ5" s="44">
        <f t="shared" si="9"/>
        <v>0</v>
      </c>
      <c r="DR5" s="44">
        <f t="shared" si="10"/>
        <v>0</v>
      </c>
      <c r="DS5" s="44">
        <f t="shared" si="11"/>
        <v>2</v>
      </c>
      <c r="DT5" s="44">
        <f t="shared" si="12"/>
        <v>0</v>
      </c>
      <c r="DU5" s="44">
        <f t="shared" si="13"/>
        <v>0</v>
      </c>
      <c r="DV5" s="45">
        <f t="shared" si="14"/>
        <v>20</v>
      </c>
      <c r="DW5" s="44">
        <f>IF(DV5&lt;&gt;20,RANK(DV5,$DV$4:$DV$23,1)+COUNTIF(DV$4:DV5,DV5)-1,20)</f>
        <v>20</v>
      </c>
      <c r="DX5" s="46">
        <f t="shared" si="15"/>
        <v>0</v>
      </c>
      <c r="DY5" s="47" t="str">
        <f t="shared" si="16"/>
        <v>-</v>
      </c>
      <c r="DZ5" s="26"/>
      <c r="EA5" s="121"/>
      <c r="EB5" s="120">
        <f t="shared" ref="EB5:EB23" si="35">L5+Q5+V5+AA5+AF5+AK5+AP5+AU5-DD5</f>
        <v>0</v>
      </c>
      <c r="EC5" s="120">
        <f t="shared" ref="EC5:EC23" si="36">M5+R5+W5+AB5+AG5+AL5+AQ5+AV5-DE5</f>
        <v>0</v>
      </c>
      <c r="ED5" s="120">
        <f t="shared" ref="ED5:ED23" si="37">N5+S5+X5+AC5+AH5+AM5+AR5+AW5-DF5</f>
        <v>0</v>
      </c>
    </row>
    <row r="6" spans="1:134" ht="16.05" customHeight="1" x14ac:dyDescent="0.25">
      <c r="A6" s="12"/>
      <c r="B6" s="12"/>
      <c r="C6" s="161"/>
      <c r="D6" s="373" t="str">
        <f>classi!B152</f>
        <v>FS2_3</v>
      </c>
      <c r="E6" s="48"/>
      <c r="F6" s="27">
        <f>classi!C152</f>
        <v>0</v>
      </c>
      <c r="G6" s="27">
        <f>classi!D152</f>
        <v>0</v>
      </c>
      <c r="H6" s="374">
        <f>classi!G152</f>
        <v>0</v>
      </c>
      <c r="I6" s="367"/>
      <c r="J6" s="48"/>
      <c r="K6" s="199"/>
      <c r="L6" s="382">
        <v>0</v>
      </c>
      <c r="M6" s="122">
        <v>0</v>
      </c>
      <c r="N6" s="122">
        <v>0</v>
      </c>
      <c r="O6" s="29"/>
      <c r="P6" s="30">
        <f t="shared" si="17"/>
        <v>0</v>
      </c>
      <c r="Q6" s="122">
        <v>0</v>
      </c>
      <c r="R6" s="122">
        <v>0</v>
      </c>
      <c r="S6" s="122">
        <v>0</v>
      </c>
      <c r="T6" s="29"/>
      <c r="U6" s="30">
        <f t="shared" si="18"/>
        <v>0</v>
      </c>
      <c r="V6" s="122">
        <v>0</v>
      </c>
      <c r="W6" s="122">
        <v>0</v>
      </c>
      <c r="X6" s="122">
        <v>0</v>
      </c>
      <c r="Y6" s="29"/>
      <c r="Z6" s="30">
        <f t="shared" si="19"/>
        <v>0</v>
      </c>
      <c r="AA6" s="122">
        <v>0</v>
      </c>
      <c r="AB6" s="122">
        <v>0</v>
      </c>
      <c r="AC6" s="122">
        <v>0</v>
      </c>
      <c r="AD6" s="29"/>
      <c r="AE6" s="383">
        <f t="shared" si="20"/>
        <v>0</v>
      </c>
      <c r="AF6" s="386">
        <v>0</v>
      </c>
      <c r="AG6" s="124">
        <v>0</v>
      </c>
      <c r="AH6" s="124">
        <v>0</v>
      </c>
      <c r="AI6" s="29"/>
      <c r="AJ6" s="30">
        <f t="shared" si="21"/>
        <v>0</v>
      </c>
      <c r="AK6" s="124">
        <v>0</v>
      </c>
      <c r="AL6" s="124">
        <v>0</v>
      </c>
      <c r="AM6" s="124">
        <v>0</v>
      </c>
      <c r="AN6" s="29"/>
      <c r="AO6" s="30">
        <f t="shared" si="22"/>
        <v>0</v>
      </c>
      <c r="AP6" s="124">
        <v>0</v>
      </c>
      <c r="AQ6" s="124">
        <v>0</v>
      </c>
      <c r="AR6" s="124">
        <v>0</v>
      </c>
      <c r="AS6" s="29"/>
      <c r="AT6" s="30">
        <f t="shared" si="23"/>
        <v>0</v>
      </c>
      <c r="AU6" s="124">
        <v>0</v>
      </c>
      <c r="AV6" s="124">
        <v>0</v>
      </c>
      <c r="AW6" s="124">
        <v>0</v>
      </c>
      <c r="AX6" s="29"/>
      <c r="AY6" s="383">
        <f t="shared" si="24"/>
        <v>0</v>
      </c>
      <c r="AZ6" s="407">
        <f t="shared" si="25"/>
        <v>0</v>
      </c>
      <c r="BA6" s="394">
        <v>0</v>
      </c>
      <c r="BB6" s="31">
        <v>0</v>
      </c>
      <c r="BC6" s="31">
        <v>0</v>
      </c>
      <c r="BD6" s="32"/>
      <c r="BE6" s="30">
        <f t="shared" si="26"/>
        <v>0</v>
      </c>
      <c r="BF6" s="31">
        <v>0</v>
      </c>
      <c r="BG6" s="31">
        <v>0</v>
      </c>
      <c r="BH6" s="31">
        <v>0</v>
      </c>
      <c r="BI6" s="32"/>
      <c r="BJ6" s="30">
        <f t="shared" si="27"/>
        <v>0</v>
      </c>
      <c r="BK6" s="31">
        <v>0</v>
      </c>
      <c r="BL6" s="31">
        <v>0</v>
      </c>
      <c r="BM6" s="31">
        <v>0</v>
      </c>
      <c r="BN6" s="32"/>
      <c r="BO6" s="30">
        <f t="shared" si="28"/>
        <v>0</v>
      </c>
      <c r="BP6" s="31">
        <v>0</v>
      </c>
      <c r="BQ6" s="31">
        <v>0</v>
      </c>
      <c r="BR6" s="31">
        <v>0</v>
      </c>
      <c r="BS6" s="32"/>
      <c r="BT6" s="30">
        <f t="shared" si="29"/>
        <v>0</v>
      </c>
      <c r="BU6" s="33">
        <v>0</v>
      </c>
      <c r="BV6" s="33">
        <v>0</v>
      </c>
      <c r="BW6" s="33">
        <v>0</v>
      </c>
      <c r="BX6" s="32"/>
      <c r="BY6" s="30">
        <f t="shared" si="30"/>
        <v>0</v>
      </c>
      <c r="BZ6" s="33">
        <v>0</v>
      </c>
      <c r="CA6" s="33">
        <v>0</v>
      </c>
      <c r="CB6" s="33">
        <v>0</v>
      </c>
      <c r="CC6" s="34"/>
      <c r="CD6" s="35">
        <f t="shared" si="31"/>
        <v>0</v>
      </c>
      <c r="CE6" s="36"/>
      <c r="CF6" s="37"/>
      <c r="CG6" s="37"/>
      <c r="CH6" s="32"/>
      <c r="CI6" s="37"/>
      <c r="CJ6" s="37"/>
      <c r="CK6" s="37"/>
      <c r="CL6" s="32"/>
      <c r="CM6" s="37"/>
      <c r="CN6" s="37"/>
      <c r="CO6" s="37"/>
      <c r="CP6" s="32"/>
      <c r="CQ6" s="37"/>
      <c r="CR6" s="37"/>
      <c r="CS6" s="37"/>
      <c r="CT6" s="32"/>
      <c r="CU6" s="37"/>
      <c r="CV6" s="37"/>
      <c r="CW6" s="37"/>
      <c r="CX6" s="32"/>
      <c r="CY6" s="37"/>
      <c r="CZ6" s="37"/>
      <c r="DA6" s="37"/>
      <c r="DB6" s="38"/>
      <c r="DC6" s="39"/>
      <c r="DD6" s="40">
        <f t="shared" si="32"/>
        <v>0</v>
      </c>
      <c r="DE6" s="41">
        <f t="shared" si="33"/>
        <v>0</v>
      </c>
      <c r="DF6" s="41">
        <f t="shared" si="34"/>
        <v>0</v>
      </c>
      <c r="DG6" s="29"/>
      <c r="DH6" s="395">
        <f t="shared" si="0"/>
        <v>0</v>
      </c>
      <c r="DI6" s="201">
        <f t="shared" si="1"/>
        <v>0</v>
      </c>
      <c r="DJ6" s="151">
        <f t="shared" si="2"/>
        <v>2</v>
      </c>
      <c r="DK6" s="43">
        <f t="shared" si="3"/>
        <v>0</v>
      </c>
      <c r="DL6" s="30">
        <f t="shared" si="4"/>
        <v>0</v>
      </c>
      <c r="DM6" s="30">
        <f t="shared" si="5"/>
        <v>2</v>
      </c>
      <c r="DN6" s="30">
        <f t="shared" si="6"/>
        <v>0</v>
      </c>
      <c r="DO6" s="30">
        <f t="shared" si="7"/>
        <v>0</v>
      </c>
      <c r="DP6" s="30">
        <f t="shared" si="8"/>
        <v>2</v>
      </c>
      <c r="DQ6" s="44">
        <f t="shared" si="9"/>
        <v>0</v>
      </c>
      <c r="DR6" s="44">
        <f t="shared" si="10"/>
        <v>0</v>
      </c>
      <c r="DS6" s="44">
        <f t="shared" si="11"/>
        <v>2</v>
      </c>
      <c r="DT6" s="44">
        <f t="shared" si="12"/>
        <v>0</v>
      </c>
      <c r="DU6" s="44">
        <f t="shared" si="13"/>
        <v>0</v>
      </c>
      <c r="DV6" s="45">
        <f t="shared" si="14"/>
        <v>20</v>
      </c>
      <c r="DW6" s="44">
        <f>IF(DV6&lt;&gt;20,RANK(DV6,$DV$4:$DV$23,1)+COUNTIF(DV$4:DV6,DV6)-1,20)</f>
        <v>20</v>
      </c>
      <c r="DX6" s="46">
        <f t="shared" si="15"/>
        <v>0</v>
      </c>
      <c r="DY6" s="47" t="str">
        <f t="shared" si="16"/>
        <v>-</v>
      </c>
      <c r="DZ6" s="26"/>
      <c r="EA6" s="121"/>
      <c r="EB6" s="120">
        <f t="shared" si="35"/>
        <v>0</v>
      </c>
      <c r="EC6" s="120">
        <f t="shared" si="36"/>
        <v>0</v>
      </c>
      <c r="ED6" s="120">
        <f t="shared" si="37"/>
        <v>0</v>
      </c>
    </row>
    <row r="7" spans="1:134" ht="16.05" customHeight="1" x14ac:dyDescent="0.25">
      <c r="A7" s="12"/>
      <c r="B7" s="12"/>
      <c r="C7" s="161"/>
      <c r="D7" s="375" t="str">
        <f>classi!B153</f>
        <v>FS2_4</v>
      </c>
      <c r="E7" s="48"/>
      <c r="F7" s="27">
        <f>classi!C153</f>
        <v>0</v>
      </c>
      <c r="G7" s="27">
        <f>classi!D153</f>
        <v>0</v>
      </c>
      <c r="H7" s="374">
        <f>classi!G153</f>
        <v>0</v>
      </c>
      <c r="I7" s="367"/>
      <c r="J7" s="48"/>
      <c r="K7" s="199"/>
      <c r="L7" s="382">
        <v>0</v>
      </c>
      <c r="M7" s="122">
        <v>0</v>
      </c>
      <c r="N7" s="122">
        <v>0</v>
      </c>
      <c r="O7" s="29"/>
      <c r="P7" s="30">
        <f t="shared" si="17"/>
        <v>0</v>
      </c>
      <c r="Q7" s="122">
        <v>0</v>
      </c>
      <c r="R7" s="122">
        <v>0</v>
      </c>
      <c r="S7" s="122">
        <v>0</v>
      </c>
      <c r="T7" s="29"/>
      <c r="U7" s="30">
        <f t="shared" si="18"/>
        <v>0</v>
      </c>
      <c r="V7" s="122">
        <v>0</v>
      </c>
      <c r="W7" s="122">
        <v>0</v>
      </c>
      <c r="X7" s="122">
        <v>0</v>
      </c>
      <c r="Y7" s="29"/>
      <c r="Z7" s="30">
        <f t="shared" si="19"/>
        <v>0</v>
      </c>
      <c r="AA7" s="122">
        <v>0</v>
      </c>
      <c r="AB7" s="122">
        <v>0</v>
      </c>
      <c r="AC7" s="122">
        <v>0</v>
      </c>
      <c r="AD7" s="29"/>
      <c r="AE7" s="383">
        <f t="shared" si="20"/>
        <v>0</v>
      </c>
      <c r="AF7" s="386">
        <v>0</v>
      </c>
      <c r="AG7" s="124">
        <v>0</v>
      </c>
      <c r="AH7" s="124">
        <v>0</v>
      </c>
      <c r="AI7" s="29"/>
      <c r="AJ7" s="30">
        <f t="shared" si="21"/>
        <v>0</v>
      </c>
      <c r="AK7" s="124">
        <v>0</v>
      </c>
      <c r="AL7" s="124">
        <v>0</v>
      </c>
      <c r="AM7" s="124">
        <v>0</v>
      </c>
      <c r="AN7" s="29"/>
      <c r="AO7" s="30">
        <f t="shared" si="22"/>
        <v>0</v>
      </c>
      <c r="AP7" s="124">
        <v>0</v>
      </c>
      <c r="AQ7" s="124">
        <v>0</v>
      </c>
      <c r="AR7" s="124">
        <v>0</v>
      </c>
      <c r="AS7" s="29"/>
      <c r="AT7" s="30">
        <f t="shared" si="23"/>
        <v>0</v>
      </c>
      <c r="AU7" s="124">
        <v>0</v>
      </c>
      <c r="AV7" s="124">
        <v>0</v>
      </c>
      <c r="AW7" s="124">
        <v>0</v>
      </c>
      <c r="AX7" s="29"/>
      <c r="AY7" s="383">
        <f t="shared" si="24"/>
        <v>0</v>
      </c>
      <c r="AZ7" s="407">
        <f t="shared" si="25"/>
        <v>0</v>
      </c>
      <c r="BA7" s="394">
        <v>0</v>
      </c>
      <c r="BB7" s="31">
        <v>0</v>
      </c>
      <c r="BC7" s="31">
        <v>0</v>
      </c>
      <c r="BD7" s="32"/>
      <c r="BE7" s="30">
        <f t="shared" si="26"/>
        <v>0</v>
      </c>
      <c r="BF7" s="31">
        <v>0</v>
      </c>
      <c r="BG7" s="31">
        <v>0</v>
      </c>
      <c r="BH7" s="31">
        <v>0</v>
      </c>
      <c r="BI7" s="32"/>
      <c r="BJ7" s="30">
        <f t="shared" si="27"/>
        <v>0</v>
      </c>
      <c r="BK7" s="31">
        <v>0</v>
      </c>
      <c r="BL7" s="31">
        <v>0</v>
      </c>
      <c r="BM7" s="31">
        <v>0</v>
      </c>
      <c r="BN7" s="32"/>
      <c r="BO7" s="30">
        <f t="shared" si="28"/>
        <v>0</v>
      </c>
      <c r="BP7" s="31">
        <v>0</v>
      </c>
      <c r="BQ7" s="31">
        <v>0</v>
      </c>
      <c r="BR7" s="31">
        <v>0</v>
      </c>
      <c r="BS7" s="32"/>
      <c r="BT7" s="30">
        <f t="shared" si="29"/>
        <v>0</v>
      </c>
      <c r="BU7" s="33">
        <v>0</v>
      </c>
      <c r="BV7" s="33">
        <v>0</v>
      </c>
      <c r="BW7" s="33">
        <v>0</v>
      </c>
      <c r="BX7" s="32"/>
      <c r="BY7" s="30">
        <f t="shared" si="30"/>
        <v>0</v>
      </c>
      <c r="BZ7" s="33">
        <v>0</v>
      </c>
      <c r="CA7" s="33">
        <v>0</v>
      </c>
      <c r="CB7" s="33">
        <v>0</v>
      </c>
      <c r="CC7" s="34"/>
      <c r="CD7" s="35">
        <f t="shared" si="31"/>
        <v>0</v>
      </c>
      <c r="CE7" s="36"/>
      <c r="CF7" s="37"/>
      <c r="CG7" s="37"/>
      <c r="CH7" s="32"/>
      <c r="CI7" s="37"/>
      <c r="CJ7" s="37"/>
      <c r="CK7" s="37"/>
      <c r="CL7" s="32"/>
      <c r="CM7" s="37"/>
      <c r="CN7" s="37"/>
      <c r="CO7" s="37"/>
      <c r="CP7" s="32"/>
      <c r="CQ7" s="37"/>
      <c r="CR7" s="37"/>
      <c r="CS7" s="37"/>
      <c r="CT7" s="32"/>
      <c r="CU7" s="37"/>
      <c r="CV7" s="37"/>
      <c r="CW7" s="37"/>
      <c r="CX7" s="32"/>
      <c r="CY7" s="37"/>
      <c r="CZ7" s="37"/>
      <c r="DA7" s="37"/>
      <c r="DB7" s="38"/>
      <c r="DC7" s="39"/>
      <c r="DD7" s="40">
        <f t="shared" si="32"/>
        <v>0</v>
      </c>
      <c r="DE7" s="41">
        <f t="shared" si="33"/>
        <v>0</v>
      </c>
      <c r="DF7" s="41">
        <f t="shared" si="34"/>
        <v>0</v>
      </c>
      <c r="DG7" s="29"/>
      <c r="DH7" s="395">
        <f t="shared" si="0"/>
        <v>0</v>
      </c>
      <c r="DI7" s="201">
        <f t="shared" si="1"/>
        <v>0</v>
      </c>
      <c r="DJ7" s="151">
        <f t="shared" si="2"/>
        <v>2</v>
      </c>
      <c r="DK7" s="43">
        <f t="shared" si="3"/>
        <v>0</v>
      </c>
      <c r="DL7" s="30">
        <f t="shared" si="4"/>
        <v>0</v>
      </c>
      <c r="DM7" s="30">
        <f t="shared" si="5"/>
        <v>2</v>
      </c>
      <c r="DN7" s="30">
        <f t="shared" si="6"/>
        <v>0</v>
      </c>
      <c r="DO7" s="30">
        <f t="shared" si="7"/>
        <v>0</v>
      </c>
      <c r="DP7" s="30">
        <f t="shared" si="8"/>
        <v>2</v>
      </c>
      <c r="DQ7" s="44">
        <f t="shared" si="9"/>
        <v>0</v>
      </c>
      <c r="DR7" s="44">
        <f t="shared" si="10"/>
        <v>0</v>
      </c>
      <c r="DS7" s="44">
        <f t="shared" si="11"/>
        <v>2</v>
      </c>
      <c r="DT7" s="44">
        <f t="shared" si="12"/>
        <v>0</v>
      </c>
      <c r="DU7" s="44">
        <f t="shared" si="13"/>
        <v>0</v>
      </c>
      <c r="DV7" s="45">
        <f t="shared" si="14"/>
        <v>20</v>
      </c>
      <c r="DW7" s="44">
        <f>IF(DV7&lt;&gt;20,RANK(DV7,$DV$4:$DV$23,1)+COUNTIF(DV$4:DV7,DV7)-1,20)</f>
        <v>20</v>
      </c>
      <c r="DX7" s="46">
        <f t="shared" si="15"/>
        <v>0</v>
      </c>
      <c r="DY7" s="47" t="str">
        <f t="shared" si="16"/>
        <v>-</v>
      </c>
      <c r="DZ7" s="26"/>
      <c r="EA7" s="121"/>
      <c r="EB7" s="120">
        <f t="shared" si="35"/>
        <v>0</v>
      </c>
      <c r="EC7" s="120">
        <f t="shared" si="36"/>
        <v>0</v>
      </c>
      <c r="ED7" s="120">
        <f t="shared" si="37"/>
        <v>0</v>
      </c>
    </row>
    <row r="8" spans="1:134" ht="16.05" customHeight="1" x14ac:dyDescent="0.25">
      <c r="A8" s="12"/>
      <c r="B8" s="12"/>
      <c r="C8" s="161"/>
      <c r="D8" s="375" t="str">
        <f>classi!B154</f>
        <v>FS2_5</v>
      </c>
      <c r="E8" s="48"/>
      <c r="F8" s="27">
        <f>classi!C154</f>
        <v>0</v>
      </c>
      <c r="G8" s="27">
        <f>classi!D154</f>
        <v>0</v>
      </c>
      <c r="H8" s="374">
        <f>classi!G154</f>
        <v>0</v>
      </c>
      <c r="I8" s="367"/>
      <c r="J8" s="48"/>
      <c r="K8" s="199"/>
      <c r="L8" s="382">
        <v>0</v>
      </c>
      <c r="M8" s="122">
        <v>0</v>
      </c>
      <c r="N8" s="122">
        <v>0</v>
      </c>
      <c r="O8" s="29"/>
      <c r="P8" s="30">
        <f t="shared" si="17"/>
        <v>0</v>
      </c>
      <c r="Q8" s="122">
        <v>0</v>
      </c>
      <c r="R8" s="122">
        <v>0</v>
      </c>
      <c r="S8" s="122">
        <v>0</v>
      </c>
      <c r="T8" s="29"/>
      <c r="U8" s="30">
        <f t="shared" si="18"/>
        <v>0</v>
      </c>
      <c r="V8" s="122">
        <v>0</v>
      </c>
      <c r="W8" s="122">
        <v>0</v>
      </c>
      <c r="X8" s="122">
        <v>0</v>
      </c>
      <c r="Y8" s="29"/>
      <c r="Z8" s="30">
        <f t="shared" si="19"/>
        <v>0</v>
      </c>
      <c r="AA8" s="122">
        <v>0</v>
      </c>
      <c r="AB8" s="122">
        <v>0</v>
      </c>
      <c r="AC8" s="122">
        <v>0</v>
      </c>
      <c r="AD8" s="29"/>
      <c r="AE8" s="383">
        <f t="shared" si="20"/>
        <v>0</v>
      </c>
      <c r="AF8" s="386">
        <v>0</v>
      </c>
      <c r="AG8" s="124">
        <v>0</v>
      </c>
      <c r="AH8" s="124">
        <v>0</v>
      </c>
      <c r="AI8" s="29"/>
      <c r="AJ8" s="30">
        <f t="shared" si="21"/>
        <v>0</v>
      </c>
      <c r="AK8" s="124">
        <v>0</v>
      </c>
      <c r="AL8" s="124">
        <v>0</v>
      </c>
      <c r="AM8" s="124">
        <v>0</v>
      </c>
      <c r="AN8" s="29"/>
      <c r="AO8" s="30">
        <f t="shared" si="22"/>
        <v>0</v>
      </c>
      <c r="AP8" s="124">
        <v>0</v>
      </c>
      <c r="AQ8" s="124">
        <v>0</v>
      </c>
      <c r="AR8" s="124">
        <v>0</v>
      </c>
      <c r="AS8" s="29"/>
      <c r="AT8" s="30">
        <f t="shared" si="23"/>
        <v>0</v>
      </c>
      <c r="AU8" s="124">
        <v>0</v>
      </c>
      <c r="AV8" s="124">
        <v>0</v>
      </c>
      <c r="AW8" s="124">
        <v>0</v>
      </c>
      <c r="AX8" s="29"/>
      <c r="AY8" s="383">
        <f t="shared" si="24"/>
        <v>0</v>
      </c>
      <c r="AZ8" s="407">
        <f t="shared" si="25"/>
        <v>0</v>
      </c>
      <c r="BA8" s="394">
        <v>0</v>
      </c>
      <c r="BB8" s="31">
        <v>0</v>
      </c>
      <c r="BC8" s="31">
        <v>0</v>
      </c>
      <c r="BD8" s="32"/>
      <c r="BE8" s="30">
        <f t="shared" si="26"/>
        <v>0</v>
      </c>
      <c r="BF8" s="31">
        <v>0</v>
      </c>
      <c r="BG8" s="31">
        <v>0</v>
      </c>
      <c r="BH8" s="31">
        <v>0</v>
      </c>
      <c r="BI8" s="32"/>
      <c r="BJ8" s="30">
        <f t="shared" si="27"/>
        <v>0</v>
      </c>
      <c r="BK8" s="31">
        <v>0</v>
      </c>
      <c r="BL8" s="31">
        <v>0</v>
      </c>
      <c r="BM8" s="31">
        <v>0</v>
      </c>
      <c r="BN8" s="32"/>
      <c r="BO8" s="30">
        <f t="shared" si="28"/>
        <v>0</v>
      </c>
      <c r="BP8" s="31">
        <v>0</v>
      </c>
      <c r="BQ8" s="31">
        <v>0</v>
      </c>
      <c r="BR8" s="31">
        <v>0</v>
      </c>
      <c r="BS8" s="32"/>
      <c r="BT8" s="30">
        <f t="shared" si="29"/>
        <v>0</v>
      </c>
      <c r="BU8" s="33">
        <v>0</v>
      </c>
      <c r="BV8" s="33">
        <v>0</v>
      </c>
      <c r="BW8" s="33">
        <v>0</v>
      </c>
      <c r="BX8" s="32"/>
      <c r="BY8" s="30">
        <f t="shared" si="30"/>
        <v>0</v>
      </c>
      <c r="BZ8" s="33">
        <v>0</v>
      </c>
      <c r="CA8" s="33">
        <v>0</v>
      </c>
      <c r="CB8" s="33">
        <v>0</v>
      </c>
      <c r="CC8" s="34"/>
      <c r="CD8" s="35">
        <f t="shared" si="31"/>
        <v>0</v>
      </c>
      <c r="CE8" s="36"/>
      <c r="CF8" s="37"/>
      <c r="CG8" s="37"/>
      <c r="CH8" s="32"/>
      <c r="CI8" s="37"/>
      <c r="CJ8" s="37"/>
      <c r="CK8" s="37"/>
      <c r="CL8" s="32"/>
      <c r="CM8" s="37"/>
      <c r="CN8" s="37"/>
      <c r="CO8" s="37"/>
      <c r="CP8" s="32"/>
      <c r="CQ8" s="37"/>
      <c r="CR8" s="37"/>
      <c r="CS8" s="37"/>
      <c r="CT8" s="32"/>
      <c r="CU8" s="37"/>
      <c r="CV8" s="37"/>
      <c r="CW8" s="37"/>
      <c r="CX8" s="32"/>
      <c r="CY8" s="37"/>
      <c r="CZ8" s="37"/>
      <c r="DA8" s="37"/>
      <c r="DB8" s="38"/>
      <c r="DC8" s="39"/>
      <c r="DD8" s="40">
        <f t="shared" si="32"/>
        <v>0</v>
      </c>
      <c r="DE8" s="41">
        <f t="shared" si="33"/>
        <v>0</v>
      </c>
      <c r="DF8" s="41">
        <f t="shared" si="34"/>
        <v>0</v>
      </c>
      <c r="DG8" s="29"/>
      <c r="DH8" s="395">
        <f t="shared" si="0"/>
        <v>0</v>
      </c>
      <c r="DI8" s="201">
        <f t="shared" si="1"/>
        <v>0</v>
      </c>
      <c r="DJ8" s="151">
        <f t="shared" si="2"/>
        <v>2</v>
      </c>
      <c r="DK8" s="43">
        <f t="shared" si="3"/>
        <v>0</v>
      </c>
      <c r="DL8" s="30">
        <f t="shared" si="4"/>
        <v>0</v>
      </c>
      <c r="DM8" s="30">
        <f t="shared" si="5"/>
        <v>2</v>
      </c>
      <c r="DN8" s="30">
        <f t="shared" si="6"/>
        <v>0</v>
      </c>
      <c r="DO8" s="30">
        <f t="shared" si="7"/>
        <v>0</v>
      </c>
      <c r="DP8" s="30">
        <f t="shared" si="8"/>
        <v>2</v>
      </c>
      <c r="DQ8" s="44">
        <f t="shared" si="9"/>
        <v>0</v>
      </c>
      <c r="DR8" s="44">
        <f t="shared" si="10"/>
        <v>0</v>
      </c>
      <c r="DS8" s="44">
        <f t="shared" si="11"/>
        <v>2</v>
      </c>
      <c r="DT8" s="44">
        <f t="shared" si="12"/>
        <v>0</v>
      </c>
      <c r="DU8" s="44">
        <f t="shared" si="13"/>
        <v>0</v>
      </c>
      <c r="DV8" s="45">
        <f t="shared" si="14"/>
        <v>20</v>
      </c>
      <c r="DW8" s="44">
        <f>IF(DV8&lt;&gt;20,RANK(DV8,$DV$4:$DV$23,1)+COUNTIF(DV$4:DV8,DV8)-1,20)</f>
        <v>20</v>
      </c>
      <c r="DX8" s="46">
        <f t="shared" si="15"/>
        <v>0</v>
      </c>
      <c r="DY8" s="47" t="str">
        <f t="shared" si="16"/>
        <v>-</v>
      </c>
      <c r="DZ8" s="26"/>
      <c r="EA8" s="121"/>
      <c r="EB8" s="120">
        <f t="shared" si="35"/>
        <v>0</v>
      </c>
      <c r="EC8" s="120">
        <f t="shared" si="36"/>
        <v>0</v>
      </c>
      <c r="ED8" s="120">
        <f t="shared" si="37"/>
        <v>0</v>
      </c>
    </row>
    <row r="9" spans="1:134" ht="16.05" customHeight="1" x14ac:dyDescent="0.25">
      <c r="A9" s="12"/>
      <c r="B9" s="12"/>
      <c r="C9" s="161"/>
      <c r="D9" s="375" t="str">
        <f>classi!B155</f>
        <v>FS2_6</v>
      </c>
      <c r="E9" s="48"/>
      <c r="F9" s="27">
        <f>classi!C155</f>
        <v>0</v>
      </c>
      <c r="G9" s="27">
        <f>classi!D155</f>
        <v>0</v>
      </c>
      <c r="H9" s="374">
        <f>classi!G155</f>
        <v>0</v>
      </c>
      <c r="I9" s="367"/>
      <c r="J9" s="48"/>
      <c r="K9" s="199"/>
      <c r="L9" s="382">
        <v>0</v>
      </c>
      <c r="M9" s="122">
        <v>0</v>
      </c>
      <c r="N9" s="122">
        <v>0</v>
      </c>
      <c r="O9" s="29"/>
      <c r="P9" s="30">
        <f t="shared" si="17"/>
        <v>0</v>
      </c>
      <c r="Q9" s="122">
        <v>0</v>
      </c>
      <c r="R9" s="122">
        <v>0</v>
      </c>
      <c r="S9" s="122">
        <v>0</v>
      </c>
      <c r="T9" s="29"/>
      <c r="U9" s="30">
        <f t="shared" si="18"/>
        <v>0</v>
      </c>
      <c r="V9" s="122">
        <v>0</v>
      </c>
      <c r="W9" s="122">
        <v>0</v>
      </c>
      <c r="X9" s="122">
        <v>0</v>
      </c>
      <c r="Y9" s="29"/>
      <c r="Z9" s="30">
        <f t="shared" si="19"/>
        <v>0</v>
      </c>
      <c r="AA9" s="122">
        <v>0</v>
      </c>
      <c r="AB9" s="122">
        <v>0</v>
      </c>
      <c r="AC9" s="122">
        <v>0</v>
      </c>
      <c r="AD9" s="29"/>
      <c r="AE9" s="383">
        <f t="shared" si="20"/>
        <v>0</v>
      </c>
      <c r="AF9" s="386">
        <v>0</v>
      </c>
      <c r="AG9" s="124">
        <v>0</v>
      </c>
      <c r="AH9" s="124">
        <v>0</v>
      </c>
      <c r="AI9" s="29"/>
      <c r="AJ9" s="30">
        <f t="shared" si="21"/>
        <v>0</v>
      </c>
      <c r="AK9" s="124">
        <v>0</v>
      </c>
      <c r="AL9" s="124">
        <v>0</v>
      </c>
      <c r="AM9" s="124">
        <v>0</v>
      </c>
      <c r="AN9" s="29"/>
      <c r="AO9" s="30">
        <f t="shared" si="22"/>
        <v>0</v>
      </c>
      <c r="AP9" s="124">
        <v>0</v>
      </c>
      <c r="AQ9" s="124">
        <v>0</v>
      </c>
      <c r="AR9" s="124">
        <v>0</v>
      </c>
      <c r="AS9" s="29"/>
      <c r="AT9" s="30">
        <f t="shared" si="23"/>
        <v>0</v>
      </c>
      <c r="AU9" s="124">
        <v>0</v>
      </c>
      <c r="AV9" s="124">
        <v>0</v>
      </c>
      <c r="AW9" s="124">
        <v>0</v>
      </c>
      <c r="AX9" s="29"/>
      <c r="AY9" s="383">
        <f t="shared" si="24"/>
        <v>0</v>
      </c>
      <c r="AZ9" s="407">
        <f t="shared" si="25"/>
        <v>0</v>
      </c>
      <c r="BA9" s="394">
        <v>0</v>
      </c>
      <c r="BB9" s="31">
        <v>0</v>
      </c>
      <c r="BC9" s="31">
        <v>0</v>
      </c>
      <c r="BD9" s="32"/>
      <c r="BE9" s="30">
        <f t="shared" si="26"/>
        <v>0</v>
      </c>
      <c r="BF9" s="31">
        <v>0</v>
      </c>
      <c r="BG9" s="31">
        <v>0</v>
      </c>
      <c r="BH9" s="31">
        <v>0</v>
      </c>
      <c r="BI9" s="32"/>
      <c r="BJ9" s="30">
        <f t="shared" si="27"/>
        <v>0</v>
      </c>
      <c r="BK9" s="31">
        <v>0</v>
      </c>
      <c r="BL9" s="31">
        <v>0</v>
      </c>
      <c r="BM9" s="31">
        <v>0</v>
      </c>
      <c r="BN9" s="32"/>
      <c r="BO9" s="30">
        <f t="shared" si="28"/>
        <v>0</v>
      </c>
      <c r="BP9" s="31">
        <v>0</v>
      </c>
      <c r="BQ9" s="31">
        <v>0</v>
      </c>
      <c r="BR9" s="31">
        <v>0</v>
      </c>
      <c r="BS9" s="32"/>
      <c r="BT9" s="30">
        <f t="shared" si="29"/>
        <v>0</v>
      </c>
      <c r="BU9" s="33">
        <v>0</v>
      </c>
      <c r="BV9" s="33">
        <v>0</v>
      </c>
      <c r="BW9" s="33">
        <v>0</v>
      </c>
      <c r="BX9" s="32"/>
      <c r="BY9" s="30">
        <f t="shared" si="30"/>
        <v>0</v>
      </c>
      <c r="BZ9" s="33">
        <v>0</v>
      </c>
      <c r="CA9" s="33">
        <v>0</v>
      </c>
      <c r="CB9" s="33">
        <v>0</v>
      </c>
      <c r="CC9" s="34"/>
      <c r="CD9" s="35">
        <f t="shared" si="31"/>
        <v>0</v>
      </c>
      <c r="CE9" s="36"/>
      <c r="CF9" s="37"/>
      <c r="CG9" s="37"/>
      <c r="CH9" s="32"/>
      <c r="CI9" s="37"/>
      <c r="CJ9" s="37"/>
      <c r="CK9" s="37"/>
      <c r="CL9" s="32"/>
      <c r="CM9" s="37"/>
      <c r="CN9" s="37"/>
      <c r="CO9" s="37"/>
      <c r="CP9" s="32"/>
      <c r="CQ9" s="37"/>
      <c r="CR9" s="37"/>
      <c r="CS9" s="37"/>
      <c r="CT9" s="32"/>
      <c r="CU9" s="37"/>
      <c r="CV9" s="37"/>
      <c r="CW9" s="37"/>
      <c r="CX9" s="32"/>
      <c r="CY9" s="37"/>
      <c r="CZ9" s="37"/>
      <c r="DA9" s="37"/>
      <c r="DB9" s="38"/>
      <c r="DC9" s="39"/>
      <c r="DD9" s="40">
        <f t="shared" si="32"/>
        <v>0</v>
      </c>
      <c r="DE9" s="41">
        <f t="shared" si="33"/>
        <v>0</v>
      </c>
      <c r="DF9" s="41">
        <f t="shared" si="34"/>
        <v>0</v>
      </c>
      <c r="DG9" s="29"/>
      <c r="DH9" s="395">
        <f t="shared" si="0"/>
        <v>0</v>
      </c>
      <c r="DI9" s="201">
        <f t="shared" si="1"/>
        <v>0</v>
      </c>
      <c r="DJ9" s="151">
        <f t="shared" si="2"/>
        <v>2</v>
      </c>
      <c r="DK9" s="43">
        <f t="shared" si="3"/>
        <v>0</v>
      </c>
      <c r="DL9" s="30">
        <f t="shared" si="4"/>
        <v>0</v>
      </c>
      <c r="DM9" s="30">
        <f t="shared" si="5"/>
        <v>2</v>
      </c>
      <c r="DN9" s="30">
        <f t="shared" si="6"/>
        <v>0</v>
      </c>
      <c r="DO9" s="30">
        <f t="shared" si="7"/>
        <v>0</v>
      </c>
      <c r="DP9" s="30">
        <f t="shared" si="8"/>
        <v>2</v>
      </c>
      <c r="DQ9" s="44">
        <f t="shared" si="9"/>
        <v>0</v>
      </c>
      <c r="DR9" s="44">
        <f t="shared" si="10"/>
        <v>0</v>
      </c>
      <c r="DS9" s="44">
        <f t="shared" si="11"/>
        <v>2</v>
      </c>
      <c r="DT9" s="44">
        <f t="shared" si="12"/>
        <v>0</v>
      </c>
      <c r="DU9" s="44">
        <f t="shared" si="13"/>
        <v>0</v>
      </c>
      <c r="DV9" s="45">
        <f t="shared" si="14"/>
        <v>20</v>
      </c>
      <c r="DW9" s="44">
        <f>IF(DV9&lt;&gt;20,RANK(DV9,$DV$4:$DV$23,1)+COUNTIF(DV$4:DV9,DV9)-1,20)</f>
        <v>20</v>
      </c>
      <c r="DX9" s="46">
        <f t="shared" si="15"/>
        <v>0</v>
      </c>
      <c r="DY9" s="47" t="str">
        <f t="shared" si="16"/>
        <v>-</v>
      </c>
      <c r="DZ9" s="26"/>
      <c r="EA9" s="121"/>
      <c r="EB9" s="120">
        <f t="shared" si="35"/>
        <v>0</v>
      </c>
      <c r="EC9" s="120">
        <f t="shared" si="36"/>
        <v>0</v>
      </c>
      <c r="ED9" s="120">
        <f t="shared" si="37"/>
        <v>0</v>
      </c>
    </row>
    <row r="10" spans="1:134" ht="16.05" customHeight="1" x14ac:dyDescent="0.25">
      <c r="A10" s="12"/>
      <c r="B10" s="12"/>
      <c r="C10" s="161"/>
      <c r="D10" s="375" t="str">
        <f>classi!B156</f>
        <v>FS2_7</v>
      </c>
      <c r="E10" s="48"/>
      <c r="F10" s="27">
        <f>classi!C156</f>
        <v>0</v>
      </c>
      <c r="G10" s="27">
        <f>classi!D156</f>
        <v>0</v>
      </c>
      <c r="H10" s="374">
        <f>classi!G156</f>
        <v>0</v>
      </c>
      <c r="I10" s="367"/>
      <c r="J10" s="48"/>
      <c r="K10" s="199"/>
      <c r="L10" s="382">
        <v>0</v>
      </c>
      <c r="M10" s="122">
        <v>0</v>
      </c>
      <c r="N10" s="122">
        <v>0</v>
      </c>
      <c r="O10" s="29"/>
      <c r="P10" s="30">
        <f t="shared" si="17"/>
        <v>0</v>
      </c>
      <c r="Q10" s="122">
        <v>0</v>
      </c>
      <c r="R10" s="122">
        <v>0</v>
      </c>
      <c r="S10" s="122">
        <v>0</v>
      </c>
      <c r="T10" s="29"/>
      <c r="U10" s="30">
        <f t="shared" si="18"/>
        <v>0</v>
      </c>
      <c r="V10" s="122">
        <v>0</v>
      </c>
      <c r="W10" s="122">
        <v>0</v>
      </c>
      <c r="X10" s="122">
        <v>0</v>
      </c>
      <c r="Y10" s="29"/>
      <c r="Z10" s="30">
        <f t="shared" si="19"/>
        <v>0</v>
      </c>
      <c r="AA10" s="122">
        <v>0</v>
      </c>
      <c r="AB10" s="122">
        <v>0</v>
      </c>
      <c r="AC10" s="122">
        <v>0</v>
      </c>
      <c r="AD10" s="29"/>
      <c r="AE10" s="383">
        <f t="shared" si="20"/>
        <v>0</v>
      </c>
      <c r="AF10" s="386">
        <v>0</v>
      </c>
      <c r="AG10" s="124">
        <v>0</v>
      </c>
      <c r="AH10" s="124">
        <v>0</v>
      </c>
      <c r="AI10" s="29"/>
      <c r="AJ10" s="30">
        <f t="shared" si="21"/>
        <v>0</v>
      </c>
      <c r="AK10" s="124">
        <v>0</v>
      </c>
      <c r="AL10" s="124">
        <v>0</v>
      </c>
      <c r="AM10" s="124">
        <v>0</v>
      </c>
      <c r="AN10" s="29"/>
      <c r="AO10" s="30">
        <f t="shared" si="22"/>
        <v>0</v>
      </c>
      <c r="AP10" s="124">
        <v>0</v>
      </c>
      <c r="AQ10" s="124">
        <v>0</v>
      </c>
      <c r="AR10" s="124">
        <v>0</v>
      </c>
      <c r="AS10" s="29"/>
      <c r="AT10" s="30">
        <f t="shared" si="23"/>
        <v>0</v>
      </c>
      <c r="AU10" s="124">
        <v>0</v>
      </c>
      <c r="AV10" s="124">
        <v>0</v>
      </c>
      <c r="AW10" s="124">
        <v>0</v>
      </c>
      <c r="AX10" s="29"/>
      <c r="AY10" s="383">
        <f t="shared" si="24"/>
        <v>0</v>
      </c>
      <c r="AZ10" s="407">
        <f t="shared" si="25"/>
        <v>0</v>
      </c>
      <c r="BA10" s="394">
        <v>0</v>
      </c>
      <c r="BB10" s="31">
        <v>0</v>
      </c>
      <c r="BC10" s="31">
        <v>0</v>
      </c>
      <c r="BD10" s="32"/>
      <c r="BE10" s="30">
        <f t="shared" si="26"/>
        <v>0</v>
      </c>
      <c r="BF10" s="31">
        <v>0</v>
      </c>
      <c r="BG10" s="31">
        <v>0</v>
      </c>
      <c r="BH10" s="31">
        <v>0</v>
      </c>
      <c r="BI10" s="32"/>
      <c r="BJ10" s="30">
        <f t="shared" si="27"/>
        <v>0</v>
      </c>
      <c r="BK10" s="31">
        <v>0</v>
      </c>
      <c r="BL10" s="31">
        <v>0</v>
      </c>
      <c r="BM10" s="31">
        <v>0</v>
      </c>
      <c r="BN10" s="32"/>
      <c r="BO10" s="30">
        <f t="shared" si="28"/>
        <v>0</v>
      </c>
      <c r="BP10" s="31">
        <v>0</v>
      </c>
      <c r="BQ10" s="31">
        <v>0</v>
      </c>
      <c r="BR10" s="31">
        <v>0</v>
      </c>
      <c r="BS10" s="32"/>
      <c r="BT10" s="30">
        <f t="shared" si="29"/>
        <v>0</v>
      </c>
      <c r="BU10" s="33">
        <v>0</v>
      </c>
      <c r="BV10" s="33">
        <v>0</v>
      </c>
      <c r="BW10" s="33">
        <v>0</v>
      </c>
      <c r="BX10" s="32"/>
      <c r="BY10" s="30">
        <f t="shared" si="30"/>
        <v>0</v>
      </c>
      <c r="BZ10" s="33">
        <v>0</v>
      </c>
      <c r="CA10" s="33">
        <v>0</v>
      </c>
      <c r="CB10" s="33">
        <v>0</v>
      </c>
      <c r="CC10" s="34"/>
      <c r="CD10" s="35">
        <f t="shared" si="31"/>
        <v>0</v>
      </c>
      <c r="CE10" s="36"/>
      <c r="CF10" s="37"/>
      <c r="CG10" s="37"/>
      <c r="CH10" s="32"/>
      <c r="CI10" s="37"/>
      <c r="CJ10" s="37"/>
      <c r="CK10" s="37"/>
      <c r="CL10" s="32"/>
      <c r="CM10" s="37"/>
      <c r="CN10" s="37"/>
      <c r="CO10" s="37"/>
      <c r="CP10" s="32"/>
      <c r="CQ10" s="37"/>
      <c r="CR10" s="37"/>
      <c r="CS10" s="37"/>
      <c r="CT10" s="32"/>
      <c r="CU10" s="37"/>
      <c r="CV10" s="37"/>
      <c r="CW10" s="37"/>
      <c r="CX10" s="32"/>
      <c r="CY10" s="37"/>
      <c r="CZ10" s="37"/>
      <c r="DA10" s="37"/>
      <c r="DB10" s="38"/>
      <c r="DC10" s="39"/>
      <c r="DD10" s="40">
        <f t="shared" si="32"/>
        <v>0</v>
      </c>
      <c r="DE10" s="41">
        <f t="shared" si="33"/>
        <v>0</v>
      </c>
      <c r="DF10" s="41">
        <f t="shared" si="34"/>
        <v>0</v>
      </c>
      <c r="DG10" s="29"/>
      <c r="DH10" s="395">
        <f t="shared" si="0"/>
        <v>0</v>
      </c>
      <c r="DI10" s="201">
        <f t="shared" si="1"/>
        <v>0</v>
      </c>
      <c r="DJ10" s="151">
        <f t="shared" si="2"/>
        <v>2</v>
      </c>
      <c r="DK10" s="43">
        <f t="shared" si="3"/>
        <v>0</v>
      </c>
      <c r="DL10" s="30">
        <f t="shared" si="4"/>
        <v>0</v>
      </c>
      <c r="DM10" s="30">
        <f t="shared" si="5"/>
        <v>2</v>
      </c>
      <c r="DN10" s="30">
        <f t="shared" si="6"/>
        <v>0</v>
      </c>
      <c r="DO10" s="30">
        <f t="shared" si="7"/>
        <v>0</v>
      </c>
      <c r="DP10" s="30">
        <f t="shared" si="8"/>
        <v>2</v>
      </c>
      <c r="DQ10" s="44">
        <f t="shared" si="9"/>
        <v>0</v>
      </c>
      <c r="DR10" s="44">
        <f t="shared" si="10"/>
        <v>0</v>
      </c>
      <c r="DS10" s="44">
        <f t="shared" si="11"/>
        <v>2</v>
      </c>
      <c r="DT10" s="44">
        <f t="shared" si="12"/>
        <v>0</v>
      </c>
      <c r="DU10" s="44">
        <f t="shared" si="13"/>
        <v>0</v>
      </c>
      <c r="DV10" s="45">
        <f t="shared" si="14"/>
        <v>20</v>
      </c>
      <c r="DW10" s="44">
        <f>IF(DV10&lt;&gt;20,RANK(DV10,$DV$4:$DV$23,1)+COUNTIF(DV$4:DV10,DV10)-1,20)</f>
        <v>20</v>
      </c>
      <c r="DX10" s="46">
        <f t="shared" si="15"/>
        <v>0</v>
      </c>
      <c r="DY10" s="47" t="str">
        <f t="shared" si="16"/>
        <v>-</v>
      </c>
      <c r="DZ10" s="26"/>
      <c r="EA10" s="121"/>
      <c r="EB10" s="120">
        <f t="shared" si="35"/>
        <v>0</v>
      </c>
      <c r="EC10" s="120">
        <f t="shared" si="36"/>
        <v>0</v>
      </c>
      <c r="ED10" s="120">
        <f t="shared" si="37"/>
        <v>0</v>
      </c>
    </row>
    <row r="11" spans="1:134" ht="16.05" customHeight="1" x14ac:dyDescent="0.25">
      <c r="A11" s="12"/>
      <c r="B11" s="12"/>
      <c r="C11" s="161"/>
      <c r="D11" s="375" t="str">
        <f>classi!B157</f>
        <v>-</v>
      </c>
      <c r="E11" s="48"/>
      <c r="F11" s="27">
        <f>classi!C157</f>
        <v>0</v>
      </c>
      <c r="G11" s="27">
        <f>classi!D157</f>
        <v>0</v>
      </c>
      <c r="H11" s="374">
        <f>classi!G157</f>
        <v>0</v>
      </c>
      <c r="I11" s="367"/>
      <c r="J11" s="48"/>
      <c r="K11" s="199"/>
      <c r="L11" s="382">
        <v>0</v>
      </c>
      <c r="M11" s="122">
        <v>0</v>
      </c>
      <c r="N11" s="122">
        <v>0</v>
      </c>
      <c r="O11" s="29"/>
      <c r="P11" s="30">
        <f t="shared" si="17"/>
        <v>0</v>
      </c>
      <c r="Q11" s="122">
        <v>0</v>
      </c>
      <c r="R11" s="122">
        <v>0</v>
      </c>
      <c r="S11" s="122">
        <v>0</v>
      </c>
      <c r="T11" s="29"/>
      <c r="U11" s="30">
        <f t="shared" si="18"/>
        <v>0</v>
      </c>
      <c r="V11" s="122">
        <v>0</v>
      </c>
      <c r="W11" s="122">
        <v>0</v>
      </c>
      <c r="X11" s="122">
        <v>0</v>
      </c>
      <c r="Y11" s="29"/>
      <c r="Z11" s="30">
        <f t="shared" si="19"/>
        <v>0</v>
      </c>
      <c r="AA11" s="122">
        <v>0</v>
      </c>
      <c r="AB11" s="122">
        <v>0</v>
      </c>
      <c r="AC11" s="122">
        <v>0</v>
      </c>
      <c r="AD11" s="29"/>
      <c r="AE11" s="383">
        <f t="shared" si="20"/>
        <v>0</v>
      </c>
      <c r="AF11" s="386">
        <v>0</v>
      </c>
      <c r="AG11" s="124">
        <v>0</v>
      </c>
      <c r="AH11" s="124">
        <v>0</v>
      </c>
      <c r="AI11" s="29"/>
      <c r="AJ11" s="30">
        <f t="shared" si="21"/>
        <v>0</v>
      </c>
      <c r="AK11" s="124">
        <v>0</v>
      </c>
      <c r="AL11" s="124">
        <v>0</v>
      </c>
      <c r="AM11" s="124">
        <v>0</v>
      </c>
      <c r="AN11" s="29"/>
      <c r="AO11" s="30">
        <f t="shared" si="22"/>
        <v>0</v>
      </c>
      <c r="AP11" s="124">
        <v>0</v>
      </c>
      <c r="AQ11" s="124">
        <v>0</v>
      </c>
      <c r="AR11" s="124">
        <v>0</v>
      </c>
      <c r="AS11" s="29"/>
      <c r="AT11" s="30">
        <f t="shared" si="23"/>
        <v>0</v>
      </c>
      <c r="AU11" s="124">
        <v>0</v>
      </c>
      <c r="AV11" s="124">
        <v>0</v>
      </c>
      <c r="AW11" s="124">
        <v>0</v>
      </c>
      <c r="AX11" s="29"/>
      <c r="AY11" s="383">
        <f t="shared" si="24"/>
        <v>0</v>
      </c>
      <c r="AZ11" s="407">
        <f t="shared" si="25"/>
        <v>0</v>
      </c>
      <c r="BA11" s="394">
        <v>0</v>
      </c>
      <c r="BB11" s="31">
        <v>0</v>
      </c>
      <c r="BC11" s="31">
        <v>0</v>
      </c>
      <c r="BD11" s="32"/>
      <c r="BE11" s="30">
        <f t="shared" si="26"/>
        <v>0</v>
      </c>
      <c r="BF11" s="31">
        <v>0</v>
      </c>
      <c r="BG11" s="31">
        <v>0</v>
      </c>
      <c r="BH11" s="31">
        <v>0</v>
      </c>
      <c r="BI11" s="32"/>
      <c r="BJ11" s="30">
        <f t="shared" si="27"/>
        <v>0</v>
      </c>
      <c r="BK11" s="31">
        <v>0</v>
      </c>
      <c r="BL11" s="31">
        <v>0</v>
      </c>
      <c r="BM11" s="31">
        <v>0</v>
      </c>
      <c r="BN11" s="32"/>
      <c r="BO11" s="30">
        <f t="shared" si="28"/>
        <v>0</v>
      </c>
      <c r="BP11" s="31">
        <v>0</v>
      </c>
      <c r="BQ11" s="31">
        <v>0</v>
      </c>
      <c r="BR11" s="31">
        <v>0</v>
      </c>
      <c r="BS11" s="32"/>
      <c r="BT11" s="30">
        <f t="shared" si="29"/>
        <v>0</v>
      </c>
      <c r="BU11" s="33">
        <v>0</v>
      </c>
      <c r="BV11" s="33">
        <v>0</v>
      </c>
      <c r="BW11" s="33">
        <v>0</v>
      </c>
      <c r="BX11" s="32"/>
      <c r="BY11" s="30">
        <f t="shared" si="30"/>
        <v>0</v>
      </c>
      <c r="BZ11" s="33">
        <v>0</v>
      </c>
      <c r="CA11" s="33">
        <v>0</v>
      </c>
      <c r="CB11" s="33">
        <v>0</v>
      </c>
      <c r="CC11" s="34"/>
      <c r="CD11" s="35">
        <f t="shared" si="31"/>
        <v>0</v>
      </c>
      <c r="CE11" s="36"/>
      <c r="CF11" s="37"/>
      <c r="CG11" s="37"/>
      <c r="CH11" s="32"/>
      <c r="CI11" s="37"/>
      <c r="CJ11" s="37"/>
      <c r="CK11" s="37"/>
      <c r="CL11" s="32"/>
      <c r="CM11" s="37"/>
      <c r="CN11" s="37"/>
      <c r="CO11" s="37"/>
      <c r="CP11" s="32"/>
      <c r="CQ11" s="37"/>
      <c r="CR11" s="37"/>
      <c r="CS11" s="37"/>
      <c r="CT11" s="32"/>
      <c r="CU11" s="37"/>
      <c r="CV11" s="37"/>
      <c r="CW11" s="37"/>
      <c r="CX11" s="32"/>
      <c r="CY11" s="37"/>
      <c r="CZ11" s="37"/>
      <c r="DA11" s="37"/>
      <c r="DB11" s="38"/>
      <c r="DC11" s="39"/>
      <c r="DD11" s="40">
        <f t="shared" si="32"/>
        <v>0</v>
      </c>
      <c r="DE11" s="41">
        <f t="shared" si="33"/>
        <v>0</v>
      </c>
      <c r="DF11" s="41">
        <f t="shared" si="34"/>
        <v>0</v>
      </c>
      <c r="DG11" s="29"/>
      <c r="DH11" s="395">
        <f t="shared" si="0"/>
        <v>0</v>
      </c>
      <c r="DI11" s="201">
        <f t="shared" si="1"/>
        <v>0</v>
      </c>
      <c r="DJ11" s="151">
        <f t="shared" si="2"/>
        <v>2</v>
      </c>
      <c r="DK11" s="43">
        <f t="shared" si="3"/>
        <v>0</v>
      </c>
      <c r="DL11" s="30">
        <f t="shared" si="4"/>
        <v>0</v>
      </c>
      <c r="DM11" s="30">
        <f t="shared" si="5"/>
        <v>2</v>
      </c>
      <c r="DN11" s="30">
        <f t="shared" si="6"/>
        <v>0</v>
      </c>
      <c r="DO11" s="30">
        <f t="shared" si="7"/>
        <v>0</v>
      </c>
      <c r="DP11" s="30">
        <f t="shared" si="8"/>
        <v>2</v>
      </c>
      <c r="DQ11" s="44">
        <f t="shared" si="9"/>
        <v>0</v>
      </c>
      <c r="DR11" s="44">
        <f t="shared" si="10"/>
        <v>0</v>
      </c>
      <c r="DS11" s="44">
        <f t="shared" si="11"/>
        <v>2</v>
      </c>
      <c r="DT11" s="44">
        <f t="shared" si="12"/>
        <v>0</v>
      </c>
      <c r="DU11" s="44">
        <f t="shared" si="13"/>
        <v>0</v>
      </c>
      <c r="DV11" s="45">
        <f t="shared" si="14"/>
        <v>20</v>
      </c>
      <c r="DW11" s="44">
        <f>IF(DV11&lt;&gt;20,RANK(DV11,$DV$4:$DV$23,1)+COUNTIF(DV$4:DV11,DV11)-1,20)</f>
        <v>20</v>
      </c>
      <c r="DX11" s="46">
        <f t="shared" si="15"/>
        <v>0</v>
      </c>
      <c r="DY11" s="47" t="str">
        <f t="shared" si="16"/>
        <v>-</v>
      </c>
      <c r="DZ11" s="26"/>
      <c r="EA11" s="121"/>
      <c r="EB11" s="120">
        <f t="shared" si="35"/>
        <v>0</v>
      </c>
      <c r="EC11" s="120">
        <f t="shared" si="36"/>
        <v>0</v>
      </c>
      <c r="ED11" s="120">
        <f t="shared" si="37"/>
        <v>0</v>
      </c>
    </row>
    <row r="12" spans="1:134" ht="16.05" customHeight="1" x14ac:dyDescent="0.25">
      <c r="A12" s="12"/>
      <c r="B12" s="12"/>
      <c r="C12" s="161"/>
      <c r="D12" s="375" t="str">
        <f>classi!B158</f>
        <v>-</v>
      </c>
      <c r="E12" s="48"/>
      <c r="F12" s="27">
        <f>classi!C158</f>
        <v>0</v>
      </c>
      <c r="G12" s="27">
        <f>classi!D158</f>
        <v>0</v>
      </c>
      <c r="H12" s="374">
        <f>classi!G158</f>
        <v>0</v>
      </c>
      <c r="I12" s="367"/>
      <c r="J12" s="48"/>
      <c r="K12" s="199"/>
      <c r="L12" s="382">
        <v>0</v>
      </c>
      <c r="M12" s="122">
        <v>0</v>
      </c>
      <c r="N12" s="122">
        <v>0</v>
      </c>
      <c r="O12" s="29"/>
      <c r="P12" s="30">
        <f t="shared" si="17"/>
        <v>0</v>
      </c>
      <c r="Q12" s="122">
        <v>0</v>
      </c>
      <c r="R12" s="122">
        <v>0</v>
      </c>
      <c r="S12" s="122">
        <v>0</v>
      </c>
      <c r="T12" s="29"/>
      <c r="U12" s="30">
        <f t="shared" si="18"/>
        <v>0</v>
      </c>
      <c r="V12" s="122">
        <v>0</v>
      </c>
      <c r="W12" s="122">
        <v>0</v>
      </c>
      <c r="X12" s="122">
        <v>0</v>
      </c>
      <c r="Y12" s="29"/>
      <c r="Z12" s="30">
        <f t="shared" si="19"/>
        <v>0</v>
      </c>
      <c r="AA12" s="122">
        <v>0</v>
      </c>
      <c r="AB12" s="122">
        <v>0</v>
      </c>
      <c r="AC12" s="122">
        <v>0</v>
      </c>
      <c r="AD12" s="29"/>
      <c r="AE12" s="383">
        <f t="shared" si="20"/>
        <v>0</v>
      </c>
      <c r="AF12" s="386">
        <v>0</v>
      </c>
      <c r="AG12" s="124">
        <v>0</v>
      </c>
      <c r="AH12" s="124">
        <v>0</v>
      </c>
      <c r="AI12" s="29"/>
      <c r="AJ12" s="30">
        <f t="shared" si="21"/>
        <v>0</v>
      </c>
      <c r="AK12" s="124">
        <v>0</v>
      </c>
      <c r="AL12" s="124">
        <v>0</v>
      </c>
      <c r="AM12" s="124">
        <v>0</v>
      </c>
      <c r="AN12" s="29"/>
      <c r="AO12" s="30">
        <f t="shared" si="22"/>
        <v>0</v>
      </c>
      <c r="AP12" s="124">
        <v>0</v>
      </c>
      <c r="AQ12" s="124">
        <v>0</v>
      </c>
      <c r="AR12" s="124">
        <v>0</v>
      </c>
      <c r="AS12" s="29"/>
      <c r="AT12" s="30">
        <f t="shared" si="23"/>
        <v>0</v>
      </c>
      <c r="AU12" s="124">
        <v>0</v>
      </c>
      <c r="AV12" s="124">
        <v>0</v>
      </c>
      <c r="AW12" s="124">
        <v>0</v>
      </c>
      <c r="AX12" s="29"/>
      <c r="AY12" s="383">
        <f t="shared" si="24"/>
        <v>0</v>
      </c>
      <c r="AZ12" s="407">
        <f t="shared" si="25"/>
        <v>0</v>
      </c>
      <c r="BA12" s="394">
        <v>0</v>
      </c>
      <c r="BB12" s="31">
        <v>0</v>
      </c>
      <c r="BC12" s="31">
        <v>0</v>
      </c>
      <c r="BD12" s="32"/>
      <c r="BE12" s="30">
        <f t="shared" si="26"/>
        <v>0</v>
      </c>
      <c r="BF12" s="31">
        <v>0</v>
      </c>
      <c r="BG12" s="31">
        <v>0</v>
      </c>
      <c r="BH12" s="31">
        <v>0</v>
      </c>
      <c r="BI12" s="32"/>
      <c r="BJ12" s="30">
        <f t="shared" si="27"/>
        <v>0</v>
      </c>
      <c r="BK12" s="31">
        <v>0</v>
      </c>
      <c r="BL12" s="31">
        <v>0</v>
      </c>
      <c r="BM12" s="31">
        <v>0</v>
      </c>
      <c r="BN12" s="32"/>
      <c r="BO12" s="30">
        <f t="shared" si="28"/>
        <v>0</v>
      </c>
      <c r="BP12" s="31">
        <v>0</v>
      </c>
      <c r="BQ12" s="31">
        <v>0</v>
      </c>
      <c r="BR12" s="31">
        <v>0</v>
      </c>
      <c r="BS12" s="32"/>
      <c r="BT12" s="30">
        <f t="shared" si="29"/>
        <v>0</v>
      </c>
      <c r="BU12" s="33">
        <v>0</v>
      </c>
      <c r="BV12" s="33">
        <v>0</v>
      </c>
      <c r="BW12" s="33">
        <v>0</v>
      </c>
      <c r="BX12" s="32"/>
      <c r="BY12" s="30">
        <f t="shared" si="30"/>
        <v>0</v>
      </c>
      <c r="BZ12" s="33">
        <v>0</v>
      </c>
      <c r="CA12" s="33">
        <v>0</v>
      </c>
      <c r="CB12" s="33">
        <v>0</v>
      </c>
      <c r="CC12" s="34"/>
      <c r="CD12" s="35">
        <f t="shared" si="31"/>
        <v>0</v>
      </c>
      <c r="CE12" s="36"/>
      <c r="CF12" s="37"/>
      <c r="CG12" s="37"/>
      <c r="CH12" s="32"/>
      <c r="CI12" s="37"/>
      <c r="CJ12" s="37"/>
      <c r="CK12" s="37"/>
      <c r="CL12" s="32"/>
      <c r="CM12" s="37"/>
      <c r="CN12" s="37"/>
      <c r="CO12" s="37"/>
      <c r="CP12" s="32"/>
      <c r="CQ12" s="37"/>
      <c r="CR12" s="37"/>
      <c r="CS12" s="37"/>
      <c r="CT12" s="32"/>
      <c r="CU12" s="37"/>
      <c r="CV12" s="37"/>
      <c r="CW12" s="37"/>
      <c r="CX12" s="32"/>
      <c r="CY12" s="37"/>
      <c r="CZ12" s="37"/>
      <c r="DA12" s="37"/>
      <c r="DB12" s="38"/>
      <c r="DC12" s="39"/>
      <c r="DD12" s="40">
        <f t="shared" si="32"/>
        <v>0</v>
      </c>
      <c r="DE12" s="41">
        <f t="shared" si="33"/>
        <v>0</v>
      </c>
      <c r="DF12" s="41">
        <f t="shared" si="34"/>
        <v>0</v>
      </c>
      <c r="DG12" s="29"/>
      <c r="DH12" s="395">
        <f t="shared" si="0"/>
        <v>0</v>
      </c>
      <c r="DI12" s="201">
        <f t="shared" si="1"/>
        <v>0</v>
      </c>
      <c r="DJ12" s="151">
        <f t="shared" si="2"/>
        <v>2</v>
      </c>
      <c r="DK12" s="43">
        <f t="shared" si="3"/>
        <v>0</v>
      </c>
      <c r="DL12" s="30">
        <f t="shared" si="4"/>
        <v>0</v>
      </c>
      <c r="DM12" s="30">
        <f t="shared" si="5"/>
        <v>2</v>
      </c>
      <c r="DN12" s="30">
        <f t="shared" si="6"/>
        <v>0</v>
      </c>
      <c r="DO12" s="30">
        <f t="shared" si="7"/>
        <v>0</v>
      </c>
      <c r="DP12" s="30">
        <f t="shared" si="8"/>
        <v>2</v>
      </c>
      <c r="DQ12" s="44">
        <f t="shared" si="9"/>
        <v>0</v>
      </c>
      <c r="DR12" s="44">
        <f t="shared" si="10"/>
        <v>0</v>
      </c>
      <c r="DS12" s="44">
        <f t="shared" si="11"/>
        <v>2</v>
      </c>
      <c r="DT12" s="44">
        <f t="shared" si="12"/>
        <v>0</v>
      </c>
      <c r="DU12" s="44">
        <f t="shared" si="13"/>
        <v>0</v>
      </c>
      <c r="DV12" s="45">
        <f t="shared" si="14"/>
        <v>20</v>
      </c>
      <c r="DW12" s="44">
        <f>IF(DV12&lt;&gt;20,RANK(DV12,$DV$4:$DV$23,1)+COUNTIF(DV$4:DV12,DV12)-1,20)</f>
        <v>20</v>
      </c>
      <c r="DX12" s="46">
        <f t="shared" si="15"/>
        <v>0</v>
      </c>
      <c r="DY12" s="47" t="str">
        <f t="shared" si="16"/>
        <v>-</v>
      </c>
      <c r="DZ12" s="26"/>
      <c r="EA12" s="121"/>
      <c r="EB12" s="120">
        <f t="shared" si="35"/>
        <v>0</v>
      </c>
      <c r="EC12" s="120">
        <f t="shared" si="36"/>
        <v>0</v>
      </c>
      <c r="ED12" s="120">
        <f t="shared" si="37"/>
        <v>0</v>
      </c>
    </row>
    <row r="13" spans="1:134" ht="16.05" customHeight="1" x14ac:dyDescent="0.25">
      <c r="A13" s="12"/>
      <c r="B13" s="12"/>
      <c r="C13" s="161"/>
      <c r="D13" s="375" t="str">
        <f>classi!B159</f>
        <v>-</v>
      </c>
      <c r="E13" s="48"/>
      <c r="F13" s="27">
        <f>classi!C159</f>
        <v>0</v>
      </c>
      <c r="G13" s="27">
        <f>classi!D159</f>
        <v>0</v>
      </c>
      <c r="H13" s="374">
        <f>classi!G159</f>
        <v>0</v>
      </c>
      <c r="I13" s="367"/>
      <c r="J13" s="48"/>
      <c r="K13" s="199"/>
      <c r="L13" s="382">
        <v>0</v>
      </c>
      <c r="M13" s="122">
        <v>0</v>
      </c>
      <c r="N13" s="122">
        <v>0</v>
      </c>
      <c r="O13" s="29"/>
      <c r="P13" s="30">
        <f t="shared" si="17"/>
        <v>0</v>
      </c>
      <c r="Q13" s="122">
        <v>0</v>
      </c>
      <c r="R13" s="122">
        <v>0</v>
      </c>
      <c r="S13" s="122">
        <v>0</v>
      </c>
      <c r="T13" s="29"/>
      <c r="U13" s="30">
        <f t="shared" si="18"/>
        <v>0</v>
      </c>
      <c r="V13" s="122">
        <v>0</v>
      </c>
      <c r="W13" s="122">
        <v>0</v>
      </c>
      <c r="X13" s="122">
        <v>0</v>
      </c>
      <c r="Y13" s="29"/>
      <c r="Z13" s="30">
        <f t="shared" si="19"/>
        <v>0</v>
      </c>
      <c r="AA13" s="122">
        <v>0</v>
      </c>
      <c r="AB13" s="122">
        <v>0</v>
      </c>
      <c r="AC13" s="122">
        <v>0</v>
      </c>
      <c r="AD13" s="29"/>
      <c r="AE13" s="383">
        <f t="shared" si="20"/>
        <v>0</v>
      </c>
      <c r="AF13" s="386">
        <v>0</v>
      </c>
      <c r="AG13" s="124">
        <v>0</v>
      </c>
      <c r="AH13" s="124">
        <v>0</v>
      </c>
      <c r="AI13" s="29"/>
      <c r="AJ13" s="30">
        <f t="shared" si="21"/>
        <v>0</v>
      </c>
      <c r="AK13" s="124">
        <v>0</v>
      </c>
      <c r="AL13" s="124">
        <v>0</v>
      </c>
      <c r="AM13" s="124">
        <v>0</v>
      </c>
      <c r="AN13" s="29"/>
      <c r="AO13" s="30">
        <f t="shared" si="22"/>
        <v>0</v>
      </c>
      <c r="AP13" s="124">
        <v>0</v>
      </c>
      <c r="AQ13" s="124">
        <v>0</v>
      </c>
      <c r="AR13" s="124">
        <v>0</v>
      </c>
      <c r="AS13" s="29"/>
      <c r="AT13" s="30">
        <f t="shared" si="23"/>
        <v>0</v>
      </c>
      <c r="AU13" s="124">
        <v>0</v>
      </c>
      <c r="AV13" s="124">
        <v>0</v>
      </c>
      <c r="AW13" s="124">
        <v>0</v>
      </c>
      <c r="AX13" s="29"/>
      <c r="AY13" s="383">
        <f t="shared" si="24"/>
        <v>0</v>
      </c>
      <c r="AZ13" s="407">
        <f t="shared" si="25"/>
        <v>0</v>
      </c>
      <c r="BA13" s="394">
        <v>0</v>
      </c>
      <c r="BB13" s="31">
        <v>0</v>
      </c>
      <c r="BC13" s="31">
        <v>0</v>
      </c>
      <c r="BD13" s="32"/>
      <c r="BE13" s="30">
        <f t="shared" si="26"/>
        <v>0</v>
      </c>
      <c r="BF13" s="31">
        <v>0</v>
      </c>
      <c r="BG13" s="31">
        <v>0</v>
      </c>
      <c r="BH13" s="31">
        <v>0</v>
      </c>
      <c r="BI13" s="32"/>
      <c r="BJ13" s="30">
        <f t="shared" si="27"/>
        <v>0</v>
      </c>
      <c r="BK13" s="31">
        <v>0</v>
      </c>
      <c r="BL13" s="31">
        <v>0</v>
      </c>
      <c r="BM13" s="31">
        <v>0</v>
      </c>
      <c r="BN13" s="32"/>
      <c r="BO13" s="30">
        <f t="shared" si="28"/>
        <v>0</v>
      </c>
      <c r="BP13" s="31">
        <v>0</v>
      </c>
      <c r="BQ13" s="31">
        <v>0</v>
      </c>
      <c r="BR13" s="31">
        <v>0</v>
      </c>
      <c r="BS13" s="32"/>
      <c r="BT13" s="30">
        <f t="shared" si="29"/>
        <v>0</v>
      </c>
      <c r="BU13" s="33">
        <v>0</v>
      </c>
      <c r="BV13" s="33">
        <v>0</v>
      </c>
      <c r="BW13" s="33">
        <v>0</v>
      </c>
      <c r="BX13" s="32"/>
      <c r="BY13" s="30">
        <f t="shared" si="30"/>
        <v>0</v>
      </c>
      <c r="BZ13" s="33">
        <v>0</v>
      </c>
      <c r="CA13" s="33">
        <v>0</v>
      </c>
      <c r="CB13" s="33">
        <v>0</v>
      </c>
      <c r="CC13" s="34"/>
      <c r="CD13" s="35">
        <f t="shared" si="31"/>
        <v>0</v>
      </c>
      <c r="CE13" s="36"/>
      <c r="CF13" s="37"/>
      <c r="CG13" s="37"/>
      <c r="CH13" s="32"/>
      <c r="CI13" s="37"/>
      <c r="CJ13" s="37"/>
      <c r="CK13" s="37"/>
      <c r="CL13" s="32"/>
      <c r="CM13" s="37"/>
      <c r="CN13" s="37"/>
      <c r="CO13" s="37"/>
      <c r="CP13" s="32"/>
      <c r="CQ13" s="37"/>
      <c r="CR13" s="37"/>
      <c r="CS13" s="37"/>
      <c r="CT13" s="32"/>
      <c r="CU13" s="37"/>
      <c r="CV13" s="37"/>
      <c r="CW13" s="37"/>
      <c r="CX13" s="32"/>
      <c r="CY13" s="37"/>
      <c r="CZ13" s="37"/>
      <c r="DA13" s="37"/>
      <c r="DB13" s="38"/>
      <c r="DC13" s="39"/>
      <c r="DD13" s="40">
        <f t="shared" si="32"/>
        <v>0</v>
      </c>
      <c r="DE13" s="41">
        <f t="shared" si="33"/>
        <v>0</v>
      </c>
      <c r="DF13" s="41">
        <f t="shared" si="34"/>
        <v>0</v>
      </c>
      <c r="DG13" s="29"/>
      <c r="DH13" s="395">
        <f t="shared" si="0"/>
        <v>0</v>
      </c>
      <c r="DI13" s="201">
        <f t="shared" si="1"/>
        <v>0</v>
      </c>
      <c r="DJ13" s="151">
        <f t="shared" si="2"/>
        <v>2</v>
      </c>
      <c r="DK13" s="43">
        <f t="shared" si="3"/>
        <v>0</v>
      </c>
      <c r="DL13" s="30">
        <f t="shared" si="4"/>
        <v>0</v>
      </c>
      <c r="DM13" s="30">
        <f t="shared" si="5"/>
        <v>2</v>
      </c>
      <c r="DN13" s="30">
        <f t="shared" si="6"/>
        <v>0</v>
      </c>
      <c r="DO13" s="30">
        <f t="shared" si="7"/>
        <v>0</v>
      </c>
      <c r="DP13" s="30">
        <f t="shared" si="8"/>
        <v>2</v>
      </c>
      <c r="DQ13" s="44">
        <f t="shared" si="9"/>
        <v>0</v>
      </c>
      <c r="DR13" s="44">
        <f t="shared" si="10"/>
        <v>0</v>
      </c>
      <c r="DS13" s="44">
        <f t="shared" si="11"/>
        <v>2</v>
      </c>
      <c r="DT13" s="44">
        <f t="shared" si="12"/>
        <v>0</v>
      </c>
      <c r="DU13" s="44">
        <f t="shared" si="13"/>
        <v>0</v>
      </c>
      <c r="DV13" s="45">
        <f t="shared" si="14"/>
        <v>20</v>
      </c>
      <c r="DW13" s="44">
        <f>IF(DV13&lt;&gt;20,RANK(DV13,$DV$4:$DV$23,1)+COUNTIF(DV$4:DV13,DV13)-1,20)</f>
        <v>20</v>
      </c>
      <c r="DX13" s="46">
        <f t="shared" si="15"/>
        <v>0</v>
      </c>
      <c r="DY13" s="47" t="str">
        <f t="shared" si="16"/>
        <v>-</v>
      </c>
      <c r="DZ13" s="26"/>
      <c r="EA13" s="121"/>
      <c r="EB13" s="120">
        <f t="shared" si="35"/>
        <v>0</v>
      </c>
      <c r="EC13" s="120">
        <f t="shared" si="36"/>
        <v>0</v>
      </c>
      <c r="ED13" s="120">
        <f t="shared" si="37"/>
        <v>0</v>
      </c>
    </row>
    <row r="14" spans="1:134" ht="16.05" customHeight="1" x14ac:dyDescent="0.25">
      <c r="A14" s="12"/>
      <c r="B14" s="12"/>
      <c r="C14" s="161"/>
      <c r="D14" s="373" t="str">
        <f>classi!B160</f>
        <v>-</v>
      </c>
      <c r="E14" s="48"/>
      <c r="F14" s="27">
        <f>classi!C160</f>
        <v>0</v>
      </c>
      <c r="G14" s="27">
        <f>classi!D160</f>
        <v>0</v>
      </c>
      <c r="H14" s="374">
        <f>classi!G160</f>
        <v>0</v>
      </c>
      <c r="I14" s="367"/>
      <c r="J14" s="48"/>
      <c r="K14" s="199"/>
      <c r="L14" s="382">
        <v>0</v>
      </c>
      <c r="M14" s="122">
        <v>0</v>
      </c>
      <c r="N14" s="122">
        <v>0</v>
      </c>
      <c r="O14" s="29"/>
      <c r="P14" s="30">
        <f t="shared" si="17"/>
        <v>0</v>
      </c>
      <c r="Q14" s="122">
        <v>0</v>
      </c>
      <c r="R14" s="122">
        <v>0</v>
      </c>
      <c r="S14" s="122">
        <v>0</v>
      </c>
      <c r="T14" s="29"/>
      <c r="U14" s="30">
        <f t="shared" si="18"/>
        <v>0</v>
      </c>
      <c r="V14" s="122">
        <v>0</v>
      </c>
      <c r="W14" s="122">
        <v>0</v>
      </c>
      <c r="X14" s="122">
        <v>0</v>
      </c>
      <c r="Y14" s="29"/>
      <c r="Z14" s="30">
        <f t="shared" si="19"/>
        <v>0</v>
      </c>
      <c r="AA14" s="122">
        <v>0</v>
      </c>
      <c r="AB14" s="122">
        <v>0</v>
      </c>
      <c r="AC14" s="122">
        <v>0</v>
      </c>
      <c r="AD14" s="29"/>
      <c r="AE14" s="383">
        <f t="shared" si="20"/>
        <v>0</v>
      </c>
      <c r="AF14" s="386">
        <v>0</v>
      </c>
      <c r="AG14" s="124">
        <v>0</v>
      </c>
      <c r="AH14" s="124">
        <v>0</v>
      </c>
      <c r="AI14" s="29"/>
      <c r="AJ14" s="30">
        <f t="shared" si="21"/>
        <v>0</v>
      </c>
      <c r="AK14" s="124">
        <v>0</v>
      </c>
      <c r="AL14" s="124">
        <v>0</v>
      </c>
      <c r="AM14" s="124">
        <v>0</v>
      </c>
      <c r="AN14" s="29"/>
      <c r="AO14" s="30">
        <f t="shared" si="22"/>
        <v>0</v>
      </c>
      <c r="AP14" s="124">
        <v>0</v>
      </c>
      <c r="AQ14" s="124">
        <v>0</v>
      </c>
      <c r="AR14" s="124">
        <v>0</v>
      </c>
      <c r="AS14" s="29"/>
      <c r="AT14" s="30">
        <f t="shared" si="23"/>
        <v>0</v>
      </c>
      <c r="AU14" s="124">
        <v>0</v>
      </c>
      <c r="AV14" s="124">
        <v>0</v>
      </c>
      <c r="AW14" s="124">
        <v>0</v>
      </c>
      <c r="AX14" s="29"/>
      <c r="AY14" s="383">
        <f t="shared" si="24"/>
        <v>0</v>
      </c>
      <c r="AZ14" s="407">
        <f t="shared" si="25"/>
        <v>0</v>
      </c>
      <c r="BA14" s="394">
        <v>0</v>
      </c>
      <c r="BB14" s="31">
        <v>0</v>
      </c>
      <c r="BC14" s="31">
        <v>0</v>
      </c>
      <c r="BD14" s="32"/>
      <c r="BE14" s="30">
        <f t="shared" si="26"/>
        <v>0</v>
      </c>
      <c r="BF14" s="31">
        <v>0</v>
      </c>
      <c r="BG14" s="31">
        <v>0</v>
      </c>
      <c r="BH14" s="31">
        <v>0</v>
      </c>
      <c r="BI14" s="32"/>
      <c r="BJ14" s="30">
        <f t="shared" si="27"/>
        <v>0</v>
      </c>
      <c r="BK14" s="31">
        <v>0</v>
      </c>
      <c r="BL14" s="31">
        <v>0</v>
      </c>
      <c r="BM14" s="31">
        <v>0</v>
      </c>
      <c r="BN14" s="32"/>
      <c r="BO14" s="30">
        <f t="shared" si="28"/>
        <v>0</v>
      </c>
      <c r="BP14" s="31">
        <v>0</v>
      </c>
      <c r="BQ14" s="31">
        <v>0</v>
      </c>
      <c r="BR14" s="31">
        <v>0</v>
      </c>
      <c r="BS14" s="32"/>
      <c r="BT14" s="30">
        <f t="shared" si="29"/>
        <v>0</v>
      </c>
      <c r="BU14" s="33">
        <v>0</v>
      </c>
      <c r="BV14" s="33">
        <v>0</v>
      </c>
      <c r="BW14" s="33">
        <v>0</v>
      </c>
      <c r="BX14" s="32"/>
      <c r="BY14" s="30">
        <f t="shared" si="30"/>
        <v>0</v>
      </c>
      <c r="BZ14" s="33">
        <v>0</v>
      </c>
      <c r="CA14" s="33">
        <v>0</v>
      </c>
      <c r="CB14" s="33">
        <v>0</v>
      </c>
      <c r="CC14" s="34"/>
      <c r="CD14" s="35">
        <f t="shared" si="31"/>
        <v>0</v>
      </c>
      <c r="CE14" s="36"/>
      <c r="CF14" s="37"/>
      <c r="CG14" s="37"/>
      <c r="CH14" s="32"/>
      <c r="CI14" s="37"/>
      <c r="CJ14" s="37"/>
      <c r="CK14" s="37"/>
      <c r="CL14" s="32"/>
      <c r="CM14" s="37"/>
      <c r="CN14" s="37"/>
      <c r="CO14" s="37"/>
      <c r="CP14" s="32"/>
      <c r="CQ14" s="37"/>
      <c r="CR14" s="37"/>
      <c r="CS14" s="37"/>
      <c r="CT14" s="32"/>
      <c r="CU14" s="37"/>
      <c r="CV14" s="37"/>
      <c r="CW14" s="37"/>
      <c r="CX14" s="32"/>
      <c r="CY14" s="37"/>
      <c r="CZ14" s="37"/>
      <c r="DA14" s="37"/>
      <c r="DB14" s="38"/>
      <c r="DC14" s="39"/>
      <c r="DD14" s="40">
        <f t="shared" si="32"/>
        <v>0</v>
      </c>
      <c r="DE14" s="41">
        <f t="shared" si="33"/>
        <v>0</v>
      </c>
      <c r="DF14" s="41">
        <f t="shared" si="34"/>
        <v>0</v>
      </c>
      <c r="DG14" s="29"/>
      <c r="DH14" s="395">
        <f t="shared" si="0"/>
        <v>0</v>
      </c>
      <c r="DI14" s="201">
        <f t="shared" si="1"/>
        <v>0</v>
      </c>
      <c r="DJ14" s="151">
        <f t="shared" si="2"/>
        <v>2</v>
      </c>
      <c r="DK14" s="43">
        <f t="shared" si="3"/>
        <v>0</v>
      </c>
      <c r="DL14" s="30">
        <f t="shared" si="4"/>
        <v>0</v>
      </c>
      <c r="DM14" s="30">
        <f t="shared" si="5"/>
        <v>2</v>
      </c>
      <c r="DN14" s="30">
        <f t="shared" si="6"/>
        <v>0</v>
      </c>
      <c r="DO14" s="30">
        <f t="shared" si="7"/>
        <v>0</v>
      </c>
      <c r="DP14" s="30">
        <f t="shared" si="8"/>
        <v>2</v>
      </c>
      <c r="DQ14" s="44">
        <f t="shared" si="9"/>
        <v>0</v>
      </c>
      <c r="DR14" s="44">
        <f t="shared" si="10"/>
        <v>0</v>
      </c>
      <c r="DS14" s="44">
        <f t="shared" si="11"/>
        <v>2</v>
      </c>
      <c r="DT14" s="44">
        <f t="shared" si="12"/>
        <v>0</v>
      </c>
      <c r="DU14" s="44">
        <f t="shared" si="13"/>
        <v>0</v>
      </c>
      <c r="DV14" s="45">
        <f t="shared" si="14"/>
        <v>20</v>
      </c>
      <c r="DW14" s="44">
        <f>IF(DV14&lt;&gt;20,RANK(DV14,$DV$4:$DV$23,1)+COUNTIF(DV$4:DV14,DV14)-1,20)</f>
        <v>20</v>
      </c>
      <c r="DX14" s="46">
        <f t="shared" si="15"/>
        <v>0</v>
      </c>
      <c r="DY14" s="47" t="str">
        <f t="shared" si="16"/>
        <v>-</v>
      </c>
      <c r="DZ14" s="26"/>
      <c r="EA14" s="121"/>
      <c r="EB14" s="120">
        <f t="shared" si="35"/>
        <v>0</v>
      </c>
      <c r="EC14" s="120">
        <f t="shared" si="36"/>
        <v>0</v>
      </c>
      <c r="ED14" s="120">
        <f t="shared" si="37"/>
        <v>0</v>
      </c>
    </row>
    <row r="15" spans="1:134" ht="16.05" customHeight="1" x14ac:dyDescent="0.25">
      <c r="A15" s="12"/>
      <c r="B15" s="12"/>
      <c r="C15" s="161"/>
      <c r="D15" s="373" t="str">
        <f>classi!B161</f>
        <v>-</v>
      </c>
      <c r="E15" s="48"/>
      <c r="F15" s="27">
        <f>classi!C161</f>
        <v>0</v>
      </c>
      <c r="G15" s="27">
        <f>classi!D161</f>
        <v>0</v>
      </c>
      <c r="H15" s="374">
        <f>classi!G161</f>
        <v>0</v>
      </c>
      <c r="I15" s="367"/>
      <c r="J15" s="48"/>
      <c r="K15" s="199"/>
      <c r="L15" s="382">
        <v>0</v>
      </c>
      <c r="M15" s="122">
        <v>0</v>
      </c>
      <c r="N15" s="122">
        <v>0</v>
      </c>
      <c r="O15" s="29"/>
      <c r="P15" s="30">
        <f t="shared" si="17"/>
        <v>0</v>
      </c>
      <c r="Q15" s="122">
        <v>0</v>
      </c>
      <c r="R15" s="122">
        <v>0</v>
      </c>
      <c r="S15" s="122">
        <v>0</v>
      </c>
      <c r="T15" s="29"/>
      <c r="U15" s="30">
        <f t="shared" si="18"/>
        <v>0</v>
      </c>
      <c r="V15" s="122">
        <v>0</v>
      </c>
      <c r="W15" s="122">
        <v>0</v>
      </c>
      <c r="X15" s="122">
        <v>0</v>
      </c>
      <c r="Y15" s="29"/>
      <c r="Z15" s="30">
        <f t="shared" si="19"/>
        <v>0</v>
      </c>
      <c r="AA15" s="122">
        <v>0</v>
      </c>
      <c r="AB15" s="122">
        <v>0</v>
      </c>
      <c r="AC15" s="122">
        <v>0</v>
      </c>
      <c r="AD15" s="29"/>
      <c r="AE15" s="383">
        <f t="shared" si="20"/>
        <v>0</v>
      </c>
      <c r="AF15" s="386">
        <v>0</v>
      </c>
      <c r="AG15" s="124">
        <v>0</v>
      </c>
      <c r="AH15" s="124">
        <v>0</v>
      </c>
      <c r="AI15" s="29"/>
      <c r="AJ15" s="30">
        <f t="shared" si="21"/>
        <v>0</v>
      </c>
      <c r="AK15" s="124">
        <v>0</v>
      </c>
      <c r="AL15" s="124">
        <v>0</v>
      </c>
      <c r="AM15" s="124">
        <v>0</v>
      </c>
      <c r="AN15" s="29"/>
      <c r="AO15" s="30">
        <f t="shared" si="22"/>
        <v>0</v>
      </c>
      <c r="AP15" s="124">
        <v>0</v>
      </c>
      <c r="AQ15" s="124">
        <v>0</v>
      </c>
      <c r="AR15" s="124">
        <v>0</v>
      </c>
      <c r="AS15" s="29"/>
      <c r="AT15" s="30">
        <f t="shared" si="23"/>
        <v>0</v>
      </c>
      <c r="AU15" s="124">
        <v>0</v>
      </c>
      <c r="AV15" s="124">
        <v>0</v>
      </c>
      <c r="AW15" s="124">
        <v>0</v>
      </c>
      <c r="AX15" s="29"/>
      <c r="AY15" s="383">
        <f t="shared" si="24"/>
        <v>0</v>
      </c>
      <c r="AZ15" s="407">
        <f t="shared" si="25"/>
        <v>0</v>
      </c>
      <c r="BA15" s="394">
        <v>0</v>
      </c>
      <c r="BB15" s="31">
        <v>0</v>
      </c>
      <c r="BC15" s="31">
        <v>0</v>
      </c>
      <c r="BD15" s="32"/>
      <c r="BE15" s="30">
        <f t="shared" si="26"/>
        <v>0</v>
      </c>
      <c r="BF15" s="31">
        <v>0</v>
      </c>
      <c r="BG15" s="31">
        <v>0</v>
      </c>
      <c r="BH15" s="31">
        <v>0</v>
      </c>
      <c r="BI15" s="32"/>
      <c r="BJ15" s="30">
        <f t="shared" si="27"/>
        <v>0</v>
      </c>
      <c r="BK15" s="31">
        <v>0</v>
      </c>
      <c r="BL15" s="31">
        <v>0</v>
      </c>
      <c r="BM15" s="31">
        <v>0</v>
      </c>
      <c r="BN15" s="32"/>
      <c r="BO15" s="30">
        <f t="shared" si="28"/>
        <v>0</v>
      </c>
      <c r="BP15" s="31">
        <v>0</v>
      </c>
      <c r="BQ15" s="31">
        <v>0</v>
      </c>
      <c r="BR15" s="31">
        <v>0</v>
      </c>
      <c r="BS15" s="32"/>
      <c r="BT15" s="30">
        <f t="shared" si="29"/>
        <v>0</v>
      </c>
      <c r="BU15" s="33">
        <v>0</v>
      </c>
      <c r="BV15" s="33">
        <v>0</v>
      </c>
      <c r="BW15" s="33">
        <v>0</v>
      </c>
      <c r="BX15" s="32"/>
      <c r="BY15" s="30">
        <f t="shared" si="30"/>
        <v>0</v>
      </c>
      <c r="BZ15" s="33">
        <v>0</v>
      </c>
      <c r="CA15" s="33">
        <v>0</v>
      </c>
      <c r="CB15" s="33">
        <v>0</v>
      </c>
      <c r="CC15" s="34"/>
      <c r="CD15" s="35">
        <f t="shared" si="31"/>
        <v>0</v>
      </c>
      <c r="CE15" s="36"/>
      <c r="CF15" s="37"/>
      <c r="CG15" s="37"/>
      <c r="CH15" s="32"/>
      <c r="CI15" s="37"/>
      <c r="CJ15" s="37"/>
      <c r="CK15" s="37"/>
      <c r="CL15" s="32"/>
      <c r="CM15" s="37"/>
      <c r="CN15" s="37"/>
      <c r="CO15" s="37"/>
      <c r="CP15" s="32"/>
      <c r="CQ15" s="37"/>
      <c r="CR15" s="37"/>
      <c r="CS15" s="37"/>
      <c r="CT15" s="32"/>
      <c r="CU15" s="37"/>
      <c r="CV15" s="37"/>
      <c r="CW15" s="37"/>
      <c r="CX15" s="32"/>
      <c r="CY15" s="37"/>
      <c r="CZ15" s="37"/>
      <c r="DA15" s="37"/>
      <c r="DB15" s="38"/>
      <c r="DC15" s="39"/>
      <c r="DD15" s="40">
        <f t="shared" si="32"/>
        <v>0</v>
      </c>
      <c r="DE15" s="41">
        <f t="shared" si="33"/>
        <v>0</v>
      </c>
      <c r="DF15" s="41">
        <f t="shared" si="34"/>
        <v>0</v>
      </c>
      <c r="DG15" s="29"/>
      <c r="DH15" s="395">
        <f t="shared" si="0"/>
        <v>0</v>
      </c>
      <c r="DI15" s="201">
        <f t="shared" si="1"/>
        <v>0</v>
      </c>
      <c r="DJ15" s="151">
        <f t="shared" si="2"/>
        <v>2</v>
      </c>
      <c r="DK15" s="43">
        <f t="shared" si="3"/>
        <v>0</v>
      </c>
      <c r="DL15" s="30">
        <f t="shared" si="4"/>
        <v>0</v>
      </c>
      <c r="DM15" s="30">
        <f t="shared" si="5"/>
        <v>2</v>
      </c>
      <c r="DN15" s="30">
        <f t="shared" si="6"/>
        <v>0</v>
      </c>
      <c r="DO15" s="30">
        <f t="shared" si="7"/>
        <v>0</v>
      </c>
      <c r="DP15" s="30">
        <f t="shared" si="8"/>
        <v>2</v>
      </c>
      <c r="DQ15" s="44">
        <f t="shared" si="9"/>
        <v>0</v>
      </c>
      <c r="DR15" s="44">
        <f t="shared" si="10"/>
        <v>0</v>
      </c>
      <c r="DS15" s="44">
        <f t="shared" si="11"/>
        <v>2</v>
      </c>
      <c r="DT15" s="44">
        <f t="shared" si="12"/>
        <v>0</v>
      </c>
      <c r="DU15" s="44">
        <f t="shared" si="13"/>
        <v>0</v>
      </c>
      <c r="DV15" s="45">
        <f t="shared" si="14"/>
        <v>20</v>
      </c>
      <c r="DW15" s="44">
        <f>IF(DV15&lt;&gt;20,RANK(DV15,$DV$4:$DV$23,1)+COUNTIF(DV$4:DV15,DV15)-1,20)</f>
        <v>20</v>
      </c>
      <c r="DX15" s="46">
        <f t="shared" si="15"/>
        <v>0</v>
      </c>
      <c r="DY15" s="47" t="str">
        <f t="shared" si="16"/>
        <v>-</v>
      </c>
      <c r="DZ15" s="26"/>
      <c r="EA15" s="121"/>
      <c r="EB15" s="120">
        <f t="shared" si="35"/>
        <v>0</v>
      </c>
      <c r="EC15" s="120">
        <f t="shared" si="36"/>
        <v>0</v>
      </c>
      <c r="ED15" s="120">
        <f t="shared" si="37"/>
        <v>0</v>
      </c>
    </row>
    <row r="16" spans="1:134" ht="16.05" customHeight="1" x14ac:dyDescent="0.25">
      <c r="A16" s="12"/>
      <c r="B16" s="12"/>
      <c r="C16" s="161"/>
      <c r="D16" s="373" t="str">
        <f>classi!B162</f>
        <v>-</v>
      </c>
      <c r="E16" s="48"/>
      <c r="F16" s="27">
        <f>classi!C162</f>
        <v>0</v>
      </c>
      <c r="G16" s="27">
        <f>classi!D162</f>
        <v>0</v>
      </c>
      <c r="H16" s="374">
        <f>classi!G162</f>
        <v>0</v>
      </c>
      <c r="I16" s="367"/>
      <c r="J16" s="48"/>
      <c r="K16" s="199"/>
      <c r="L16" s="382">
        <v>0</v>
      </c>
      <c r="M16" s="122">
        <v>0</v>
      </c>
      <c r="N16" s="122">
        <v>0</v>
      </c>
      <c r="O16" s="29"/>
      <c r="P16" s="30">
        <f t="shared" si="17"/>
        <v>0</v>
      </c>
      <c r="Q16" s="122">
        <v>0</v>
      </c>
      <c r="R16" s="122">
        <v>0</v>
      </c>
      <c r="S16" s="122">
        <v>0</v>
      </c>
      <c r="T16" s="29"/>
      <c r="U16" s="30">
        <f t="shared" si="18"/>
        <v>0</v>
      </c>
      <c r="V16" s="122">
        <v>0</v>
      </c>
      <c r="W16" s="122">
        <v>0</v>
      </c>
      <c r="X16" s="122">
        <v>0</v>
      </c>
      <c r="Y16" s="29"/>
      <c r="Z16" s="30">
        <f t="shared" si="19"/>
        <v>0</v>
      </c>
      <c r="AA16" s="122">
        <v>0</v>
      </c>
      <c r="AB16" s="122">
        <v>0</v>
      </c>
      <c r="AC16" s="122">
        <v>0</v>
      </c>
      <c r="AD16" s="29"/>
      <c r="AE16" s="383">
        <f t="shared" si="20"/>
        <v>0</v>
      </c>
      <c r="AF16" s="386">
        <v>0</v>
      </c>
      <c r="AG16" s="124">
        <v>0</v>
      </c>
      <c r="AH16" s="124">
        <v>0</v>
      </c>
      <c r="AI16" s="29"/>
      <c r="AJ16" s="30">
        <f t="shared" si="21"/>
        <v>0</v>
      </c>
      <c r="AK16" s="124">
        <v>0</v>
      </c>
      <c r="AL16" s="124">
        <v>0</v>
      </c>
      <c r="AM16" s="124">
        <v>0</v>
      </c>
      <c r="AN16" s="29"/>
      <c r="AO16" s="30">
        <f t="shared" si="22"/>
        <v>0</v>
      </c>
      <c r="AP16" s="124">
        <v>0</v>
      </c>
      <c r="AQ16" s="124">
        <v>0</v>
      </c>
      <c r="AR16" s="124">
        <v>0</v>
      </c>
      <c r="AS16" s="29"/>
      <c r="AT16" s="30">
        <f t="shared" si="23"/>
        <v>0</v>
      </c>
      <c r="AU16" s="124">
        <v>0</v>
      </c>
      <c r="AV16" s="124">
        <v>0</v>
      </c>
      <c r="AW16" s="124">
        <v>0</v>
      </c>
      <c r="AX16" s="29"/>
      <c r="AY16" s="383">
        <f t="shared" si="24"/>
        <v>0</v>
      </c>
      <c r="AZ16" s="407">
        <f t="shared" si="25"/>
        <v>0</v>
      </c>
      <c r="BA16" s="394">
        <v>0</v>
      </c>
      <c r="BB16" s="31">
        <v>0</v>
      </c>
      <c r="BC16" s="31">
        <v>0</v>
      </c>
      <c r="BD16" s="32"/>
      <c r="BE16" s="30">
        <f t="shared" si="26"/>
        <v>0</v>
      </c>
      <c r="BF16" s="31">
        <v>0</v>
      </c>
      <c r="BG16" s="31">
        <v>0</v>
      </c>
      <c r="BH16" s="31">
        <v>0</v>
      </c>
      <c r="BI16" s="32"/>
      <c r="BJ16" s="30">
        <f t="shared" si="27"/>
        <v>0</v>
      </c>
      <c r="BK16" s="31">
        <v>0</v>
      </c>
      <c r="BL16" s="31">
        <v>0</v>
      </c>
      <c r="BM16" s="31">
        <v>0</v>
      </c>
      <c r="BN16" s="32"/>
      <c r="BO16" s="30">
        <f t="shared" si="28"/>
        <v>0</v>
      </c>
      <c r="BP16" s="31">
        <v>0</v>
      </c>
      <c r="BQ16" s="31">
        <v>0</v>
      </c>
      <c r="BR16" s="31">
        <v>0</v>
      </c>
      <c r="BS16" s="32"/>
      <c r="BT16" s="30">
        <f t="shared" si="29"/>
        <v>0</v>
      </c>
      <c r="BU16" s="33">
        <v>0</v>
      </c>
      <c r="BV16" s="33">
        <v>0</v>
      </c>
      <c r="BW16" s="33">
        <v>0</v>
      </c>
      <c r="BX16" s="32"/>
      <c r="BY16" s="30">
        <f t="shared" si="30"/>
        <v>0</v>
      </c>
      <c r="BZ16" s="33">
        <v>0</v>
      </c>
      <c r="CA16" s="33">
        <v>0</v>
      </c>
      <c r="CB16" s="33">
        <v>0</v>
      </c>
      <c r="CC16" s="34"/>
      <c r="CD16" s="35">
        <f t="shared" si="31"/>
        <v>0</v>
      </c>
      <c r="CE16" s="36"/>
      <c r="CF16" s="37"/>
      <c r="CG16" s="37"/>
      <c r="CH16" s="32"/>
      <c r="CI16" s="37"/>
      <c r="CJ16" s="37"/>
      <c r="CK16" s="37"/>
      <c r="CL16" s="32"/>
      <c r="CM16" s="37"/>
      <c r="CN16" s="37"/>
      <c r="CO16" s="37"/>
      <c r="CP16" s="32"/>
      <c r="CQ16" s="37"/>
      <c r="CR16" s="37"/>
      <c r="CS16" s="37"/>
      <c r="CT16" s="32"/>
      <c r="CU16" s="37"/>
      <c r="CV16" s="37"/>
      <c r="CW16" s="37"/>
      <c r="CX16" s="32"/>
      <c r="CY16" s="37"/>
      <c r="CZ16" s="37"/>
      <c r="DA16" s="37"/>
      <c r="DB16" s="38"/>
      <c r="DC16" s="39"/>
      <c r="DD16" s="40">
        <f t="shared" si="32"/>
        <v>0</v>
      </c>
      <c r="DE16" s="41">
        <f t="shared" si="33"/>
        <v>0</v>
      </c>
      <c r="DF16" s="41">
        <f t="shared" si="34"/>
        <v>0</v>
      </c>
      <c r="DG16" s="29"/>
      <c r="DH16" s="395">
        <f t="shared" si="0"/>
        <v>0</v>
      </c>
      <c r="DI16" s="201">
        <f t="shared" si="1"/>
        <v>0</v>
      </c>
      <c r="DJ16" s="151">
        <f t="shared" si="2"/>
        <v>2</v>
      </c>
      <c r="DK16" s="43">
        <f t="shared" si="3"/>
        <v>0</v>
      </c>
      <c r="DL16" s="30">
        <f t="shared" si="4"/>
        <v>0</v>
      </c>
      <c r="DM16" s="30">
        <f t="shared" si="5"/>
        <v>2</v>
      </c>
      <c r="DN16" s="30">
        <f t="shared" si="6"/>
        <v>0</v>
      </c>
      <c r="DO16" s="30">
        <f t="shared" si="7"/>
        <v>0</v>
      </c>
      <c r="DP16" s="30">
        <f t="shared" si="8"/>
        <v>2</v>
      </c>
      <c r="DQ16" s="44">
        <f t="shared" si="9"/>
        <v>0</v>
      </c>
      <c r="DR16" s="44">
        <f t="shared" si="10"/>
        <v>0</v>
      </c>
      <c r="DS16" s="44">
        <f t="shared" si="11"/>
        <v>2</v>
      </c>
      <c r="DT16" s="44">
        <f t="shared" si="12"/>
        <v>0</v>
      </c>
      <c r="DU16" s="44">
        <f t="shared" si="13"/>
        <v>0</v>
      </c>
      <c r="DV16" s="45">
        <f t="shared" si="14"/>
        <v>20</v>
      </c>
      <c r="DW16" s="44">
        <f>IF(DV16&lt;&gt;20,RANK(DV16,$DV$4:$DV$23,1)+COUNTIF(DV$4:DV16,DV16)-1,20)</f>
        <v>20</v>
      </c>
      <c r="DX16" s="46">
        <f t="shared" si="15"/>
        <v>0</v>
      </c>
      <c r="DY16" s="47" t="str">
        <f t="shared" si="16"/>
        <v>-</v>
      </c>
      <c r="DZ16" s="26"/>
      <c r="EA16" s="121"/>
      <c r="EB16" s="120">
        <f t="shared" si="35"/>
        <v>0</v>
      </c>
      <c r="EC16" s="120">
        <f t="shared" si="36"/>
        <v>0</v>
      </c>
      <c r="ED16" s="120">
        <f t="shared" si="37"/>
        <v>0</v>
      </c>
    </row>
    <row r="17" spans="1:135" ht="16.05" customHeight="1" x14ac:dyDescent="0.25">
      <c r="A17" s="12"/>
      <c r="B17" s="12"/>
      <c r="C17" s="161"/>
      <c r="D17" s="373" t="str">
        <f>classi!B163</f>
        <v>-</v>
      </c>
      <c r="E17" s="48"/>
      <c r="F17" s="27">
        <f>classi!C163</f>
        <v>0</v>
      </c>
      <c r="G17" s="27">
        <f>classi!D163</f>
        <v>0</v>
      </c>
      <c r="H17" s="374">
        <f>classi!G163</f>
        <v>0</v>
      </c>
      <c r="I17" s="367"/>
      <c r="J17" s="48"/>
      <c r="K17" s="199"/>
      <c r="L17" s="382">
        <v>0</v>
      </c>
      <c r="M17" s="122">
        <v>0</v>
      </c>
      <c r="N17" s="122">
        <v>0</v>
      </c>
      <c r="O17" s="29"/>
      <c r="P17" s="30">
        <f t="shared" si="17"/>
        <v>0</v>
      </c>
      <c r="Q17" s="122">
        <v>0</v>
      </c>
      <c r="R17" s="122">
        <v>0</v>
      </c>
      <c r="S17" s="122">
        <v>0</v>
      </c>
      <c r="T17" s="29"/>
      <c r="U17" s="30">
        <f t="shared" si="18"/>
        <v>0</v>
      </c>
      <c r="V17" s="122">
        <v>0</v>
      </c>
      <c r="W17" s="122">
        <v>0</v>
      </c>
      <c r="X17" s="122">
        <v>0</v>
      </c>
      <c r="Y17" s="29"/>
      <c r="Z17" s="30">
        <f t="shared" si="19"/>
        <v>0</v>
      </c>
      <c r="AA17" s="122">
        <v>0</v>
      </c>
      <c r="AB17" s="122">
        <v>0</v>
      </c>
      <c r="AC17" s="122">
        <v>0</v>
      </c>
      <c r="AD17" s="29"/>
      <c r="AE17" s="383">
        <f t="shared" si="20"/>
        <v>0</v>
      </c>
      <c r="AF17" s="386">
        <v>0</v>
      </c>
      <c r="AG17" s="124">
        <v>0</v>
      </c>
      <c r="AH17" s="124">
        <v>0</v>
      </c>
      <c r="AI17" s="29"/>
      <c r="AJ17" s="30">
        <f t="shared" si="21"/>
        <v>0</v>
      </c>
      <c r="AK17" s="124">
        <v>0</v>
      </c>
      <c r="AL17" s="124">
        <v>0</v>
      </c>
      <c r="AM17" s="124">
        <v>0</v>
      </c>
      <c r="AN17" s="29"/>
      <c r="AO17" s="30">
        <f t="shared" si="22"/>
        <v>0</v>
      </c>
      <c r="AP17" s="124">
        <v>0</v>
      </c>
      <c r="AQ17" s="124">
        <v>0</v>
      </c>
      <c r="AR17" s="124">
        <v>0</v>
      </c>
      <c r="AS17" s="29"/>
      <c r="AT17" s="30">
        <f t="shared" si="23"/>
        <v>0</v>
      </c>
      <c r="AU17" s="124">
        <v>0</v>
      </c>
      <c r="AV17" s="124">
        <v>0</v>
      </c>
      <c r="AW17" s="124">
        <v>0</v>
      </c>
      <c r="AX17" s="29"/>
      <c r="AY17" s="383">
        <f t="shared" si="24"/>
        <v>0</v>
      </c>
      <c r="AZ17" s="407">
        <f t="shared" si="25"/>
        <v>0</v>
      </c>
      <c r="BA17" s="394">
        <v>0</v>
      </c>
      <c r="BB17" s="31">
        <v>0</v>
      </c>
      <c r="BC17" s="31">
        <v>0</v>
      </c>
      <c r="BD17" s="32"/>
      <c r="BE17" s="30">
        <f t="shared" si="26"/>
        <v>0</v>
      </c>
      <c r="BF17" s="31">
        <v>0</v>
      </c>
      <c r="BG17" s="31">
        <v>0</v>
      </c>
      <c r="BH17" s="31">
        <v>0</v>
      </c>
      <c r="BI17" s="32"/>
      <c r="BJ17" s="30">
        <f t="shared" si="27"/>
        <v>0</v>
      </c>
      <c r="BK17" s="31">
        <v>0</v>
      </c>
      <c r="BL17" s="31">
        <v>0</v>
      </c>
      <c r="BM17" s="31">
        <v>0</v>
      </c>
      <c r="BN17" s="32"/>
      <c r="BO17" s="30">
        <f t="shared" si="28"/>
        <v>0</v>
      </c>
      <c r="BP17" s="31">
        <v>0</v>
      </c>
      <c r="BQ17" s="31">
        <v>0</v>
      </c>
      <c r="BR17" s="31">
        <v>0</v>
      </c>
      <c r="BS17" s="32"/>
      <c r="BT17" s="30">
        <f t="shared" si="29"/>
        <v>0</v>
      </c>
      <c r="BU17" s="33">
        <v>0</v>
      </c>
      <c r="BV17" s="33">
        <v>0</v>
      </c>
      <c r="BW17" s="33">
        <v>0</v>
      </c>
      <c r="BX17" s="32"/>
      <c r="BY17" s="30">
        <f t="shared" si="30"/>
        <v>0</v>
      </c>
      <c r="BZ17" s="33">
        <v>0</v>
      </c>
      <c r="CA17" s="33">
        <v>0</v>
      </c>
      <c r="CB17" s="33">
        <v>0</v>
      </c>
      <c r="CC17" s="34"/>
      <c r="CD17" s="35">
        <f t="shared" si="31"/>
        <v>0</v>
      </c>
      <c r="CE17" s="36"/>
      <c r="CF17" s="37"/>
      <c r="CG17" s="37"/>
      <c r="CH17" s="32"/>
      <c r="CI17" s="37"/>
      <c r="CJ17" s="37"/>
      <c r="CK17" s="37"/>
      <c r="CL17" s="32"/>
      <c r="CM17" s="37"/>
      <c r="CN17" s="37"/>
      <c r="CO17" s="37"/>
      <c r="CP17" s="32"/>
      <c r="CQ17" s="37"/>
      <c r="CR17" s="37"/>
      <c r="CS17" s="37"/>
      <c r="CT17" s="32"/>
      <c r="CU17" s="37"/>
      <c r="CV17" s="37"/>
      <c r="CW17" s="37"/>
      <c r="CX17" s="32"/>
      <c r="CY17" s="37"/>
      <c r="CZ17" s="37"/>
      <c r="DA17" s="37"/>
      <c r="DB17" s="38"/>
      <c r="DC17" s="39"/>
      <c r="DD17" s="40">
        <f t="shared" si="32"/>
        <v>0</v>
      </c>
      <c r="DE17" s="41">
        <f t="shared" si="33"/>
        <v>0</v>
      </c>
      <c r="DF17" s="41">
        <f t="shared" si="34"/>
        <v>0</v>
      </c>
      <c r="DG17" s="29"/>
      <c r="DH17" s="395">
        <f t="shared" si="0"/>
        <v>0</v>
      </c>
      <c r="DI17" s="201">
        <f t="shared" si="1"/>
        <v>0</v>
      </c>
      <c r="DJ17" s="151">
        <f t="shared" si="2"/>
        <v>2</v>
      </c>
      <c r="DK17" s="43">
        <f t="shared" si="3"/>
        <v>0</v>
      </c>
      <c r="DL17" s="30">
        <f t="shared" si="4"/>
        <v>0</v>
      </c>
      <c r="DM17" s="30">
        <f t="shared" si="5"/>
        <v>2</v>
      </c>
      <c r="DN17" s="30">
        <f t="shared" si="6"/>
        <v>0</v>
      </c>
      <c r="DO17" s="30">
        <f t="shared" si="7"/>
        <v>0</v>
      </c>
      <c r="DP17" s="30">
        <f t="shared" si="8"/>
        <v>2</v>
      </c>
      <c r="DQ17" s="44">
        <f t="shared" si="9"/>
        <v>0</v>
      </c>
      <c r="DR17" s="44">
        <f t="shared" si="10"/>
        <v>0</v>
      </c>
      <c r="DS17" s="44">
        <f t="shared" si="11"/>
        <v>2</v>
      </c>
      <c r="DT17" s="44">
        <f t="shared" si="12"/>
        <v>0</v>
      </c>
      <c r="DU17" s="44">
        <f t="shared" si="13"/>
        <v>0</v>
      </c>
      <c r="DV17" s="45">
        <f t="shared" si="14"/>
        <v>20</v>
      </c>
      <c r="DW17" s="44">
        <f>IF(DV17&lt;&gt;20,RANK(DV17,$DV$4:$DV$23,1)+COUNTIF(DV$4:DV17,DV17)-1,20)</f>
        <v>20</v>
      </c>
      <c r="DX17" s="46">
        <f t="shared" si="15"/>
        <v>0</v>
      </c>
      <c r="DY17" s="47" t="str">
        <f t="shared" si="16"/>
        <v>-</v>
      </c>
      <c r="DZ17" s="26"/>
      <c r="EA17" s="121"/>
      <c r="EB17" s="120">
        <f t="shared" si="35"/>
        <v>0</v>
      </c>
      <c r="EC17" s="120">
        <f t="shared" si="36"/>
        <v>0</v>
      </c>
      <c r="ED17" s="120">
        <f t="shared" si="37"/>
        <v>0</v>
      </c>
    </row>
    <row r="18" spans="1:135" ht="16.05" customHeight="1" x14ac:dyDescent="0.25">
      <c r="A18" s="12"/>
      <c r="B18" s="12"/>
      <c r="C18" s="161"/>
      <c r="D18" s="373" t="str">
        <f>classi!B164</f>
        <v>-</v>
      </c>
      <c r="E18" s="48"/>
      <c r="F18" s="27">
        <f>classi!C164</f>
        <v>0</v>
      </c>
      <c r="G18" s="27">
        <f>classi!D164</f>
        <v>0</v>
      </c>
      <c r="H18" s="374">
        <f>classi!G164</f>
        <v>0</v>
      </c>
      <c r="I18" s="367"/>
      <c r="J18" s="48"/>
      <c r="K18" s="199"/>
      <c r="L18" s="382">
        <v>0</v>
      </c>
      <c r="M18" s="122">
        <v>0</v>
      </c>
      <c r="N18" s="122">
        <v>0</v>
      </c>
      <c r="O18" s="29"/>
      <c r="P18" s="30">
        <f t="shared" si="17"/>
        <v>0</v>
      </c>
      <c r="Q18" s="122">
        <v>0</v>
      </c>
      <c r="R18" s="122">
        <v>0</v>
      </c>
      <c r="S18" s="122">
        <v>0</v>
      </c>
      <c r="T18" s="29"/>
      <c r="U18" s="30">
        <f t="shared" si="18"/>
        <v>0</v>
      </c>
      <c r="V18" s="122">
        <v>0</v>
      </c>
      <c r="W18" s="122">
        <v>0</v>
      </c>
      <c r="X18" s="122">
        <v>0</v>
      </c>
      <c r="Y18" s="29"/>
      <c r="Z18" s="30">
        <f t="shared" si="19"/>
        <v>0</v>
      </c>
      <c r="AA18" s="122">
        <v>0</v>
      </c>
      <c r="AB18" s="122">
        <v>0</v>
      </c>
      <c r="AC18" s="122">
        <v>0</v>
      </c>
      <c r="AD18" s="29"/>
      <c r="AE18" s="383">
        <f t="shared" si="20"/>
        <v>0</v>
      </c>
      <c r="AF18" s="386">
        <v>0</v>
      </c>
      <c r="AG18" s="124">
        <v>0</v>
      </c>
      <c r="AH18" s="124">
        <v>0</v>
      </c>
      <c r="AI18" s="29"/>
      <c r="AJ18" s="30">
        <f t="shared" si="21"/>
        <v>0</v>
      </c>
      <c r="AK18" s="124">
        <v>0</v>
      </c>
      <c r="AL18" s="124">
        <v>0</v>
      </c>
      <c r="AM18" s="124">
        <v>0</v>
      </c>
      <c r="AN18" s="29"/>
      <c r="AO18" s="30">
        <f t="shared" si="22"/>
        <v>0</v>
      </c>
      <c r="AP18" s="124">
        <v>0</v>
      </c>
      <c r="AQ18" s="124">
        <v>0</v>
      </c>
      <c r="AR18" s="124">
        <v>0</v>
      </c>
      <c r="AS18" s="29"/>
      <c r="AT18" s="30">
        <f t="shared" si="23"/>
        <v>0</v>
      </c>
      <c r="AU18" s="124">
        <v>0</v>
      </c>
      <c r="AV18" s="124">
        <v>0</v>
      </c>
      <c r="AW18" s="124">
        <v>0</v>
      </c>
      <c r="AX18" s="29"/>
      <c r="AY18" s="383">
        <f t="shared" si="24"/>
        <v>0</v>
      </c>
      <c r="AZ18" s="407">
        <f t="shared" si="25"/>
        <v>0</v>
      </c>
      <c r="BA18" s="394">
        <v>0</v>
      </c>
      <c r="BB18" s="31">
        <v>0</v>
      </c>
      <c r="BC18" s="31">
        <v>0</v>
      </c>
      <c r="BD18" s="32"/>
      <c r="BE18" s="30">
        <f t="shared" si="26"/>
        <v>0</v>
      </c>
      <c r="BF18" s="31">
        <v>0</v>
      </c>
      <c r="BG18" s="31">
        <v>0</v>
      </c>
      <c r="BH18" s="31">
        <v>0</v>
      </c>
      <c r="BI18" s="32"/>
      <c r="BJ18" s="30">
        <f t="shared" si="27"/>
        <v>0</v>
      </c>
      <c r="BK18" s="31">
        <v>0</v>
      </c>
      <c r="BL18" s="31">
        <v>0</v>
      </c>
      <c r="BM18" s="31">
        <v>0</v>
      </c>
      <c r="BN18" s="32"/>
      <c r="BO18" s="30">
        <f t="shared" si="28"/>
        <v>0</v>
      </c>
      <c r="BP18" s="31">
        <v>0</v>
      </c>
      <c r="BQ18" s="31">
        <v>0</v>
      </c>
      <c r="BR18" s="31">
        <v>0</v>
      </c>
      <c r="BS18" s="32"/>
      <c r="BT18" s="30">
        <f t="shared" si="29"/>
        <v>0</v>
      </c>
      <c r="BU18" s="33">
        <v>0</v>
      </c>
      <c r="BV18" s="33">
        <v>0</v>
      </c>
      <c r="BW18" s="33">
        <v>0</v>
      </c>
      <c r="BX18" s="32"/>
      <c r="BY18" s="30">
        <f t="shared" si="30"/>
        <v>0</v>
      </c>
      <c r="BZ18" s="33">
        <v>0</v>
      </c>
      <c r="CA18" s="33">
        <v>0</v>
      </c>
      <c r="CB18" s="33">
        <v>0</v>
      </c>
      <c r="CC18" s="34"/>
      <c r="CD18" s="35">
        <f t="shared" si="31"/>
        <v>0</v>
      </c>
      <c r="CE18" s="36"/>
      <c r="CF18" s="37"/>
      <c r="CG18" s="37"/>
      <c r="CH18" s="32"/>
      <c r="CI18" s="37"/>
      <c r="CJ18" s="37"/>
      <c r="CK18" s="37"/>
      <c r="CL18" s="32"/>
      <c r="CM18" s="37"/>
      <c r="CN18" s="37"/>
      <c r="CO18" s="37"/>
      <c r="CP18" s="32"/>
      <c r="CQ18" s="37"/>
      <c r="CR18" s="37"/>
      <c r="CS18" s="37"/>
      <c r="CT18" s="32"/>
      <c r="CU18" s="37"/>
      <c r="CV18" s="37"/>
      <c r="CW18" s="37"/>
      <c r="CX18" s="32"/>
      <c r="CY18" s="37"/>
      <c r="CZ18" s="37"/>
      <c r="DA18" s="37"/>
      <c r="DB18" s="38"/>
      <c r="DC18" s="39"/>
      <c r="DD18" s="40">
        <f t="shared" si="32"/>
        <v>0</v>
      </c>
      <c r="DE18" s="41">
        <f t="shared" si="33"/>
        <v>0</v>
      </c>
      <c r="DF18" s="41">
        <f t="shared" si="34"/>
        <v>0</v>
      </c>
      <c r="DG18" s="29"/>
      <c r="DH18" s="395">
        <f t="shared" si="0"/>
        <v>0</v>
      </c>
      <c r="DI18" s="201">
        <f t="shared" si="1"/>
        <v>0</v>
      </c>
      <c r="DJ18" s="151">
        <f t="shared" si="2"/>
        <v>2</v>
      </c>
      <c r="DK18" s="43">
        <f t="shared" si="3"/>
        <v>0</v>
      </c>
      <c r="DL18" s="30">
        <f t="shared" si="4"/>
        <v>0</v>
      </c>
      <c r="DM18" s="30">
        <f t="shared" si="5"/>
        <v>2</v>
      </c>
      <c r="DN18" s="30">
        <f t="shared" si="6"/>
        <v>0</v>
      </c>
      <c r="DO18" s="30">
        <f t="shared" si="7"/>
        <v>0</v>
      </c>
      <c r="DP18" s="30">
        <f t="shared" si="8"/>
        <v>2</v>
      </c>
      <c r="DQ18" s="44">
        <f t="shared" si="9"/>
        <v>0</v>
      </c>
      <c r="DR18" s="44">
        <f t="shared" si="10"/>
        <v>0</v>
      </c>
      <c r="DS18" s="44">
        <f t="shared" si="11"/>
        <v>2</v>
      </c>
      <c r="DT18" s="44">
        <f t="shared" si="12"/>
        <v>0</v>
      </c>
      <c r="DU18" s="44">
        <f t="shared" si="13"/>
        <v>0</v>
      </c>
      <c r="DV18" s="45">
        <f t="shared" si="14"/>
        <v>20</v>
      </c>
      <c r="DW18" s="44">
        <f>IF(DV18&lt;&gt;20,RANK(DV18,$DV$4:$DV$23,1)+COUNTIF(DV$4:DV18,DV18)-1,20)</f>
        <v>20</v>
      </c>
      <c r="DX18" s="46">
        <f t="shared" si="15"/>
        <v>0</v>
      </c>
      <c r="DY18" s="47" t="str">
        <f t="shared" si="16"/>
        <v>-</v>
      </c>
      <c r="DZ18" s="26"/>
      <c r="EA18" s="121"/>
      <c r="EB18" s="120">
        <f t="shared" si="35"/>
        <v>0</v>
      </c>
      <c r="EC18" s="120">
        <f t="shared" si="36"/>
        <v>0</v>
      </c>
      <c r="ED18" s="120">
        <f t="shared" si="37"/>
        <v>0</v>
      </c>
    </row>
    <row r="19" spans="1:135" ht="16.05" customHeight="1" x14ac:dyDescent="0.25">
      <c r="A19" s="12"/>
      <c r="B19" s="12"/>
      <c r="C19" s="161"/>
      <c r="D19" s="373" t="str">
        <f>classi!B165</f>
        <v>-</v>
      </c>
      <c r="E19" s="48"/>
      <c r="F19" s="27">
        <f>classi!C165</f>
        <v>0</v>
      </c>
      <c r="G19" s="27">
        <f>classi!D165</f>
        <v>0</v>
      </c>
      <c r="H19" s="374">
        <f>classi!G165</f>
        <v>0</v>
      </c>
      <c r="I19" s="367"/>
      <c r="J19" s="48"/>
      <c r="K19" s="199"/>
      <c r="L19" s="382">
        <v>0</v>
      </c>
      <c r="M19" s="122">
        <v>0</v>
      </c>
      <c r="N19" s="122">
        <v>0</v>
      </c>
      <c r="O19" s="29"/>
      <c r="P19" s="30">
        <f t="shared" si="17"/>
        <v>0</v>
      </c>
      <c r="Q19" s="122">
        <v>0</v>
      </c>
      <c r="R19" s="122">
        <v>0</v>
      </c>
      <c r="S19" s="122">
        <v>0</v>
      </c>
      <c r="T19" s="29"/>
      <c r="U19" s="30">
        <f t="shared" si="18"/>
        <v>0</v>
      </c>
      <c r="V19" s="122">
        <v>0</v>
      </c>
      <c r="W19" s="122">
        <v>0</v>
      </c>
      <c r="X19" s="122">
        <v>0</v>
      </c>
      <c r="Y19" s="29"/>
      <c r="Z19" s="30">
        <f t="shared" si="19"/>
        <v>0</v>
      </c>
      <c r="AA19" s="122">
        <v>0</v>
      </c>
      <c r="AB19" s="122">
        <v>0</v>
      </c>
      <c r="AC19" s="122">
        <v>0</v>
      </c>
      <c r="AD19" s="29"/>
      <c r="AE19" s="383">
        <f t="shared" si="20"/>
        <v>0</v>
      </c>
      <c r="AF19" s="386">
        <v>0</v>
      </c>
      <c r="AG19" s="124">
        <v>0</v>
      </c>
      <c r="AH19" s="124">
        <v>0</v>
      </c>
      <c r="AI19" s="29"/>
      <c r="AJ19" s="30">
        <f t="shared" si="21"/>
        <v>0</v>
      </c>
      <c r="AK19" s="124">
        <v>0</v>
      </c>
      <c r="AL19" s="124">
        <v>0</v>
      </c>
      <c r="AM19" s="124">
        <v>0</v>
      </c>
      <c r="AN19" s="29"/>
      <c r="AO19" s="30">
        <f t="shared" si="22"/>
        <v>0</v>
      </c>
      <c r="AP19" s="124">
        <v>0</v>
      </c>
      <c r="AQ19" s="124">
        <v>0</v>
      </c>
      <c r="AR19" s="124">
        <v>0</v>
      </c>
      <c r="AS19" s="29"/>
      <c r="AT19" s="30">
        <f t="shared" si="23"/>
        <v>0</v>
      </c>
      <c r="AU19" s="124">
        <v>0</v>
      </c>
      <c r="AV19" s="124">
        <v>0</v>
      </c>
      <c r="AW19" s="124">
        <v>0</v>
      </c>
      <c r="AX19" s="29"/>
      <c r="AY19" s="383">
        <f t="shared" si="24"/>
        <v>0</v>
      </c>
      <c r="AZ19" s="407">
        <f t="shared" si="25"/>
        <v>0</v>
      </c>
      <c r="BA19" s="394">
        <v>0</v>
      </c>
      <c r="BB19" s="31">
        <v>0</v>
      </c>
      <c r="BC19" s="31">
        <v>0</v>
      </c>
      <c r="BD19" s="32"/>
      <c r="BE19" s="30">
        <f t="shared" si="26"/>
        <v>0</v>
      </c>
      <c r="BF19" s="31">
        <v>0</v>
      </c>
      <c r="BG19" s="31">
        <v>0</v>
      </c>
      <c r="BH19" s="31">
        <v>0</v>
      </c>
      <c r="BI19" s="32"/>
      <c r="BJ19" s="30">
        <f t="shared" si="27"/>
        <v>0</v>
      </c>
      <c r="BK19" s="31">
        <v>0</v>
      </c>
      <c r="BL19" s="31">
        <v>0</v>
      </c>
      <c r="BM19" s="31">
        <v>0</v>
      </c>
      <c r="BN19" s="32"/>
      <c r="BO19" s="30">
        <f t="shared" si="28"/>
        <v>0</v>
      </c>
      <c r="BP19" s="31">
        <v>0</v>
      </c>
      <c r="BQ19" s="31">
        <v>0</v>
      </c>
      <c r="BR19" s="31">
        <v>0</v>
      </c>
      <c r="BS19" s="32"/>
      <c r="BT19" s="30">
        <f t="shared" si="29"/>
        <v>0</v>
      </c>
      <c r="BU19" s="33">
        <v>0</v>
      </c>
      <c r="BV19" s="33">
        <v>0</v>
      </c>
      <c r="BW19" s="33">
        <v>0</v>
      </c>
      <c r="BX19" s="32"/>
      <c r="BY19" s="30">
        <f t="shared" si="30"/>
        <v>0</v>
      </c>
      <c r="BZ19" s="33">
        <v>0</v>
      </c>
      <c r="CA19" s="33">
        <v>0</v>
      </c>
      <c r="CB19" s="33">
        <v>0</v>
      </c>
      <c r="CC19" s="34"/>
      <c r="CD19" s="35">
        <f t="shared" si="31"/>
        <v>0</v>
      </c>
      <c r="CE19" s="36"/>
      <c r="CF19" s="37"/>
      <c r="CG19" s="37"/>
      <c r="CH19" s="32"/>
      <c r="CI19" s="37"/>
      <c r="CJ19" s="37"/>
      <c r="CK19" s="37"/>
      <c r="CL19" s="32"/>
      <c r="CM19" s="37"/>
      <c r="CN19" s="37"/>
      <c r="CO19" s="37"/>
      <c r="CP19" s="32"/>
      <c r="CQ19" s="37"/>
      <c r="CR19" s="37"/>
      <c r="CS19" s="37"/>
      <c r="CT19" s="32"/>
      <c r="CU19" s="37"/>
      <c r="CV19" s="37"/>
      <c r="CW19" s="37"/>
      <c r="CX19" s="32"/>
      <c r="CY19" s="37"/>
      <c r="CZ19" s="37"/>
      <c r="DA19" s="37"/>
      <c r="DB19" s="38"/>
      <c r="DC19" s="39"/>
      <c r="DD19" s="40">
        <f t="shared" si="32"/>
        <v>0</v>
      </c>
      <c r="DE19" s="41">
        <f t="shared" si="33"/>
        <v>0</v>
      </c>
      <c r="DF19" s="41">
        <f t="shared" si="34"/>
        <v>0</v>
      </c>
      <c r="DG19" s="29"/>
      <c r="DH19" s="395">
        <f t="shared" si="0"/>
        <v>0</v>
      </c>
      <c r="DI19" s="201">
        <f t="shared" si="1"/>
        <v>0</v>
      </c>
      <c r="DJ19" s="151">
        <f t="shared" si="2"/>
        <v>2</v>
      </c>
      <c r="DK19" s="43">
        <f t="shared" si="3"/>
        <v>0</v>
      </c>
      <c r="DL19" s="30">
        <f t="shared" si="4"/>
        <v>0</v>
      </c>
      <c r="DM19" s="30">
        <f t="shared" si="5"/>
        <v>2</v>
      </c>
      <c r="DN19" s="30">
        <f t="shared" si="6"/>
        <v>0</v>
      </c>
      <c r="DO19" s="30">
        <f t="shared" si="7"/>
        <v>0</v>
      </c>
      <c r="DP19" s="30">
        <f t="shared" si="8"/>
        <v>2</v>
      </c>
      <c r="DQ19" s="44">
        <f t="shared" si="9"/>
        <v>0</v>
      </c>
      <c r="DR19" s="44">
        <f t="shared" si="10"/>
        <v>0</v>
      </c>
      <c r="DS19" s="44">
        <f t="shared" si="11"/>
        <v>2</v>
      </c>
      <c r="DT19" s="44">
        <f t="shared" si="12"/>
        <v>0</v>
      </c>
      <c r="DU19" s="44">
        <f t="shared" si="13"/>
        <v>0</v>
      </c>
      <c r="DV19" s="45">
        <f t="shared" si="14"/>
        <v>20</v>
      </c>
      <c r="DW19" s="44">
        <f>IF(DV19&lt;&gt;20,RANK(DV19,$DV$4:$DV$23,1)+COUNTIF(DV$4:DV19,DV19)-1,20)</f>
        <v>20</v>
      </c>
      <c r="DX19" s="46">
        <f t="shared" si="15"/>
        <v>0</v>
      </c>
      <c r="DY19" s="47" t="str">
        <f t="shared" si="16"/>
        <v>-</v>
      </c>
      <c r="DZ19" s="26"/>
      <c r="EA19" s="121"/>
      <c r="EB19" s="120">
        <f t="shared" si="35"/>
        <v>0</v>
      </c>
      <c r="EC19" s="120">
        <f t="shared" si="36"/>
        <v>0</v>
      </c>
      <c r="ED19" s="120">
        <f t="shared" si="37"/>
        <v>0</v>
      </c>
    </row>
    <row r="20" spans="1:135" ht="16.05" customHeight="1" x14ac:dyDescent="0.25">
      <c r="A20" s="12"/>
      <c r="B20" s="12"/>
      <c r="C20" s="161"/>
      <c r="D20" s="373" t="str">
        <f>classi!B166</f>
        <v>-</v>
      </c>
      <c r="E20" s="48"/>
      <c r="F20" s="27">
        <f>classi!C166</f>
        <v>0</v>
      </c>
      <c r="G20" s="27">
        <f>classi!D166</f>
        <v>0</v>
      </c>
      <c r="H20" s="374">
        <f>classi!G166</f>
        <v>0</v>
      </c>
      <c r="I20" s="367"/>
      <c r="J20" s="48"/>
      <c r="K20" s="199"/>
      <c r="L20" s="382">
        <v>0</v>
      </c>
      <c r="M20" s="122">
        <v>0</v>
      </c>
      <c r="N20" s="122">
        <v>0</v>
      </c>
      <c r="O20" s="29"/>
      <c r="P20" s="30">
        <f t="shared" si="17"/>
        <v>0</v>
      </c>
      <c r="Q20" s="122">
        <v>0</v>
      </c>
      <c r="R20" s="122">
        <v>0</v>
      </c>
      <c r="S20" s="122">
        <v>0</v>
      </c>
      <c r="T20" s="29"/>
      <c r="U20" s="30">
        <f t="shared" si="18"/>
        <v>0</v>
      </c>
      <c r="V20" s="122">
        <v>0</v>
      </c>
      <c r="W20" s="122">
        <v>0</v>
      </c>
      <c r="X20" s="122">
        <v>0</v>
      </c>
      <c r="Y20" s="29"/>
      <c r="Z20" s="30">
        <f t="shared" si="19"/>
        <v>0</v>
      </c>
      <c r="AA20" s="122">
        <v>0</v>
      </c>
      <c r="AB20" s="122">
        <v>0</v>
      </c>
      <c r="AC20" s="122">
        <v>0</v>
      </c>
      <c r="AD20" s="29"/>
      <c r="AE20" s="383">
        <f t="shared" si="20"/>
        <v>0</v>
      </c>
      <c r="AF20" s="386">
        <v>0</v>
      </c>
      <c r="AG20" s="124">
        <v>0</v>
      </c>
      <c r="AH20" s="124">
        <v>0</v>
      </c>
      <c r="AI20" s="29"/>
      <c r="AJ20" s="30">
        <f t="shared" si="21"/>
        <v>0</v>
      </c>
      <c r="AK20" s="124">
        <v>0</v>
      </c>
      <c r="AL20" s="124">
        <v>0</v>
      </c>
      <c r="AM20" s="124">
        <v>0</v>
      </c>
      <c r="AN20" s="29"/>
      <c r="AO20" s="30">
        <f t="shared" si="22"/>
        <v>0</v>
      </c>
      <c r="AP20" s="124">
        <v>0</v>
      </c>
      <c r="AQ20" s="124">
        <v>0</v>
      </c>
      <c r="AR20" s="124">
        <v>0</v>
      </c>
      <c r="AS20" s="29"/>
      <c r="AT20" s="30">
        <f t="shared" si="23"/>
        <v>0</v>
      </c>
      <c r="AU20" s="124">
        <v>0</v>
      </c>
      <c r="AV20" s="124">
        <v>0</v>
      </c>
      <c r="AW20" s="124">
        <v>0</v>
      </c>
      <c r="AX20" s="29"/>
      <c r="AY20" s="383">
        <f t="shared" si="24"/>
        <v>0</v>
      </c>
      <c r="AZ20" s="407">
        <f t="shared" si="25"/>
        <v>0</v>
      </c>
      <c r="BA20" s="394">
        <v>0</v>
      </c>
      <c r="BB20" s="31">
        <v>0</v>
      </c>
      <c r="BC20" s="31">
        <v>0</v>
      </c>
      <c r="BD20" s="32"/>
      <c r="BE20" s="30">
        <f t="shared" si="26"/>
        <v>0</v>
      </c>
      <c r="BF20" s="31">
        <v>0</v>
      </c>
      <c r="BG20" s="31">
        <v>0</v>
      </c>
      <c r="BH20" s="31">
        <v>0</v>
      </c>
      <c r="BI20" s="32"/>
      <c r="BJ20" s="30">
        <f t="shared" si="27"/>
        <v>0</v>
      </c>
      <c r="BK20" s="31">
        <v>0</v>
      </c>
      <c r="BL20" s="31">
        <v>0</v>
      </c>
      <c r="BM20" s="31">
        <v>0</v>
      </c>
      <c r="BN20" s="32"/>
      <c r="BO20" s="30">
        <f t="shared" si="28"/>
        <v>0</v>
      </c>
      <c r="BP20" s="31">
        <v>0</v>
      </c>
      <c r="BQ20" s="31">
        <v>0</v>
      </c>
      <c r="BR20" s="31">
        <v>0</v>
      </c>
      <c r="BS20" s="32"/>
      <c r="BT20" s="30">
        <f t="shared" si="29"/>
        <v>0</v>
      </c>
      <c r="BU20" s="33">
        <v>0</v>
      </c>
      <c r="BV20" s="33">
        <v>0</v>
      </c>
      <c r="BW20" s="33">
        <v>0</v>
      </c>
      <c r="BX20" s="32"/>
      <c r="BY20" s="30">
        <f t="shared" si="30"/>
        <v>0</v>
      </c>
      <c r="BZ20" s="33">
        <v>0</v>
      </c>
      <c r="CA20" s="33">
        <v>0</v>
      </c>
      <c r="CB20" s="33">
        <v>0</v>
      </c>
      <c r="CC20" s="34"/>
      <c r="CD20" s="35">
        <f t="shared" si="31"/>
        <v>0</v>
      </c>
      <c r="CE20" s="36"/>
      <c r="CF20" s="37"/>
      <c r="CG20" s="37"/>
      <c r="CH20" s="32"/>
      <c r="CI20" s="37"/>
      <c r="CJ20" s="37"/>
      <c r="CK20" s="37"/>
      <c r="CL20" s="32"/>
      <c r="CM20" s="37"/>
      <c r="CN20" s="37"/>
      <c r="CO20" s="37"/>
      <c r="CP20" s="32"/>
      <c r="CQ20" s="37"/>
      <c r="CR20" s="37"/>
      <c r="CS20" s="37"/>
      <c r="CT20" s="32"/>
      <c r="CU20" s="37"/>
      <c r="CV20" s="37"/>
      <c r="CW20" s="37"/>
      <c r="CX20" s="32"/>
      <c r="CY20" s="37"/>
      <c r="CZ20" s="37"/>
      <c r="DA20" s="37"/>
      <c r="DB20" s="38"/>
      <c r="DC20" s="39"/>
      <c r="DD20" s="40">
        <f t="shared" si="32"/>
        <v>0</v>
      </c>
      <c r="DE20" s="41">
        <f t="shared" si="33"/>
        <v>0</v>
      </c>
      <c r="DF20" s="41">
        <f t="shared" si="34"/>
        <v>0</v>
      </c>
      <c r="DG20" s="29"/>
      <c r="DH20" s="395">
        <f t="shared" si="0"/>
        <v>0</v>
      </c>
      <c r="DI20" s="201">
        <f t="shared" si="1"/>
        <v>0</v>
      </c>
      <c r="DJ20" s="151">
        <f t="shared" si="2"/>
        <v>2</v>
      </c>
      <c r="DK20" s="43">
        <f t="shared" si="3"/>
        <v>0</v>
      </c>
      <c r="DL20" s="30">
        <f t="shared" si="4"/>
        <v>0</v>
      </c>
      <c r="DM20" s="30">
        <f t="shared" si="5"/>
        <v>2</v>
      </c>
      <c r="DN20" s="30">
        <f t="shared" si="6"/>
        <v>0</v>
      </c>
      <c r="DO20" s="30">
        <f t="shared" si="7"/>
        <v>0</v>
      </c>
      <c r="DP20" s="30">
        <f t="shared" si="8"/>
        <v>2</v>
      </c>
      <c r="DQ20" s="44">
        <f t="shared" si="9"/>
        <v>0</v>
      </c>
      <c r="DR20" s="44">
        <f t="shared" si="10"/>
        <v>0</v>
      </c>
      <c r="DS20" s="44">
        <f t="shared" si="11"/>
        <v>2</v>
      </c>
      <c r="DT20" s="44">
        <f t="shared" si="12"/>
        <v>0</v>
      </c>
      <c r="DU20" s="44">
        <f t="shared" si="13"/>
        <v>0</v>
      </c>
      <c r="DV20" s="45">
        <f t="shared" si="14"/>
        <v>20</v>
      </c>
      <c r="DW20" s="44">
        <f>IF(DV20&lt;&gt;20,RANK(DV20,$DV$4:$DV$23,1)+COUNTIF(DV$4:DV20,DV20)-1,20)</f>
        <v>20</v>
      </c>
      <c r="DX20" s="46">
        <f t="shared" si="15"/>
        <v>0</v>
      </c>
      <c r="DY20" s="47" t="str">
        <f t="shared" si="16"/>
        <v>-</v>
      </c>
      <c r="DZ20" s="26"/>
      <c r="EA20" s="121"/>
      <c r="EB20" s="120">
        <f t="shared" si="35"/>
        <v>0</v>
      </c>
      <c r="EC20" s="120">
        <f t="shared" si="36"/>
        <v>0</v>
      </c>
      <c r="ED20" s="120">
        <f t="shared" si="37"/>
        <v>0</v>
      </c>
    </row>
    <row r="21" spans="1:135" ht="16.05" customHeight="1" x14ac:dyDescent="0.25">
      <c r="A21" s="12"/>
      <c r="B21" s="12"/>
      <c r="C21" s="161"/>
      <c r="D21" s="373" t="str">
        <f>classi!B167</f>
        <v>-</v>
      </c>
      <c r="E21" s="48"/>
      <c r="F21" s="27">
        <f>classi!C167</f>
        <v>0</v>
      </c>
      <c r="G21" s="27">
        <f>classi!D167</f>
        <v>0</v>
      </c>
      <c r="H21" s="374">
        <f>classi!G167</f>
        <v>0</v>
      </c>
      <c r="I21" s="367"/>
      <c r="J21" s="48"/>
      <c r="K21" s="199"/>
      <c r="L21" s="382">
        <v>0</v>
      </c>
      <c r="M21" s="122">
        <v>0</v>
      </c>
      <c r="N21" s="122">
        <v>0</v>
      </c>
      <c r="O21" s="29"/>
      <c r="P21" s="30">
        <f t="shared" si="17"/>
        <v>0</v>
      </c>
      <c r="Q21" s="122">
        <v>0</v>
      </c>
      <c r="R21" s="122">
        <v>0</v>
      </c>
      <c r="S21" s="122">
        <v>0</v>
      </c>
      <c r="T21" s="29"/>
      <c r="U21" s="30">
        <f t="shared" si="18"/>
        <v>0</v>
      </c>
      <c r="V21" s="122">
        <v>0</v>
      </c>
      <c r="W21" s="122">
        <v>0</v>
      </c>
      <c r="X21" s="122">
        <v>0</v>
      </c>
      <c r="Y21" s="29"/>
      <c r="Z21" s="30">
        <f t="shared" si="19"/>
        <v>0</v>
      </c>
      <c r="AA21" s="122">
        <v>0</v>
      </c>
      <c r="AB21" s="122">
        <v>0</v>
      </c>
      <c r="AC21" s="122">
        <v>0</v>
      </c>
      <c r="AD21" s="29"/>
      <c r="AE21" s="383">
        <f t="shared" si="20"/>
        <v>0</v>
      </c>
      <c r="AF21" s="386">
        <v>0</v>
      </c>
      <c r="AG21" s="124">
        <v>0</v>
      </c>
      <c r="AH21" s="124">
        <v>0</v>
      </c>
      <c r="AI21" s="29"/>
      <c r="AJ21" s="30">
        <f t="shared" si="21"/>
        <v>0</v>
      </c>
      <c r="AK21" s="124">
        <v>0</v>
      </c>
      <c r="AL21" s="124">
        <v>0</v>
      </c>
      <c r="AM21" s="124">
        <v>0</v>
      </c>
      <c r="AN21" s="29"/>
      <c r="AO21" s="30">
        <f t="shared" si="22"/>
        <v>0</v>
      </c>
      <c r="AP21" s="124">
        <v>0</v>
      </c>
      <c r="AQ21" s="124">
        <v>0</v>
      </c>
      <c r="AR21" s="124">
        <v>0</v>
      </c>
      <c r="AS21" s="29"/>
      <c r="AT21" s="30">
        <f t="shared" si="23"/>
        <v>0</v>
      </c>
      <c r="AU21" s="124">
        <v>0</v>
      </c>
      <c r="AV21" s="124">
        <v>0</v>
      </c>
      <c r="AW21" s="124">
        <v>0</v>
      </c>
      <c r="AX21" s="29"/>
      <c r="AY21" s="383">
        <f t="shared" si="24"/>
        <v>0</v>
      </c>
      <c r="AZ21" s="407">
        <f t="shared" si="25"/>
        <v>0</v>
      </c>
      <c r="BA21" s="394">
        <v>0</v>
      </c>
      <c r="BB21" s="31">
        <v>0</v>
      </c>
      <c r="BC21" s="31">
        <v>0</v>
      </c>
      <c r="BD21" s="32"/>
      <c r="BE21" s="30">
        <f t="shared" si="26"/>
        <v>0</v>
      </c>
      <c r="BF21" s="31">
        <v>0</v>
      </c>
      <c r="BG21" s="31">
        <v>0</v>
      </c>
      <c r="BH21" s="31">
        <v>0</v>
      </c>
      <c r="BI21" s="32"/>
      <c r="BJ21" s="30">
        <f t="shared" si="27"/>
        <v>0</v>
      </c>
      <c r="BK21" s="31">
        <v>0</v>
      </c>
      <c r="BL21" s="31">
        <v>0</v>
      </c>
      <c r="BM21" s="31">
        <v>0</v>
      </c>
      <c r="BN21" s="32"/>
      <c r="BO21" s="30">
        <f t="shared" si="28"/>
        <v>0</v>
      </c>
      <c r="BP21" s="31">
        <v>0</v>
      </c>
      <c r="BQ21" s="31">
        <v>0</v>
      </c>
      <c r="BR21" s="31">
        <v>0</v>
      </c>
      <c r="BS21" s="32"/>
      <c r="BT21" s="30">
        <f t="shared" si="29"/>
        <v>0</v>
      </c>
      <c r="BU21" s="33">
        <v>0</v>
      </c>
      <c r="BV21" s="33">
        <v>0</v>
      </c>
      <c r="BW21" s="33">
        <v>0</v>
      </c>
      <c r="BX21" s="32"/>
      <c r="BY21" s="30">
        <f t="shared" si="30"/>
        <v>0</v>
      </c>
      <c r="BZ21" s="33">
        <v>0</v>
      </c>
      <c r="CA21" s="33">
        <v>0</v>
      </c>
      <c r="CB21" s="33">
        <v>0</v>
      </c>
      <c r="CC21" s="34"/>
      <c r="CD21" s="35">
        <f t="shared" si="31"/>
        <v>0</v>
      </c>
      <c r="CE21" s="36"/>
      <c r="CF21" s="37"/>
      <c r="CG21" s="37"/>
      <c r="CH21" s="32"/>
      <c r="CI21" s="37"/>
      <c r="CJ21" s="37"/>
      <c r="CK21" s="37"/>
      <c r="CL21" s="32"/>
      <c r="CM21" s="37"/>
      <c r="CN21" s="37"/>
      <c r="CO21" s="37"/>
      <c r="CP21" s="32"/>
      <c r="CQ21" s="37"/>
      <c r="CR21" s="37"/>
      <c r="CS21" s="37"/>
      <c r="CT21" s="32"/>
      <c r="CU21" s="37"/>
      <c r="CV21" s="37"/>
      <c r="CW21" s="37"/>
      <c r="CX21" s="32"/>
      <c r="CY21" s="37"/>
      <c r="CZ21" s="37"/>
      <c r="DA21" s="37"/>
      <c r="DB21" s="38"/>
      <c r="DC21" s="39"/>
      <c r="DD21" s="40">
        <f t="shared" si="32"/>
        <v>0</v>
      </c>
      <c r="DE21" s="41">
        <f t="shared" si="33"/>
        <v>0</v>
      </c>
      <c r="DF21" s="41">
        <f t="shared" si="34"/>
        <v>0</v>
      </c>
      <c r="DG21" s="29"/>
      <c r="DH21" s="395">
        <f t="shared" si="0"/>
        <v>0</v>
      </c>
      <c r="DI21" s="201">
        <f t="shared" si="1"/>
        <v>0</v>
      </c>
      <c r="DJ21" s="151">
        <f t="shared" si="2"/>
        <v>2</v>
      </c>
      <c r="DK21" s="43">
        <f t="shared" si="3"/>
        <v>0</v>
      </c>
      <c r="DL21" s="30">
        <f t="shared" si="4"/>
        <v>0</v>
      </c>
      <c r="DM21" s="30">
        <f t="shared" si="5"/>
        <v>2</v>
      </c>
      <c r="DN21" s="30">
        <f t="shared" si="6"/>
        <v>0</v>
      </c>
      <c r="DO21" s="30">
        <f t="shared" si="7"/>
        <v>0</v>
      </c>
      <c r="DP21" s="30">
        <f t="shared" si="8"/>
        <v>2</v>
      </c>
      <c r="DQ21" s="44">
        <f t="shared" si="9"/>
        <v>0</v>
      </c>
      <c r="DR21" s="44">
        <f t="shared" si="10"/>
        <v>0</v>
      </c>
      <c r="DS21" s="44">
        <f t="shared" si="11"/>
        <v>2</v>
      </c>
      <c r="DT21" s="44">
        <f t="shared" si="12"/>
        <v>0</v>
      </c>
      <c r="DU21" s="44">
        <f t="shared" si="13"/>
        <v>0</v>
      </c>
      <c r="DV21" s="45">
        <f t="shared" si="14"/>
        <v>20</v>
      </c>
      <c r="DW21" s="44">
        <f>IF(DV21&lt;&gt;20,RANK(DV21,$DV$4:$DV$23,1)+COUNTIF(DV$4:DV21,DV21)-1,20)</f>
        <v>20</v>
      </c>
      <c r="DX21" s="46">
        <f t="shared" si="15"/>
        <v>0</v>
      </c>
      <c r="DY21" s="47" t="str">
        <f t="shared" si="16"/>
        <v>-</v>
      </c>
      <c r="DZ21" s="26"/>
      <c r="EA21" s="121"/>
      <c r="EB21" s="120">
        <f t="shared" si="35"/>
        <v>0</v>
      </c>
      <c r="EC21" s="120">
        <f t="shared" si="36"/>
        <v>0</v>
      </c>
      <c r="ED21" s="120">
        <f t="shared" si="37"/>
        <v>0</v>
      </c>
    </row>
    <row r="22" spans="1:135" ht="16.05" customHeight="1" x14ac:dyDescent="0.25">
      <c r="A22" s="12"/>
      <c r="B22" s="12"/>
      <c r="C22" s="161"/>
      <c r="D22" s="373" t="str">
        <f>classi!B168</f>
        <v>-</v>
      </c>
      <c r="E22" s="48"/>
      <c r="F22" s="27">
        <f>classi!C168</f>
        <v>0</v>
      </c>
      <c r="G22" s="27">
        <f>classi!D168</f>
        <v>0</v>
      </c>
      <c r="H22" s="374">
        <f>classi!G168</f>
        <v>0</v>
      </c>
      <c r="I22" s="367"/>
      <c r="J22" s="48"/>
      <c r="K22" s="199"/>
      <c r="L22" s="382">
        <v>0</v>
      </c>
      <c r="M22" s="122">
        <v>0</v>
      </c>
      <c r="N22" s="122">
        <v>0</v>
      </c>
      <c r="O22" s="29"/>
      <c r="P22" s="30">
        <f t="shared" si="17"/>
        <v>0</v>
      </c>
      <c r="Q22" s="122">
        <v>0</v>
      </c>
      <c r="R22" s="122">
        <v>0</v>
      </c>
      <c r="S22" s="122">
        <v>0</v>
      </c>
      <c r="T22" s="29"/>
      <c r="U22" s="30">
        <f t="shared" si="18"/>
        <v>0</v>
      </c>
      <c r="V22" s="122">
        <v>0</v>
      </c>
      <c r="W22" s="122">
        <v>0</v>
      </c>
      <c r="X22" s="122">
        <v>0</v>
      </c>
      <c r="Y22" s="29"/>
      <c r="Z22" s="30">
        <f t="shared" si="19"/>
        <v>0</v>
      </c>
      <c r="AA22" s="122">
        <v>0</v>
      </c>
      <c r="AB22" s="122">
        <v>0</v>
      </c>
      <c r="AC22" s="122">
        <v>0</v>
      </c>
      <c r="AD22" s="29"/>
      <c r="AE22" s="383">
        <f t="shared" si="20"/>
        <v>0</v>
      </c>
      <c r="AF22" s="386">
        <v>0</v>
      </c>
      <c r="AG22" s="124">
        <v>0</v>
      </c>
      <c r="AH22" s="124">
        <v>0</v>
      </c>
      <c r="AI22" s="29"/>
      <c r="AJ22" s="30">
        <f t="shared" si="21"/>
        <v>0</v>
      </c>
      <c r="AK22" s="124">
        <v>0</v>
      </c>
      <c r="AL22" s="124">
        <v>0</v>
      </c>
      <c r="AM22" s="124">
        <v>0</v>
      </c>
      <c r="AN22" s="29"/>
      <c r="AO22" s="30">
        <f t="shared" si="22"/>
        <v>0</v>
      </c>
      <c r="AP22" s="124">
        <v>0</v>
      </c>
      <c r="AQ22" s="124">
        <v>0</v>
      </c>
      <c r="AR22" s="124">
        <v>0</v>
      </c>
      <c r="AS22" s="29"/>
      <c r="AT22" s="30">
        <f t="shared" si="23"/>
        <v>0</v>
      </c>
      <c r="AU22" s="124">
        <v>0</v>
      </c>
      <c r="AV22" s="124">
        <v>0</v>
      </c>
      <c r="AW22" s="124">
        <v>0</v>
      </c>
      <c r="AX22" s="29"/>
      <c r="AY22" s="383">
        <f t="shared" si="24"/>
        <v>0</v>
      </c>
      <c r="AZ22" s="407">
        <f t="shared" si="25"/>
        <v>0</v>
      </c>
      <c r="BA22" s="394">
        <v>0</v>
      </c>
      <c r="BB22" s="31">
        <v>0</v>
      </c>
      <c r="BC22" s="31">
        <v>0</v>
      </c>
      <c r="BD22" s="32"/>
      <c r="BE22" s="30">
        <f t="shared" si="26"/>
        <v>0</v>
      </c>
      <c r="BF22" s="31">
        <v>0</v>
      </c>
      <c r="BG22" s="31">
        <v>0</v>
      </c>
      <c r="BH22" s="31">
        <v>0</v>
      </c>
      <c r="BI22" s="32"/>
      <c r="BJ22" s="30">
        <f t="shared" si="27"/>
        <v>0</v>
      </c>
      <c r="BK22" s="31">
        <v>0</v>
      </c>
      <c r="BL22" s="31">
        <v>0</v>
      </c>
      <c r="BM22" s="31">
        <v>0</v>
      </c>
      <c r="BN22" s="32"/>
      <c r="BO22" s="30">
        <f t="shared" si="28"/>
        <v>0</v>
      </c>
      <c r="BP22" s="31">
        <v>0</v>
      </c>
      <c r="BQ22" s="31">
        <v>0</v>
      </c>
      <c r="BR22" s="31">
        <v>0</v>
      </c>
      <c r="BS22" s="32"/>
      <c r="BT22" s="30">
        <f t="shared" si="29"/>
        <v>0</v>
      </c>
      <c r="BU22" s="33">
        <v>0</v>
      </c>
      <c r="BV22" s="33">
        <v>0</v>
      </c>
      <c r="BW22" s="33">
        <v>0</v>
      </c>
      <c r="BX22" s="32"/>
      <c r="BY22" s="30">
        <f t="shared" si="30"/>
        <v>0</v>
      </c>
      <c r="BZ22" s="33">
        <v>0</v>
      </c>
      <c r="CA22" s="33">
        <v>0</v>
      </c>
      <c r="CB22" s="33">
        <v>0</v>
      </c>
      <c r="CC22" s="34"/>
      <c r="CD22" s="35">
        <f t="shared" si="31"/>
        <v>0</v>
      </c>
      <c r="CE22" s="36"/>
      <c r="CF22" s="37"/>
      <c r="CG22" s="37"/>
      <c r="CH22" s="32"/>
      <c r="CI22" s="37"/>
      <c r="CJ22" s="37"/>
      <c r="CK22" s="37"/>
      <c r="CL22" s="32"/>
      <c r="CM22" s="37"/>
      <c r="CN22" s="37"/>
      <c r="CO22" s="37"/>
      <c r="CP22" s="32"/>
      <c r="CQ22" s="37"/>
      <c r="CR22" s="37"/>
      <c r="CS22" s="37"/>
      <c r="CT22" s="32"/>
      <c r="CU22" s="37"/>
      <c r="CV22" s="37"/>
      <c r="CW22" s="37"/>
      <c r="CX22" s="32"/>
      <c r="CY22" s="37"/>
      <c r="CZ22" s="37"/>
      <c r="DA22" s="37"/>
      <c r="DB22" s="38"/>
      <c r="DC22" s="39"/>
      <c r="DD22" s="40">
        <f t="shared" si="32"/>
        <v>0</v>
      </c>
      <c r="DE22" s="41">
        <f t="shared" si="33"/>
        <v>0</v>
      </c>
      <c r="DF22" s="41">
        <f t="shared" si="34"/>
        <v>0</v>
      </c>
      <c r="DG22" s="29"/>
      <c r="DH22" s="395">
        <f t="shared" si="0"/>
        <v>0</v>
      </c>
      <c r="DI22" s="201">
        <f t="shared" si="1"/>
        <v>0</v>
      </c>
      <c r="DJ22" s="151">
        <f t="shared" si="2"/>
        <v>2</v>
      </c>
      <c r="DK22" s="43">
        <f t="shared" si="3"/>
        <v>0</v>
      </c>
      <c r="DL22" s="30">
        <f t="shared" si="4"/>
        <v>0</v>
      </c>
      <c r="DM22" s="30">
        <f t="shared" si="5"/>
        <v>2</v>
      </c>
      <c r="DN22" s="30">
        <f t="shared" si="6"/>
        <v>0</v>
      </c>
      <c r="DO22" s="30">
        <f t="shared" si="7"/>
        <v>0</v>
      </c>
      <c r="DP22" s="30">
        <f t="shared" si="8"/>
        <v>2</v>
      </c>
      <c r="DQ22" s="44">
        <f t="shared" si="9"/>
        <v>0</v>
      </c>
      <c r="DR22" s="44">
        <f t="shared" si="10"/>
        <v>0</v>
      </c>
      <c r="DS22" s="44">
        <f t="shared" si="11"/>
        <v>2</v>
      </c>
      <c r="DT22" s="44">
        <f t="shared" si="12"/>
        <v>0</v>
      </c>
      <c r="DU22" s="44">
        <f t="shared" si="13"/>
        <v>0</v>
      </c>
      <c r="DV22" s="45">
        <f t="shared" si="14"/>
        <v>20</v>
      </c>
      <c r="DW22" s="44">
        <f>IF(DV22&lt;&gt;20,RANK(DV22,$DV$4:$DV$23,1)+COUNTIF(DV$4:DV22,DV22)-1,20)</f>
        <v>20</v>
      </c>
      <c r="DX22" s="46">
        <f t="shared" si="15"/>
        <v>0</v>
      </c>
      <c r="DY22" s="47" t="str">
        <f t="shared" si="16"/>
        <v>-</v>
      </c>
      <c r="DZ22" s="26"/>
      <c r="EA22" s="121"/>
      <c r="EB22" s="120">
        <f t="shared" si="35"/>
        <v>0</v>
      </c>
      <c r="EC22" s="120">
        <f t="shared" si="36"/>
        <v>0</v>
      </c>
      <c r="ED22" s="120">
        <f t="shared" si="37"/>
        <v>0</v>
      </c>
    </row>
    <row r="23" spans="1:135" ht="16.5" customHeight="1" thickBot="1" x14ac:dyDescent="0.3">
      <c r="A23" s="12"/>
      <c r="B23" s="12"/>
      <c r="C23" s="161"/>
      <c r="D23" s="376" t="str">
        <f>classi!B169</f>
        <v>-</v>
      </c>
      <c r="E23" s="108"/>
      <c r="F23" s="109">
        <f>classi!C169</f>
        <v>0</v>
      </c>
      <c r="G23" s="109">
        <f>classi!D169</f>
        <v>0</v>
      </c>
      <c r="H23" s="377">
        <f>classi!G169</f>
        <v>0</v>
      </c>
      <c r="I23" s="415"/>
      <c r="J23" s="49"/>
      <c r="K23" s="200"/>
      <c r="L23" s="384">
        <v>0</v>
      </c>
      <c r="M23" s="123">
        <v>0</v>
      </c>
      <c r="N23" s="123">
        <v>0</v>
      </c>
      <c r="O23" s="110"/>
      <c r="P23" s="111">
        <f t="shared" si="17"/>
        <v>0</v>
      </c>
      <c r="Q23" s="123">
        <v>0</v>
      </c>
      <c r="R23" s="123">
        <v>0</v>
      </c>
      <c r="S23" s="123">
        <v>0</v>
      </c>
      <c r="T23" s="110"/>
      <c r="U23" s="111">
        <f t="shared" si="18"/>
        <v>0</v>
      </c>
      <c r="V23" s="123">
        <v>0</v>
      </c>
      <c r="W23" s="123">
        <v>0</v>
      </c>
      <c r="X23" s="123">
        <v>0</v>
      </c>
      <c r="Y23" s="110"/>
      <c r="Z23" s="111">
        <f t="shared" si="19"/>
        <v>0</v>
      </c>
      <c r="AA23" s="123">
        <v>0</v>
      </c>
      <c r="AB23" s="123">
        <v>0</v>
      </c>
      <c r="AC23" s="123">
        <v>0</v>
      </c>
      <c r="AD23" s="110"/>
      <c r="AE23" s="385">
        <f t="shared" si="20"/>
        <v>0</v>
      </c>
      <c r="AF23" s="387">
        <v>0</v>
      </c>
      <c r="AG23" s="125">
        <v>0</v>
      </c>
      <c r="AH23" s="125">
        <v>0</v>
      </c>
      <c r="AI23" s="110"/>
      <c r="AJ23" s="111">
        <f t="shared" si="21"/>
        <v>0</v>
      </c>
      <c r="AK23" s="125">
        <v>0</v>
      </c>
      <c r="AL23" s="125">
        <v>0</v>
      </c>
      <c r="AM23" s="125">
        <v>0</v>
      </c>
      <c r="AN23" s="110"/>
      <c r="AO23" s="111">
        <f t="shared" si="22"/>
        <v>0</v>
      </c>
      <c r="AP23" s="125">
        <v>0</v>
      </c>
      <c r="AQ23" s="125">
        <v>0</v>
      </c>
      <c r="AR23" s="125">
        <v>0</v>
      </c>
      <c r="AS23" s="110"/>
      <c r="AT23" s="111">
        <f t="shared" si="23"/>
        <v>0</v>
      </c>
      <c r="AU23" s="125">
        <v>0</v>
      </c>
      <c r="AV23" s="125">
        <v>0</v>
      </c>
      <c r="AW23" s="125">
        <v>0</v>
      </c>
      <c r="AX23" s="110"/>
      <c r="AY23" s="385">
        <f t="shared" si="24"/>
        <v>0</v>
      </c>
      <c r="AZ23" s="408">
        <f t="shared" si="25"/>
        <v>0</v>
      </c>
      <c r="BA23" s="396">
        <v>0</v>
      </c>
      <c r="BB23" s="114">
        <v>0</v>
      </c>
      <c r="BC23" s="114"/>
      <c r="BD23" s="163"/>
      <c r="BE23" s="111">
        <f t="shared" si="26"/>
        <v>0</v>
      </c>
      <c r="BF23" s="114">
        <v>0</v>
      </c>
      <c r="BG23" s="114">
        <v>0</v>
      </c>
      <c r="BH23" s="114">
        <v>0</v>
      </c>
      <c r="BI23" s="163"/>
      <c r="BJ23" s="111">
        <f t="shared" si="27"/>
        <v>0</v>
      </c>
      <c r="BK23" s="114">
        <v>0</v>
      </c>
      <c r="BL23" s="114">
        <v>0</v>
      </c>
      <c r="BM23" s="114">
        <v>0</v>
      </c>
      <c r="BN23" s="163"/>
      <c r="BO23" s="111">
        <f t="shared" si="28"/>
        <v>0</v>
      </c>
      <c r="BP23" s="114">
        <v>0</v>
      </c>
      <c r="BQ23" s="114">
        <v>0</v>
      </c>
      <c r="BR23" s="114">
        <v>0</v>
      </c>
      <c r="BS23" s="163"/>
      <c r="BT23" s="111">
        <f t="shared" si="29"/>
        <v>0</v>
      </c>
      <c r="BU23" s="115">
        <v>0</v>
      </c>
      <c r="BV23" s="115">
        <v>0</v>
      </c>
      <c r="BW23" s="115">
        <v>0</v>
      </c>
      <c r="BX23" s="163"/>
      <c r="BY23" s="111">
        <f t="shared" si="30"/>
        <v>0</v>
      </c>
      <c r="BZ23" s="115">
        <v>0</v>
      </c>
      <c r="CA23" s="115">
        <v>0</v>
      </c>
      <c r="CB23" s="115">
        <v>0</v>
      </c>
      <c r="CC23" s="164"/>
      <c r="CD23" s="116">
        <f t="shared" si="31"/>
        <v>0</v>
      </c>
      <c r="CE23" s="117"/>
      <c r="CF23" s="118"/>
      <c r="CG23" s="118"/>
      <c r="CH23" s="163"/>
      <c r="CI23" s="118"/>
      <c r="CJ23" s="118"/>
      <c r="CK23" s="118"/>
      <c r="CL23" s="163"/>
      <c r="CM23" s="118"/>
      <c r="CN23" s="118"/>
      <c r="CO23" s="118"/>
      <c r="CP23" s="163"/>
      <c r="CQ23" s="118"/>
      <c r="CR23" s="118"/>
      <c r="CS23" s="118"/>
      <c r="CT23" s="163"/>
      <c r="CU23" s="118"/>
      <c r="CV23" s="118"/>
      <c r="CW23" s="118"/>
      <c r="CX23" s="163"/>
      <c r="CY23" s="118"/>
      <c r="CZ23" s="118"/>
      <c r="DA23" s="118"/>
      <c r="DB23" s="165"/>
      <c r="DC23" s="166"/>
      <c r="DD23" s="40">
        <f t="shared" si="32"/>
        <v>0</v>
      </c>
      <c r="DE23" s="41">
        <f t="shared" si="33"/>
        <v>0</v>
      </c>
      <c r="DF23" s="41">
        <f t="shared" si="34"/>
        <v>0</v>
      </c>
      <c r="DG23" s="110"/>
      <c r="DH23" s="397">
        <f t="shared" si="0"/>
        <v>0</v>
      </c>
      <c r="DI23" s="202">
        <f t="shared" si="1"/>
        <v>0</v>
      </c>
      <c r="DJ23" s="152">
        <f t="shared" si="2"/>
        <v>2</v>
      </c>
      <c r="DK23" s="53">
        <f t="shared" si="3"/>
        <v>0</v>
      </c>
      <c r="DL23" s="51">
        <f t="shared" si="4"/>
        <v>0</v>
      </c>
      <c r="DM23" s="51">
        <f t="shared" si="5"/>
        <v>2</v>
      </c>
      <c r="DN23" s="51">
        <f t="shared" si="6"/>
        <v>0</v>
      </c>
      <c r="DO23" s="51">
        <f t="shared" si="7"/>
        <v>0</v>
      </c>
      <c r="DP23" s="51">
        <f t="shared" si="8"/>
        <v>2</v>
      </c>
      <c r="DQ23" s="54">
        <f t="shared" si="9"/>
        <v>0</v>
      </c>
      <c r="DR23" s="54">
        <f t="shared" si="10"/>
        <v>0</v>
      </c>
      <c r="DS23" s="55">
        <f t="shared" si="11"/>
        <v>2</v>
      </c>
      <c r="DT23" s="54">
        <f t="shared" si="12"/>
        <v>0</v>
      </c>
      <c r="DU23" s="54">
        <f t="shared" si="13"/>
        <v>0</v>
      </c>
      <c r="DV23" s="55">
        <f t="shared" si="14"/>
        <v>20</v>
      </c>
      <c r="DW23" s="54">
        <f>IF(DV23&lt;&gt;20,RANK(DV23,$DV$4:$DV$23,1)+COUNTIF(DV$4:DV23,DV23)-1,20)</f>
        <v>20</v>
      </c>
      <c r="DX23" s="56">
        <f t="shared" si="15"/>
        <v>0</v>
      </c>
      <c r="DY23" s="57" t="str">
        <f t="shared" si="16"/>
        <v>-</v>
      </c>
      <c r="DZ23" s="26"/>
      <c r="EA23" s="121"/>
      <c r="EB23" s="120">
        <f t="shared" si="35"/>
        <v>0</v>
      </c>
      <c r="EC23" s="120">
        <f t="shared" si="36"/>
        <v>0</v>
      </c>
      <c r="ED23" s="120">
        <f t="shared" si="37"/>
        <v>0</v>
      </c>
    </row>
    <row r="24" spans="1:135" ht="16.5" customHeight="1" x14ac:dyDescent="0.25">
      <c r="A24" s="12"/>
      <c r="B24" s="12"/>
      <c r="C24" s="161"/>
      <c r="D24" s="162"/>
      <c r="E24" s="162"/>
      <c r="F24" s="162"/>
      <c r="G24" s="162"/>
      <c r="H24" s="162"/>
      <c r="I24" s="248"/>
      <c r="J24" s="247"/>
      <c r="K24" s="255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  <c r="AN24" s="162"/>
      <c r="AO24" s="162"/>
      <c r="AP24" s="162"/>
      <c r="AQ24" s="162"/>
      <c r="AR24" s="162"/>
      <c r="AS24" s="162"/>
      <c r="AT24" s="162"/>
      <c r="AU24" s="162"/>
      <c r="AV24" s="162"/>
      <c r="AW24" s="162"/>
      <c r="AX24" s="162"/>
      <c r="AY24" s="162"/>
      <c r="AZ24" s="249"/>
      <c r="BA24" s="162"/>
      <c r="BB24" s="162"/>
      <c r="BC24" s="162"/>
      <c r="BD24" s="162"/>
      <c r="BE24" s="162"/>
      <c r="BF24" s="162"/>
      <c r="BG24" s="162"/>
      <c r="BH24" s="162"/>
      <c r="BI24" s="162"/>
      <c r="BJ24" s="261"/>
      <c r="BK24" s="261"/>
      <c r="BL24" s="261"/>
      <c r="BM24" s="261"/>
      <c r="BN24" s="261"/>
      <c r="BO24" s="261"/>
      <c r="BP24" s="261"/>
      <c r="BQ24" s="261"/>
      <c r="BR24" s="261"/>
      <c r="BS24" s="261"/>
      <c r="BT24" s="261"/>
      <c r="BU24" s="261"/>
      <c r="BV24" s="261"/>
      <c r="BW24" s="261"/>
      <c r="BX24" s="261"/>
      <c r="BY24" s="261"/>
      <c r="BZ24" s="261"/>
      <c r="CA24" s="261"/>
      <c r="CB24" s="261"/>
      <c r="CC24" s="261"/>
      <c r="CD24" s="261"/>
      <c r="CE24" s="261"/>
      <c r="CF24" s="261"/>
      <c r="CG24" s="261"/>
      <c r="CH24" s="261"/>
      <c r="CI24" s="261"/>
      <c r="CJ24" s="261"/>
      <c r="CK24" s="261"/>
      <c r="CL24" s="261"/>
      <c r="CM24" s="261"/>
      <c r="CN24" s="261"/>
      <c r="CO24" s="261"/>
      <c r="CP24" s="261"/>
      <c r="CQ24" s="261"/>
      <c r="CR24" s="261"/>
      <c r="CS24" s="261"/>
      <c r="CT24" s="261"/>
      <c r="CU24" s="261"/>
      <c r="CV24" s="261"/>
      <c r="CW24" s="261"/>
      <c r="CX24" s="261"/>
      <c r="CY24" s="261"/>
      <c r="CZ24" s="261"/>
      <c r="DA24" s="261"/>
      <c r="DB24" s="261"/>
      <c r="DC24" s="261"/>
      <c r="DD24" s="261"/>
      <c r="DE24" s="261"/>
      <c r="DF24" s="261"/>
      <c r="DG24" s="261"/>
      <c r="DH24" s="261"/>
      <c r="DI24" s="253"/>
      <c r="DJ24" s="253"/>
      <c r="DK24" s="273"/>
      <c r="DL24" s="262"/>
      <c r="DM24" s="262"/>
      <c r="DN24" s="262"/>
      <c r="DO24" s="262"/>
      <c r="DP24" s="262"/>
      <c r="DQ24" s="262"/>
      <c r="DR24" s="263">
        <f t="shared" si="10"/>
        <v>0</v>
      </c>
      <c r="DS24" s="264"/>
      <c r="DT24" s="262"/>
      <c r="DU24" s="262"/>
      <c r="DV24" s="262"/>
      <c r="DW24" s="262"/>
      <c r="DX24" s="262"/>
      <c r="DY24" s="262"/>
      <c r="DZ24" s="177"/>
      <c r="EA24" s="283"/>
      <c r="EB24" s="272"/>
      <c r="EC24" s="176"/>
      <c r="ED24" s="271"/>
    </row>
    <row r="25" spans="1:135" ht="16.05" customHeight="1" x14ac:dyDescent="0.25">
      <c r="A25" s="12"/>
      <c r="B25" s="12"/>
      <c r="C25" s="161"/>
      <c r="D25" s="162"/>
      <c r="E25" s="162"/>
      <c r="F25" s="162"/>
      <c r="G25" s="162"/>
      <c r="H25" s="162"/>
      <c r="I25" s="259"/>
      <c r="J25" s="107"/>
      <c r="K25" s="260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62"/>
      <c r="AC25" s="162"/>
      <c r="AD25" s="162"/>
      <c r="AE25" s="162"/>
      <c r="AF25" s="162"/>
      <c r="AG25" s="162"/>
      <c r="AH25" s="162"/>
      <c r="AI25" s="162"/>
      <c r="AJ25" s="162"/>
      <c r="AK25" s="162"/>
      <c r="AL25" s="162"/>
      <c r="AM25" s="162"/>
      <c r="AN25" s="162"/>
      <c r="AO25" s="162"/>
      <c r="AP25" s="162"/>
      <c r="AQ25" s="162"/>
      <c r="AR25" s="162"/>
      <c r="AS25" s="162"/>
      <c r="AT25" s="162"/>
      <c r="AU25" s="162"/>
      <c r="AV25" s="162"/>
      <c r="AW25" s="162"/>
      <c r="AX25" s="162"/>
      <c r="AY25" s="162"/>
      <c r="AZ25" s="162"/>
      <c r="BA25" s="162"/>
      <c r="BB25" s="162"/>
      <c r="BC25" s="162"/>
      <c r="BD25" s="162"/>
      <c r="BE25" s="162"/>
      <c r="BF25" s="162"/>
      <c r="BG25" s="162"/>
      <c r="BH25" s="162"/>
      <c r="BI25" s="162"/>
      <c r="BJ25" s="261"/>
      <c r="BK25" s="261"/>
      <c r="BL25" s="261"/>
      <c r="BM25" s="261"/>
      <c r="BN25" s="261"/>
      <c r="BO25" s="261"/>
      <c r="BP25" s="261"/>
      <c r="BQ25" s="261"/>
      <c r="BR25" s="261"/>
      <c r="BS25" s="261"/>
      <c r="BT25" s="261"/>
      <c r="BU25" s="261"/>
      <c r="BV25" s="261"/>
      <c r="BW25" s="261"/>
      <c r="BX25" s="261"/>
      <c r="BY25" s="261"/>
      <c r="BZ25" s="261"/>
      <c r="CA25" s="261"/>
      <c r="CB25" s="261"/>
      <c r="CC25" s="261"/>
      <c r="CD25" s="261"/>
      <c r="CE25" s="261"/>
      <c r="CF25" s="261"/>
      <c r="CG25" s="261"/>
      <c r="CH25" s="261"/>
      <c r="CI25" s="261"/>
      <c r="CJ25" s="261"/>
      <c r="CK25" s="261"/>
      <c r="CL25" s="261"/>
      <c r="CM25" s="261"/>
      <c r="CN25" s="261"/>
      <c r="CO25" s="261"/>
      <c r="CP25" s="261"/>
      <c r="CQ25" s="261"/>
      <c r="CR25" s="261"/>
      <c r="CS25" s="261"/>
      <c r="CT25" s="261"/>
      <c r="CU25" s="261"/>
      <c r="CV25" s="261"/>
      <c r="CW25" s="261"/>
      <c r="CX25" s="261"/>
      <c r="CY25" s="261"/>
      <c r="CZ25" s="261"/>
      <c r="DA25" s="261"/>
      <c r="DB25" s="261"/>
      <c r="DC25" s="261"/>
      <c r="DD25" s="261"/>
      <c r="DE25" s="261"/>
      <c r="DF25" s="261"/>
      <c r="DG25" s="261"/>
      <c r="DH25" s="261"/>
      <c r="DI25" s="261"/>
      <c r="DJ25" s="261"/>
      <c r="DK25" s="265"/>
      <c r="DL25" s="265"/>
      <c r="DM25" s="265"/>
      <c r="DN25" s="265"/>
      <c r="DO25" s="265"/>
      <c r="DP25" s="265"/>
      <c r="DQ25" s="162"/>
      <c r="DR25" s="162"/>
      <c r="DS25" s="162"/>
      <c r="DT25" s="162"/>
      <c r="DU25" s="162"/>
      <c r="DV25" s="162"/>
      <c r="DW25" s="162"/>
      <c r="DX25" s="266"/>
      <c r="DY25" s="266"/>
      <c r="DZ25" s="162"/>
      <c r="EA25" s="176"/>
      <c r="EB25" s="176"/>
      <c r="EC25" s="176"/>
      <c r="ED25" s="149"/>
      <c r="EE25" s="149"/>
    </row>
    <row r="26" spans="1:135" ht="16.5" customHeight="1" thickBot="1" x14ac:dyDescent="0.3">
      <c r="A26" s="12"/>
      <c r="B26" s="121"/>
      <c r="C26" s="162"/>
      <c r="D26" s="162"/>
      <c r="E26" s="162"/>
      <c r="F26" s="162"/>
      <c r="G26" s="162"/>
      <c r="H26" s="162"/>
      <c r="I26" s="254"/>
      <c r="J26" s="177"/>
      <c r="K26" s="158"/>
      <c r="L26" s="162"/>
      <c r="M26" s="162"/>
      <c r="N26" s="162"/>
      <c r="O26" s="162"/>
      <c r="P26" s="162"/>
      <c r="Q26" s="162"/>
      <c r="R26" s="162"/>
      <c r="S26" s="162"/>
      <c r="T26" s="162"/>
      <c r="U26" s="162"/>
      <c r="V26" s="162"/>
      <c r="W26" s="162"/>
      <c r="X26" s="162"/>
      <c r="Y26" s="162"/>
      <c r="Z26" s="162"/>
      <c r="AA26" s="162"/>
      <c r="AB26" s="162"/>
      <c r="AC26" s="162"/>
      <c r="AD26" s="162"/>
      <c r="AE26" s="162"/>
      <c r="AF26" s="162"/>
      <c r="AG26" s="162"/>
      <c r="AH26" s="162"/>
      <c r="AI26" s="162"/>
      <c r="AJ26" s="162"/>
      <c r="AK26" s="162"/>
      <c r="AL26" s="162"/>
      <c r="AM26" s="162"/>
      <c r="AN26" s="162"/>
      <c r="AO26" s="162"/>
      <c r="AP26" s="162"/>
      <c r="AQ26" s="162"/>
      <c r="AR26" s="162"/>
      <c r="AS26" s="162"/>
      <c r="AT26" s="162"/>
      <c r="AU26" s="162"/>
      <c r="AV26" s="162"/>
      <c r="AW26" s="162"/>
      <c r="AX26" s="162"/>
      <c r="AY26" s="162"/>
      <c r="AZ26" s="162"/>
      <c r="BA26" s="162"/>
      <c r="BB26" s="162"/>
      <c r="BC26" s="162"/>
      <c r="BD26" s="162"/>
      <c r="BE26" s="162"/>
      <c r="BF26" s="162"/>
      <c r="BG26" s="162"/>
      <c r="BH26" s="162"/>
      <c r="BI26" s="162"/>
      <c r="BJ26" s="261"/>
      <c r="BK26" s="261"/>
      <c r="BL26" s="261"/>
      <c r="BM26" s="261"/>
      <c r="BN26" s="261"/>
      <c r="BO26" s="261"/>
      <c r="BP26" s="261"/>
      <c r="BQ26" s="261"/>
      <c r="BR26" s="261"/>
      <c r="BS26" s="261"/>
      <c r="BT26" s="261"/>
      <c r="BU26" s="261"/>
      <c r="BV26" s="261"/>
      <c r="BW26" s="261"/>
      <c r="BX26" s="261"/>
      <c r="BY26" s="261"/>
      <c r="BZ26" s="261"/>
      <c r="CA26" s="261"/>
      <c r="CB26" s="261"/>
      <c r="CC26" s="261"/>
      <c r="CD26" s="261"/>
      <c r="CE26" s="261"/>
      <c r="CF26" s="261"/>
      <c r="CG26" s="261"/>
      <c r="CH26" s="261"/>
      <c r="CI26" s="261"/>
      <c r="CJ26" s="261"/>
      <c r="CK26" s="261"/>
      <c r="CL26" s="261"/>
      <c r="CM26" s="261"/>
      <c r="CN26" s="261"/>
      <c r="CO26" s="261"/>
      <c r="CP26" s="261"/>
      <c r="CQ26" s="261"/>
      <c r="CR26" s="261"/>
      <c r="CS26" s="261"/>
      <c r="CT26" s="261"/>
      <c r="CU26" s="261"/>
      <c r="CV26" s="261"/>
      <c r="CW26" s="261"/>
      <c r="CX26" s="261"/>
      <c r="CY26" s="261"/>
      <c r="CZ26" s="261"/>
      <c r="DA26" s="261"/>
      <c r="DB26" s="261"/>
      <c r="DC26" s="261"/>
      <c r="DD26" s="261"/>
      <c r="DE26" s="261"/>
      <c r="DF26" s="261"/>
      <c r="DG26" s="261"/>
      <c r="DH26" s="261"/>
      <c r="DI26" s="261"/>
      <c r="DJ26" s="261"/>
      <c r="DK26" s="265"/>
      <c r="DL26" s="265"/>
      <c r="DM26" s="265"/>
      <c r="DN26" s="265"/>
      <c r="DO26" s="265"/>
      <c r="DP26" s="265"/>
      <c r="DQ26" s="162"/>
      <c r="DR26" s="162"/>
      <c r="DS26" s="162"/>
      <c r="DT26" s="162"/>
      <c r="DU26" s="162"/>
      <c r="DV26" s="162"/>
      <c r="DW26" s="162"/>
      <c r="DX26" s="162"/>
      <c r="DY26" s="162"/>
      <c r="DZ26" s="162"/>
      <c r="EA26" s="176"/>
      <c r="EB26" s="176"/>
      <c r="EC26" s="176"/>
      <c r="ED26" s="149"/>
      <c r="EE26" s="149"/>
    </row>
    <row r="27" spans="1:135" ht="16.95" customHeight="1" thickBot="1" x14ac:dyDescent="0.3">
      <c r="A27" s="12"/>
      <c r="B27" s="121"/>
      <c r="C27" s="162"/>
      <c r="D27" s="298" t="str">
        <f>D2</f>
        <v>Freestyle 2</v>
      </c>
      <c r="E27" s="299"/>
      <c r="F27" s="300"/>
      <c r="G27" s="301"/>
      <c r="H27" s="302"/>
      <c r="I27" s="303"/>
      <c r="J27" s="304"/>
      <c r="K27" s="305"/>
      <c r="L27" s="499" t="s">
        <v>32</v>
      </c>
      <c r="M27" s="500"/>
      <c r="N27" s="500"/>
      <c r="O27" s="501"/>
      <c r="P27" s="496" t="s">
        <v>33</v>
      </c>
      <c r="Q27" s="497"/>
      <c r="R27" s="497"/>
      <c r="S27" s="497"/>
      <c r="T27" s="498"/>
      <c r="U27" s="479" t="s">
        <v>34</v>
      </c>
      <c r="V27" s="480"/>
      <c r="W27" s="480"/>
      <c r="X27" s="480"/>
      <c r="Y27" s="480"/>
      <c r="Z27" s="480"/>
      <c r="AA27" s="480"/>
      <c r="AB27" s="481"/>
      <c r="AC27" s="458" t="s">
        <v>116</v>
      </c>
      <c r="AD27" s="458"/>
      <c r="AE27" s="458"/>
      <c r="AF27" s="459"/>
      <c r="AG27" s="162"/>
      <c r="AH27" s="162"/>
      <c r="AI27" s="162"/>
      <c r="AJ27" s="162"/>
      <c r="AK27" s="162"/>
      <c r="AL27" s="162"/>
      <c r="AM27" s="162"/>
      <c r="AN27" s="162"/>
      <c r="AO27" s="162"/>
      <c r="AP27" s="162"/>
      <c r="AQ27" s="162"/>
      <c r="AR27" s="162"/>
      <c r="AS27" s="162"/>
      <c r="AT27" s="162"/>
      <c r="AU27" s="162"/>
      <c r="AV27" s="162"/>
      <c r="AW27" s="162"/>
      <c r="AX27" s="162"/>
      <c r="AY27" s="162"/>
      <c r="AZ27" s="162"/>
      <c r="BA27" s="162"/>
      <c r="BB27" s="162"/>
      <c r="BC27" s="162"/>
      <c r="BD27" s="162"/>
      <c r="BE27" s="162"/>
      <c r="BF27" s="162"/>
      <c r="BG27" s="162"/>
      <c r="BH27" s="162"/>
      <c r="BI27" s="162"/>
      <c r="BJ27" s="261"/>
      <c r="BK27" s="261"/>
      <c r="BL27" s="261"/>
      <c r="BM27" s="261"/>
      <c r="BN27" s="261"/>
      <c r="BO27" s="261"/>
      <c r="BP27" s="261"/>
      <c r="BQ27" s="261"/>
      <c r="BR27" s="261"/>
      <c r="BS27" s="261"/>
      <c r="BT27" s="261"/>
      <c r="BU27" s="261"/>
      <c r="BV27" s="261"/>
      <c r="BW27" s="261"/>
      <c r="BX27" s="261"/>
      <c r="BY27" s="261"/>
      <c r="BZ27" s="261"/>
      <c r="CA27" s="261"/>
      <c r="CB27" s="261"/>
      <c r="CC27" s="261"/>
      <c r="CD27" s="261"/>
      <c r="CE27" s="261"/>
      <c r="CF27" s="261"/>
      <c r="CG27" s="261"/>
      <c r="CH27" s="261"/>
      <c r="CI27" s="261"/>
      <c r="CJ27" s="261"/>
      <c r="CK27" s="261"/>
      <c r="CL27" s="261"/>
      <c r="CM27" s="261"/>
      <c r="CN27" s="261"/>
      <c r="CO27" s="261"/>
      <c r="CP27" s="261"/>
      <c r="CQ27" s="261"/>
      <c r="CR27" s="261"/>
      <c r="CS27" s="261"/>
      <c r="CT27" s="261"/>
      <c r="CU27" s="261"/>
      <c r="CV27" s="261"/>
      <c r="CW27" s="261"/>
      <c r="CX27" s="261"/>
      <c r="CY27" s="261"/>
      <c r="CZ27" s="261"/>
      <c r="DA27" s="261"/>
      <c r="DB27" s="261"/>
      <c r="DC27" s="261"/>
      <c r="DD27" s="261"/>
      <c r="DE27" s="261"/>
      <c r="DF27" s="261"/>
      <c r="DG27" s="261"/>
      <c r="DH27" s="261"/>
      <c r="DI27" s="261"/>
      <c r="DJ27" s="261"/>
      <c r="DK27" s="162"/>
      <c r="DL27" s="162"/>
      <c r="DM27" s="162"/>
      <c r="DN27" s="162"/>
      <c r="DO27" s="162"/>
      <c r="DP27" s="162"/>
      <c r="DQ27" s="162"/>
      <c r="DR27" s="162"/>
      <c r="DS27" s="162"/>
      <c r="DT27" s="162"/>
      <c r="DU27" s="162"/>
      <c r="DV27" s="162"/>
      <c r="DW27" s="162"/>
      <c r="DX27" s="162"/>
      <c r="DY27" s="162"/>
      <c r="DZ27" s="162"/>
      <c r="EA27" s="176"/>
      <c r="EB27" s="176"/>
      <c r="EC27" s="176"/>
      <c r="ED27" s="149"/>
      <c r="EE27" s="149"/>
    </row>
    <row r="28" spans="1:135" ht="16.95" customHeight="1" thickBot="1" x14ac:dyDescent="0.3">
      <c r="A28" s="12"/>
      <c r="B28" s="121"/>
      <c r="C28" s="162"/>
      <c r="D28" s="306" t="s">
        <v>58</v>
      </c>
      <c r="E28" s="67"/>
      <c r="F28" s="68" t="s">
        <v>2</v>
      </c>
      <c r="G28" s="68" t="s">
        <v>3</v>
      </c>
      <c r="H28" s="68" t="s">
        <v>23</v>
      </c>
      <c r="I28" s="69"/>
      <c r="J28" s="69"/>
      <c r="K28" s="70"/>
      <c r="L28" s="71" t="s">
        <v>35</v>
      </c>
      <c r="M28" s="72" t="s">
        <v>36</v>
      </c>
      <c r="N28" s="72" t="s">
        <v>37</v>
      </c>
      <c r="O28" s="73" t="s">
        <v>38</v>
      </c>
      <c r="P28" s="71" t="s">
        <v>39</v>
      </c>
      <c r="Q28" s="72" t="s">
        <v>40</v>
      </c>
      <c r="R28" s="72" t="s">
        <v>41</v>
      </c>
      <c r="S28" s="72" t="s">
        <v>42</v>
      </c>
      <c r="T28" s="231" t="s">
        <v>68</v>
      </c>
      <c r="U28" s="235" t="s">
        <v>43</v>
      </c>
      <c r="V28" s="183" t="s">
        <v>44</v>
      </c>
      <c r="W28" s="285" t="s">
        <v>125</v>
      </c>
      <c r="X28" s="183" t="s">
        <v>45</v>
      </c>
      <c r="Y28" s="183" t="s">
        <v>69</v>
      </c>
      <c r="Z28" s="183" t="s">
        <v>70</v>
      </c>
      <c r="AA28" s="184" t="s">
        <v>71</v>
      </c>
      <c r="AB28" s="236" t="s">
        <v>72</v>
      </c>
      <c r="AC28" s="287" t="s">
        <v>110</v>
      </c>
      <c r="AD28" s="75" t="s">
        <v>1</v>
      </c>
      <c r="AE28" s="190" t="s">
        <v>115</v>
      </c>
      <c r="AF28" s="197" t="s">
        <v>55</v>
      </c>
      <c r="AG28" s="162"/>
      <c r="AH28" s="162"/>
      <c r="AI28" s="162"/>
      <c r="AJ28" s="162"/>
      <c r="AK28" s="162"/>
      <c r="AL28" s="162"/>
      <c r="AM28" s="162"/>
      <c r="AN28" s="162"/>
      <c r="AO28" s="162"/>
      <c r="AP28" s="162"/>
      <c r="AQ28" s="162"/>
      <c r="AR28" s="162"/>
      <c r="AS28" s="162"/>
      <c r="AT28" s="162"/>
      <c r="AU28" s="162"/>
      <c r="AV28" s="162"/>
      <c r="AW28" s="162"/>
      <c r="AX28" s="162"/>
      <c r="AY28" s="162"/>
      <c r="AZ28" s="162"/>
      <c r="BA28" s="162"/>
      <c r="BB28" s="162"/>
      <c r="BC28" s="162"/>
      <c r="BD28" s="162"/>
      <c r="BE28" s="162"/>
      <c r="BF28" s="162"/>
      <c r="BG28" s="162"/>
      <c r="BH28" s="162"/>
      <c r="BI28" s="162"/>
      <c r="BJ28" s="261"/>
      <c r="BK28" s="261"/>
      <c r="BL28" s="261"/>
      <c r="BM28" s="261"/>
      <c r="BN28" s="261"/>
      <c r="BO28" s="261"/>
      <c r="BP28" s="261"/>
      <c r="BQ28" s="261"/>
      <c r="BR28" s="261"/>
      <c r="BS28" s="261"/>
      <c r="BT28" s="261"/>
      <c r="BU28" s="261"/>
      <c r="BV28" s="261"/>
      <c r="BW28" s="261"/>
      <c r="BX28" s="261"/>
      <c r="BY28" s="261"/>
      <c r="BZ28" s="261"/>
      <c r="CA28" s="261"/>
      <c r="CB28" s="261"/>
      <c r="CC28" s="261"/>
      <c r="CD28" s="261"/>
      <c r="CE28" s="261"/>
      <c r="CF28" s="261"/>
      <c r="CG28" s="261"/>
      <c r="CH28" s="261"/>
      <c r="CI28" s="261"/>
      <c r="CJ28" s="261"/>
      <c r="CK28" s="261"/>
      <c r="CL28" s="261"/>
      <c r="CM28" s="261"/>
      <c r="CN28" s="261"/>
      <c r="CO28" s="261"/>
      <c r="CP28" s="261"/>
      <c r="CQ28" s="261"/>
      <c r="CR28" s="261"/>
      <c r="CS28" s="261"/>
      <c r="CT28" s="261"/>
      <c r="CU28" s="261"/>
      <c r="CV28" s="261"/>
      <c r="CW28" s="261"/>
      <c r="CX28" s="261"/>
      <c r="CY28" s="261"/>
      <c r="CZ28" s="261"/>
      <c r="DA28" s="261"/>
      <c r="DB28" s="261"/>
      <c r="DC28" s="261"/>
      <c r="DD28" s="261"/>
      <c r="DE28" s="261"/>
      <c r="DF28" s="261"/>
      <c r="DG28" s="261"/>
      <c r="DH28" s="261"/>
      <c r="DI28" s="261"/>
      <c r="DJ28" s="261"/>
      <c r="DK28" s="162"/>
      <c r="DL28" s="162"/>
      <c r="DM28" s="162"/>
      <c r="DN28" s="162"/>
      <c r="DO28" s="162"/>
      <c r="DP28" s="162"/>
      <c r="DQ28" s="162"/>
      <c r="DR28" s="162"/>
      <c r="DS28" s="162"/>
      <c r="DT28" s="162"/>
      <c r="DU28" s="162"/>
      <c r="DV28" s="162"/>
      <c r="DW28" s="162"/>
      <c r="DX28" s="162"/>
      <c r="DY28" s="162"/>
      <c r="DZ28" s="162"/>
      <c r="EA28" s="176"/>
      <c r="EB28" s="176"/>
      <c r="EC28" s="176"/>
      <c r="ED28" s="149"/>
      <c r="EE28" s="149"/>
    </row>
    <row r="29" spans="1:135" ht="16.5" customHeight="1" x14ac:dyDescent="0.25">
      <c r="A29" s="12"/>
      <c r="B29" s="121"/>
      <c r="C29" s="296">
        <v>1</v>
      </c>
      <c r="D29" s="307">
        <f t="shared" ref="D29:D38" si="38">IF(AA29="-",INDEX(DV$1:DV$23,MATCH(C29,$DW$1:$DW$23,0)),AA29)</f>
        <v>1</v>
      </c>
      <c r="E29" s="77"/>
      <c r="F29" s="78" t="str">
        <f t="shared" ref="F29:F38" si="39">INDEX(F$1:F$23,MATCH(C29,$DW$1:$DW$23,0))</f>
        <v>VERONIQUE</v>
      </c>
      <c r="G29" s="78" t="str">
        <f t="shared" ref="G29:G38" si="40">INDEX(G$1:G$23,MATCH(C29,$DW$1:$DW$23,0))</f>
        <v>JANSSEN</v>
      </c>
      <c r="H29" s="78" t="str">
        <f t="shared" ref="H29:H38" si="41">INDEX(H$1:H$23,MATCH(C29,$DW$1:$DW$23,0))</f>
        <v>ROXIE BLUE</v>
      </c>
      <c r="I29" s="77"/>
      <c r="J29" s="77"/>
      <c r="K29" s="79"/>
      <c r="L29" s="80">
        <f t="shared" ref="L29:L38" si="42">INDEX(P$1:P$23,MATCH(C29,$DW$1:$DW$23,0))</f>
        <v>19</v>
      </c>
      <c r="M29" s="81">
        <f t="shared" ref="M29:M38" si="43">INDEX(U$1:U$23,MATCH(C29,$DW$1:$DW$23,0))</f>
        <v>18.333333333333332</v>
      </c>
      <c r="N29" s="81">
        <f t="shared" ref="N29:N38" si="44">INDEX(Z$1:Z$23,MATCH(C29,$DW$1:$DW$23,0))</f>
        <v>19.666666666666668</v>
      </c>
      <c r="O29" s="82">
        <f t="shared" ref="O29:O38" si="45">INDEX(AE$1:AE$23,MATCH(C29,$DW$1:$DW$23,0))</f>
        <v>19.333333333333332</v>
      </c>
      <c r="P29" s="80">
        <f t="shared" ref="P29:P38" si="46">INDEX(AJ$1:AJ$23,MATCH(C29,$DW$1:$DW$23,0))</f>
        <v>16.666666666666668</v>
      </c>
      <c r="Q29" s="81">
        <f t="shared" ref="Q29:Q38" si="47">INDEX(AO$1:AO$23,MATCH(C29,$DW$1:$DW$23,0))</f>
        <v>17</v>
      </c>
      <c r="R29" s="81">
        <f t="shared" ref="R29:R38" si="48">INDEX(AT$1:AT$23,MATCH(C29,$DW$1:$DW$23,0))</f>
        <v>18</v>
      </c>
      <c r="S29" s="206">
        <f t="shared" ref="S29:S38" si="49">INDEX(AY$1:AY$23,MATCH(C29,$DW$1:$DW$23,0))</f>
        <v>17.666666666666668</v>
      </c>
      <c r="T29" s="232">
        <f t="shared" ref="T29:T38" si="50">INDEX(AZ$1:AZ$23,MATCH(C29,$DW$1:$DW$23,0))</f>
        <v>145.66666666666666</v>
      </c>
      <c r="U29" s="237">
        <f t="shared" ref="U29:U38" si="51">INDEX(BE$1:BE$23,MATCH(C29,$DW$1:$DW$23,0))</f>
        <v>2.6666666666666665</v>
      </c>
      <c r="V29" s="81">
        <f>INDEX(BJ$1:BJ$23,MATCH(C29,$DW$1:$DW$23,0))</f>
        <v>0</v>
      </c>
      <c r="W29" s="81">
        <f t="shared" ref="W29:W38" si="52">INDEX(BO$1:BO$23,MATCH(C29,$DW$1:$DW$23,0))</f>
        <v>0</v>
      </c>
      <c r="X29" s="81">
        <f t="shared" ref="X29:X38" si="53">INDEX(BT$1:BT$23,MATCH(C29,$DW$1:$DW$23,0))</f>
        <v>0</v>
      </c>
      <c r="Y29" s="81">
        <f t="shared" ref="Y29:Y38" si="54">INDEX(BY$1:BY$23,MATCH(C29,$DW$1:$DW$23,0))</f>
        <v>0</v>
      </c>
      <c r="Z29" s="206">
        <f t="shared" ref="Z29:Z38" si="55">INDEX(CD$1:CD$23,MATCH(C29,$DW$1:$DW$23,0))</f>
        <v>0</v>
      </c>
      <c r="AA29" s="229" t="str">
        <f t="shared" ref="AA29:AA38" si="56">INDEX(DY$1:DY$23,MATCH(C29,$DW$1:$DW$23,0))</f>
        <v>-</v>
      </c>
      <c r="AB29" s="238">
        <f t="shared" ref="AB29:AB38" si="57">INDEX(DH$1:DH$23,MATCH(C29,$DW$1:$DW$23,0))</f>
        <v>2.6666666666666665</v>
      </c>
      <c r="AC29" s="288">
        <f t="shared" ref="AC29:AC38" si="58">INDEX(DI$1:DI$23,MATCH(C29,$DW$1:$DW$23,0))</f>
        <v>143</v>
      </c>
      <c r="AD29" s="83" t="str">
        <f t="shared" ref="AD29:AD38" si="59">INDEX(D$1:D$23,MATCH(C29,$DW$1:$DW$23,0))</f>
        <v>FS2_1</v>
      </c>
      <c r="AE29" s="84">
        <f t="shared" ref="AE29:AE38" si="60">INDEX(DX$1:DX$23,MATCH(C29,$DW$1:$DW$23,0))</f>
        <v>1</v>
      </c>
      <c r="AF29" s="315" t="str">
        <f>IF(AC29&gt;=150,"Point","-")</f>
        <v>-</v>
      </c>
      <c r="AG29" s="269"/>
      <c r="AH29" s="162"/>
      <c r="AI29" s="162"/>
      <c r="AJ29" s="162"/>
      <c r="AK29" s="162"/>
      <c r="AL29" s="162"/>
      <c r="AM29" s="162"/>
      <c r="AN29" s="162"/>
      <c r="AO29" s="162"/>
      <c r="AP29" s="162"/>
      <c r="AQ29" s="162"/>
      <c r="AR29" s="162"/>
      <c r="AS29" s="162"/>
      <c r="AT29" s="162"/>
      <c r="AU29" s="162"/>
      <c r="AV29" s="162"/>
      <c r="AW29" s="162"/>
      <c r="AX29" s="162"/>
      <c r="AY29" s="162"/>
      <c r="AZ29" s="162"/>
      <c r="BA29" s="162"/>
      <c r="BB29" s="162"/>
      <c r="BC29" s="162"/>
      <c r="BD29" s="162"/>
      <c r="BE29" s="162"/>
      <c r="BF29" s="162"/>
      <c r="BG29" s="162"/>
      <c r="BH29" s="162"/>
      <c r="BI29" s="162"/>
      <c r="BJ29" s="261"/>
      <c r="BK29" s="261"/>
      <c r="BL29" s="261"/>
      <c r="BM29" s="261"/>
      <c r="BN29" s="261"/>
      <c r="BO29" s="261"/>
      <c r="BP29" s="261"/>
      <c r="BQ29" s="261"/>
      <c r="BR29" s="261"/>
      <c r="BS29" s="261"/>
      <c r="BT29" s="261"/>
      <c r="BU29" s="261"/>
      <c r="BV29" s="261"/>
      <c r="BW29" s="261"/>
      <c r="BX29" s="261"/>
      <c r="BY29" s="261"/>
      <c r="BZ29" s="261"/>
      <c r="CA29" s="261"/>
      <c r="CB29" s="261"/>
      <c r="CC29" s="261"/>
      <c r="CD29" s="261"/>
      <c r="CE29" s="261"/>
      <c r="CF29" s="261"/>
      <c r="CG29" s="261"/>
      <c r="CH29" s="261"/>
      <c r="CI29" s="261"/>
      <c r="CJ29" s="261"/>
      <c r="CK29" s="261"/>
      <c r="CL29" s="261"/>
      <c r="CM29" s="261"/>
      <c r="CN29" s="261"/>
      <c r="CO29" s="261"/>
      <c r="CP29" s="261"/>
      <c r="CQ29" s="261"/>
      <c r="CR29" s="261"/>
      <c r="CS29" s="261"/>
      <c r="CT29" s="261"/>
      <c r="CU29" s="261"/>
      <c r="CV29" s="261"/>
      <c r="CW29" s="261"/>
      <c r="CX29" s="261"/>
      <c r="CY29" s="261"/>
      <c r="CZ29" s="261"/>
      <c r="DA29" s="261"/>
      <c r="DB29" s="261"/>
      <c r="DC29" s="261"/>
      <c r="DD29" s="261"/>
      <c r="DE29" s="261"/>
      <c r="DF29" s="261"/>
      <c r="DG29" s="261"/>
      <c r="DH29" s="261"/>
      <c r="DI29" s="261"/>
      <c r="DJ29" s="261"/>
      <c r="DK29" s="162"/>
      <c r="DL29" s="162"/>
      <c r="DM29" s="162"/>
      <c r="DN29" s="162"/>
      <c r="DO29" s="162"/>
      <c r="DP29" s="162"/>
      <c r="DQ29" s="162"/>
      <c r="DR29" s="162"/>
      <c r="DS29" s="162"/>
      <c r="DT29" s="162"/>
      <c r="DU29" s="162"/>
      <c r="DV29" s="162"/>
      <c r="DW29" s="162"/>
      <c r="DX29" s="162"/>
      <c r="DY29" s="162"/>
      <c r="DZ29" s="162"/>
      <c r="EA29" s="176"/>
      <c r="EB29" s="176"/>
      <c r="EC29" s="176"/>
      <c r="ED29" s="149"/>
      <c r="EE29" s="149"/>
    </row>
    <row r="30" spans="1:135" ht="16.05" customHeight="1" x14ac:dyDescent="0.25">
      <c r="A30" s="12"/>
      <c r="B30" s="12"/>
      <c r="C30" s="297">
        <v>2</v>
      </c>
      <c r="D30" s="308" t="e">
        <f t="shared" si="38"/>
        <v>#N/A</v>
      </c>
      <c r="E30" s="48"/>
      <c r="F30" s="86" t="e">
        <f t="shared" si="39"/>
        <v>#N/A</v>
      </c>
      <c r="G30" s="86" t="e">
        <f t="shared" si="40"/>
        <v>#N/A</v>
      </c>
      <c r="H30" s="86" t="e">
        <f t="shared" si="41"/>
        <v>#N/A</v>
      </c>
      <c r="I30" s="48"/>
      <c r="J30" s="48"/>
      <c r="K30" s="87"/>
      <c r="L30" s="43" t="e">
        <f t="shared" si="42"/>
        <v>#N/A</v>
      </c>
      <c r="M30" s="30" t="e">
        <f t="shared" si="43"/>
        <v>#N/A</v>
      </c>
      <c r="N30" s="30" t="e">
        <f t="shared" si="44"/>
        <v>#N/A</v>
      </c>
      <c r="O30" s="42" t="e">
        <f t="shared" si="45"/>
        <v>#N/A</v>
      </c>
      <c r="P30" s="43" t="e">
        <f t="shared" si="46"/>
        <v>#N/A</v>
      </c>
      <c r="Q30" s="30" t="e">
        <f t="shared" si="47"/>
        <v>#N/A</v>
      </c>
      <c r="R30" s="30" t="e">
        <f t="shared" si="48"/>
        <v>#N/A</v>
      </c>
      <c r="S30" s="207" t="e">
        <f t="shared" si="49"/>
        <v>#N/A</v>
      </c>
      <c r="T30" s="233" t="e">
        <f t="shared" si="50"/>
        <v>#N/A</v>
      </c>
      <c r="U30" s="239" t="e">
        <f t="shared" si="51"/>
        <v>#N/A</v>
      </c>
      <c r="V30" s="30" t="e">
        <f>INDEX(BJ1:BJ39,MATCH(C30,$DW1:$DW39,0))</f>
        <v>#N/A</v>
      </c>
      <c r="W30" s="30" t="e">
        <f t="shared" si="52"/>
        <v>#N/A</v>
      </c>
      <c r="X30" s="30" t="e">
        <f t="shared" si="53"/>
        <v>#N/A</v>
      </c>
      <c r="Y30" s="30" t="e">
        <f t="shared" si="54"/>
        <v>#N/A</v>
      </c>
      <c r="Z30" s="207" t="e">
        <f t="shared" si="55"/>
        <v>#N/A</v>
      </c>
      <c r="AA30" s="230" t="e">
        <f t="shared" si="56"/>
        <v>#N/A</v>
      </c>
      <c r="AB30" s="240" t="e">
        <f t="shared" si="57"/>
        <v>#N/A</v>
      </c>
      <c r="AC30" s="216" t="e">
        <f t="shared" si="58"/>
        <v>#N/A</v>
      </c>
      <c r="AD30" s="45" t="e">
        <f t="shared" si="59"/>
        <v>#N/A</v>
      </c>
      <c r="AE30" s="46" t="e">
        <f t="shared" si="60"/>
        <v>#N/A</v>
      </c>
      <c r="AF30" s="316" t="e">
        <f t="shared" ref="AF30:AF38" si="61">IF(AC30&gt;=150,"Point","-")</f>
        <v>#N/A</v>
      </c>
      <c r="AG30" s="282"/>
      <c r="AH30" s="162"/>
      <c r="AI30" s="162"/>
      <c r="AJ30" s="162"/>
      <c r="AK30" s="162"/>
      <c r="AL30" s="162"/>
      <c r="AM30" s="162"/>
      <c r="AN30" s="162"/>
      <c r="AO30" s="162"/>
      <c r="AP30" s="162"/>
      <c r="AQ30" s="162"/>
      <c r="AR30" s="162"/>
      <c r="AS30" s="162"/>
      <c r="AT30" s="162"/>
      <c r="AU30" s="162"/>
      <c r="AV30" s="162"/>
      <c r="AW30" s="162"/>
      <c r="AX30" s="162"/>
      <c r="AY30" s="162"/>
      <c r="AZ30" s="162"/>
      <c r="BA30" s="162"/>
      <c r="BB30" s="162"/>
      <c r="BC30" s="162"/>
      <c r="BD30" s="162"/>
      <c r="BE30" s="162"/>
      <c r="BF30" s="162"/>
      <c r="BG30" s="162"/>
      <c r="BH30" s="162"/>
      <c r="BI30" s="162"/>
      <c r="BJ30" s="261"/>
      <c r="BK30" s="261"/>
      <c r="BL30" s="261"/>
      <c r="BM30" s="261"/>
      <c r="BN30" s="261"/>
      <c r="BO30" s="261"/>
      <c r="BP30" s="261"/>
      <c r="BQ30" s="261"/>
      <c r="BR30" s="261"/>
      <c r="BS30" s="261"/>
      <c r="BT30" s="261"/>
      <c r="BU30" s="261"/>
      <c r="BV30" s="261"/>
      <c r="BW30" s="261"/>
      <c r="BX30" s="261"/>
      <c r="BY30" s="261"/>
      <c r="BZ30" s="261"/>
      <c r="CA30" s="261"/>
      <c r="CB30" s="261"/>
      <c r="CC30" s="261"/>
      <c r="CD30" s="261"/>
      <c r="CE30" s="261"/>
      <c r="CF30" s="261"/>
      <c r="CG30" s="261"/>
      <c r="CH30" s="261"/>
      <c r="CI30" s="261"/>
      <c r="CJ30" s="261"/>
      <c r="CK30" s="261"/>
      <c r="CL30" s="261"/>
      <c r="CM30" s="261"/>
      <c r="CN30" s="261"/>
      <c r="CO30" s="261"/>
      <c r="CP30" s="261"/>
      <c r="CQ30" s="261"/>
      <c r="CR30" s="261"/>
      <c r="CS30" s="261"/>
      <c r="CT30" s="261"/>
      <c r="CU30" s="261"/>
      <c r="CV30" s="261"/>
      <c r="CW30" s="261"/>
      <c r="CX30" s="261"/>
      <c r="CY30" s="261"/>
      <c r="CZ30" s="261"/>
      <c r="DA30" s="261"/>
      <c r="DB30" s="261"/>
      <c r="DC30" s="261"/>
      <c r="DD30" s="261"/>
      <c r="DE30" s="261"/>
      <c r="DF30" s="261"/>
      <c r="DG30" s="261"/>
      <c r="DH30" s="261"/>
      <c r="DI30" s="261"/>
      <c r="DJ30" s="261"/>
      <c r="DK30" s="162"/>
      <c r="DL30" s="162"/>
      <c r="DM30" s="162"/>
      <c r="DN30" s="162"/>
      <c r="DO30" s="162"/>
      <c r="DP30" s="162"/>
      <c r="DQ30" s="162"/>
      <c r="DR30" s="162"/>
      <c r="DS30" s="162"/>
      <c r="DT30" s="162"/>
      <c r="DU30" s="162"/>
      <c r="DV30" s="162"/>
      <c r="DW30" s="162"/>
      <c r="DX30" s="162"/>
      <c r="DY30" s="162"/>
      <c r="DZ30" s="162"/>
      <c r="EA30" s="176"/>
      <c r="EB30" s="176"/>
      <c r="EC30" s="176"/>
      <c r="ED30" s="149"/>
      <c r="EE30" s="149"/>
    </row>
    <row r="31" spans="1:135" ht="16.05" customHeight="1" x14ac:dyDescent="0.25">
      <c r="A31" s="12"/>
      <c r="B31" s="12"/>
      <c r="C31" s="297">
        <v>3</v>
      </c>
      <c r="D31" s="308" t="e">
        <f t="shared" si="38"/>
        <v>#N/A</v>
      </c>
      <c r="E31" s="48"/>
      <c r="F31" s="86" t="e">
        <f t="shared" si="39"/>
        <v>#N/A</v>
      </c>
      <c r="G31" s="86" t="e">
        <f t="shared" si="40"/>
        <v>#N/A</v>
      </c>
      <c r="H31" s="86" t="e">
        <f t="shared" si="41"/>
        <v>#N/A</v>
      </c>
      <c r="I31" s="48"/>
      <c r="J31" s="48"/>
      <c r="K31" s="87"/>
      <c r="L31" s="43" t="e">
        <f t="shared" si="42"/>
        <v>#N/A</v>
      </c>
      <c r="M31" s="30" t="e">
        <f t="shared" si="43"/>
        <v>#N/A</v>
      </c>
      <c r="N31" s="30" t="e">
        <f t="shared" si="44"/>
        <v>#N/A</v>
      </c>
      <c r="O31" s="42" t="e">
        <f t="shared" si="45"/>
        <v>#N/A</v>
      </c>
      <c r="P31" s="43" t="e">
        <f t="shared" si="46"/>
        <v>#N/A</v>
      </c>
      <c r="Q31" s="30" t="e">
        <f t="shared" si="47"/>
        <v>#N/A</v>
      </c>
      <c r="R31" s="30" t="e">
        <f t="shared" si="48"/>
        <v>#N/A</v>
      </c>
      <c r="S31" s="207" t="e">
        <f t="shared" si="49"/>
        <v>#N/A</v>
      </c>
      <c r="T31" s="233" t="e">
        <f t="shared" si="50"/>
        <v>#N/A</v>
      </c>
      <c r="U31" s="239" t="e">
        <f t="shared" si="51"/>
        <v>#N/A</v>
      </c>
      <c r="V31" s="30" t="e">
        <f>INDEX(BJ1:BJ39,MATCH(C31,$DW1:$DW39,0))</f>
        <v>#N/A</v>
      </c>
      <c r="W31" s="30" t="e">
        <f t="shared" si="52"/>
        <v>#N/A</v>
      </c>
      <c r="X31" s="30" t="e">
        <f t="shared" si="53"/>
        <v>#N/A</v>
      </c>
      <c r="Y31" s="30" t="e">
        <f t="shared" si="54"/>
        <v>#N/A</v>
      </c>
      <c r="Z31" s="207" t="e">
        <f t="shared" si="55"/>
        <v>#N/A</v>
      </c>
      <c r="AA31" s="230" t="e">
        <f t="shared" si="56"/>
        <v>#N/A</v>
      </c>
      <c r="AB31" s="240" t="e">
        <f t="shared" si="57"/>
        <v>#N/A</v>
      </c>
      <c r="AC31" s="216" t="e">
        <f t="shared" si="58"/>
        <v>#N/A</v>
      </c>
      <c r="AD31" s="45" t="e">
        <f t="shared" si="59"/>
        <v>#N/A</v>
      </c>
      <c r="AE31" s="46" t="e">
        <f t="shared" si="60"/>
        <v>#N/A</v>
      </c>
      <c r="AF31" s="316" t="e">
        <f t="shared" si="61"/>
        <v>#N/A</v>
      </c>
      <c r="AG31" s="282"/>
      <c r="AH31" s="162"/>
      <c r="AI31" s="162"/>
      <c r="AJ31" s="162"/>
      <c r="AK31" s="162"/>
      <c r="AL31" s="162"/>
      <c r="AM31" s="162"/>
      <c r="AN31" s="162"/>
      <c r="AO31" s="162"/>
      <c r="AP31" s="162"/>
      <c r="AQ31" s="162"/>
      <c r="AR31" s="162"/>
      <c r="AS31" s="162"/>
      <c r="AT31" s="162"/>
      <c r="AU31" s="162"/>
      <c r="AV31" s="162"/>
      <c r="AW31" s="162"/>
      <c r="AX31" s="162"/>
      <c r="AY31" s="162"/>
      <c r="AZ31" s="162"/>
      <c r="BA31" s="162"/>
      <c r="BB31" s="162"/>
      <c r="BC31" s="162"/>
      <c r="BD31" s="162"/>
      <c r="BE31" s="162"/>
      <c r="BF31" s="162"/>
      <c r="BG31" s="162"/>
      <c r="BH31" s="162"/>
      <c r="BI31" s="162"/>
      <c r="BJ31" s="261"/>
      <c r="BK31" s="261"/>
      <c r="BL31" s="261"/>
      <c r="BM31" s="261"/>
      <c r="BN31" s="261"/>
      <c r="BO31" s="261"/>
      <c r="BP31" s="261"/>
      <c r="BQ31" s="261"/>
      <c r="BR31" s="261"/>
      <c r="BS31" s="261"/>
      <c r="BT31" s="261"/>
      <c r="BU31" s="261"/>
      <c r="BV31" s="261"/>
      <c r="BW31" s="261"/>
      <c r="BX31" s="261"/>
      <c r="BY31" s="261"/>
      <c r="BZ31" s="261"/>
      <c r="CA31" s="261"/>
      <c r="CB31" s="261"/>
      <c r="CC31" s="261"/>
      <c r="CD31" s="261"/>
      <c r="CE31" s="261"/>
      <c r="CF31" s="261"/>
      <c r="CG31" s="261"/>
      <c r="CH31" s="261"/>
      <c r="CI31" s="261"/>
      <c r="CJ31" s="261"/>
      <c r="CK31" s="261"/>
      <c r="CL31" s="261"/>
      <c r="CM31" s="261"/>
      <c r="CN31" s="261"/>
      <c r="CO31" s="261"/>
      <c r="CP31" s="261"/>
      <c r="CQ31" s="261"/>
      <c r="CR31" s="261"/>
      <c r="CS31" s="261"/>
      <c r="CT31" s="261"/>
      <c r="CU31" s="261"/>
      <c r="CV31" s="261"/>
      <c r="CW31" s="261"/>
      <c r="CX31" s="261"/>
      <c r="CY31" s="261"/>
      <c r="CZ31" s="261"/>
      <c r="DA31" s="261"/>
      <c r="DB31" s="261"/>
      <c r="DC31" s="261"/>
      <c r="DD31" s="261"/>
      <c r="DE31" s="261"/>
      <c r="DF31" s="261"/>
      <c r="DG31" s="261"/>
      <c r="DH31" s="261"/>
      <c r="DI31" s="261"/>
      <c r="DJ31" s="261"/>
      <c r="DK31" s="162"/>
      <c r="DL31" s="162"/>
      <c r="DM31" s="162"/>
      <c r="DN31" s="162"/>
      <c r="DO31" s="162"/>
      <c r="DP31" s="162"/>
      <c r="DQ31" s="162"/>
      <c r="DR31" s="162"/>
      <c r="DS31" s="162"/>
      <c r="DT31" s="162"/>
      <c r="DU31" s="162"/>
      <c r="DV31" s="162"/>
      <c r="DW31" s="162"/>
      <c r="DX31" s="162"/>
      <c r="DY31" s="162"/>
      <c r="DZ31" s="162"/>
      <c r="EA31" s="176"/>
      <c r="EB31" s="176"/>
      <c r="EC31" s="176"/>
      <c r="ED31" s="149"/>
      <c r="EE31" s="149"/>
    </row>
    <row r="32" spans="1:135" ht="16.05" customHeight="1" x14ac:dyDescent="0.25">
      <c r="A32" s="12"/>
      <c r="B32" s="12"/>
      <c r="C32" s="297">
        <v>4</v>
      </c>
      <c r="D32" s="308" t="e">
        <f t="shared" si="38"/>
        <v>#N/A</v>
      </c>
      <c r="E32" s="48"/>
      <c r="F32" s="86" t="e">
        <f t="shared" si="39"/>
        <v>#N/A</v>
      </c>
      <c r="G32" s="86" t="e">
        <f t="shared" si="40"/>
        <v>#N/A</v>
      </c>
      <c r="H32" s="86" t="e">
        <f t="shared" si="41"/>
        <v>#N/A</v>
      </c>
      <c r="I32" s="48"/>
      <c r="J32" s="48"/>
      <c r="K32" s="87"/>
      <c r="L32" s="43" t="e">
        <f t="shared" si="42"/>
        <v>#N/A</v>
      </c>
      <c r="M32" s="30" t="e">
        <f t="shared" si="43"/>
        <v>#N/A</v>
      </c>
      <c r="N32" s="30" t="e">
        <f t="shared" si="44"/>
        <v>#N/A</v>
      </c>
      <c r="O32" s="42" t="e">
        <f t="shared" si="45"/>
        <v>#N/A</v>
      </c>
      <c r="P32" s="43" t="e">
        <f t="shared" si="46"/>
        <v>#N/A</v>
      </c>
      <c r="Q32" s="30" t="e">
        <f t="shared" si="47"/>
        <v>#N/A</v>
      </c>
      <c r="R32" s="30" t="e">
        <f t="shared" si="48"/>
        <v>#N/A</v>
      </c>
      <c r="S32" s="207" t="e">
        <f t="shared" si="49"/>
        <v>#N/A</v>
      </c>
      <c r="T32" s="233" t="e">
        <f t="shared" si="50"/>
        <v>#N/A</v>
      </c>
      <c r="U32" s="239" t="e">
        <f t="shared" si="51"/>
        <v>#N/A</v>
      </c>
      <c r="V32" s="30" t="e">
        <f>INDEX(BJ1:BJ39,MATCH(C32,$DW1:$DW39,0))</f>
        <v>#N/A</v>
      </c>
      <c r="W32" s="30" t="e">
        <f t="shared" si="52"/>
        <v>#N/A</v>
      </c>
      <c r="X32" s="30" t="e">
        <f t="shared" si="53"/>
        <v>#N/A</v>
      </c>
      <c r="Y32" s="30" t="e">
        <f t="shared" si="54"/>
        <v>#N/A</v>
      </c>
      <c r="Z32" s="207" t="e">
        <f t="shared" si="55"/>
        <v>#N/A</v>
      </c>
      <c r="AA32" s="230" t="e">
        <f t="shared" si="56"/>
        <v>#N/A</v>
      </c>
      <c r="AB32" s="240" t="e">
        <f t="shared" si="57"/>
        <v>#N/A</v>
      </c>
      <c r="AC32" s="216" t="e">
        <f t="shared" si="58"/>
        <v>#N/A</v>
      </c>
      <c r="AD32" s="44" t="e">
        <f t="shared" si="59"/>
        <v>#N/A</v>
      </c>
      <c r="AE32" s="46" t="e">
        <f t="shared" si="60"/>
        <v>#N/A</v>
      </c>
      <c r="AF32" s="316" t="e">
        <f t="shared" si="61"/>
        <v>#N/A</v>
      </c>
      <c r="AG32" s="282"/>
      <c r="AH32" s="162"/>
      <c r="AI32" s="162"/>
      <c r="AJ32" s="162"/>
      <c r="AK32" s="162"/>
      <c r="AL32" s="162"/>
      <c r="AM32" s="162"/>
      <c r="AN32" s="162"/>
      <c r="AO32" s="162"/>
      <c r="AP32" s="162"/>
      <c r="AQ32" s="162"/>
      <c r="AR32" s="162"/>
      <c r="AS32" s="162"/>
      <c r="AT32" s="162"/>
      <c r="AU32" s="162"/>
      <c r="AV32" s="162"/>
      <c r="AW32" s="162"/>
      <c r="AX32" s="162"/>
      <c r="AY32" s="162"/>
      <c r="AZ32" s="162"/>
      <c r="BA32" s="162"/>
      <c r="BB32" s="162"/>
      <c r="BC32" s="162"/>
      <c r="BD32" s="162"/>
      <c r="BE32" s="162"/>
      <c r="BF32" s="162"/>
      <c r="BG32" s="162"/>
      <c r="BH32" s="162"/>
      <c r="BI32" s="162"/>
      <c r="BJ32" s="162"/>
      <c r="BK32" s="162"/>
      <c r="BL32" s="162"/>
      <c r="BM32" s="162"/>
      <c r="BN32" s="162"/>
      <c r="BO32" s="162"/>
      <c r="BP32" s="162"/>
      <c r="BQ32" s="162"/>
      <c r="BR32" s="162"/>
      <c r="BS32" s="162"/>
      <c r="BT32" s="162"/>
      <c r="BU32" s="162"/>
      <c r="BV32" s="162"/>
      <c r="BW32" s="162"/>
      <c r="BX32" s="162"/>
      <c r="BY32" s="162"/>
      <c r="BZ32" s="162"/>
      <c r="CA32" s="162"/>
      <c r="CB32" s="162"/>
      <c r="CC32" s="162"/>
      <c r="CD32" s="162"/>
      <c r="CE32" s="162"/>
      <c r="CF32" s="162"/>
      <c r="CG32" s="162"/>
      <c r="CH32" s="162"/>
      <c r="CI32" s="162"/>
      <c r="CJ32" s="162"/>
      <c r="CK32" s="162"/>
      <c r="CL32" s="162"/>
      <c r="CM32" s="162"/>
      <c r="CN32" s="162"/>
      <c r="CO32" s="162"/>
      <c r="CP32" s="162"/>
      <c r="CQ32" s="162"/>
      <c r="CR32" s="162"/>
      <c r="CS32" s="162"/>
      <c r="CT32" s="162"/>
      <c r="CU32" s="162"/>
      <c r="CV32" s="162"/>
      <c r="CW32" s="162"/>
      <c r="CX32" s="162"/>
      <c r="CY32" s="162"/>
      <c r="CZ32" s="162"/>
      <c r="DA32" s="162"/>
      <c r="DB32" s="162"/>
      <c r="DC32" s="162"/>
      <c r="DD32" s="162"/>
      <c r="DE32" s="162"/>
      <c r="DF32" s="162"/>
      <c r="DG32" s="162"/>
      <c r="DH32" s="162"/>
      <c r="DI32" s="162"/>
      <c r="DJ32" s="162"/>
      <c r="DK32" s="162"/>
      <c r="DL32" s="162"/>
      <c r="DM32" s="162"/>
      <c r="DN32" s="162"/>
      <c r="DO32" s="162"/>
      <c r="DP32" s="162"/>
      <c r="DQ32" s="162"/>
      <c r="DR32" s="162"/>
      <c r="DS32" s="162"/>
      <c r="DT32" s="162"/>
      <c r="DU32" s="162"/>
      <c r="DV32" s="162"/>
      <c r="DW32" s="162"/>
      <c r="DX32" s="162"/>
      <c r="DY32" s="162"/>
      <c r="DZ32" s="162"/>
      <c r="EA32" s="176"/>
      <c r="EB32" s="176"/>
      <c r="EC32" s="176"/>
      <c r="ED32" s="149"/>
      <c r="EE32" s="149"/>
    </row>
    <row r="33" spans="1:135" ht="16.05" customHeight="1" x14ac:dyDescent="0.25">
      <c r="A33" s="12"/>
      <c r="B33" s="12"/>
      <c r="C33" s="297">
        <v>5</v>
      </c>
      <c r="D33" s="308" t="e">
        <f t="shared" si="38"/>
        <v>#N/A</v>
      </c>
      <c r="E33" s="48"/>
      <c r="F33" s="86" t="e">
        <f t="shared" si="39"/>
        <v>#N/A</v>
      </c>
      <c r="G33" s="86" t="e">
        <f t="shared" si="40"/>
        <v>#N/A</v>
      </c>
      <c r="H33" s="86" t="e">
        <f t="shared" si="41"/>
        <v>#N/A</v>
      </c>
      <c r="I33" s="48"/>
      <c r="J33" s="48"/>
      <c r="K33" s="87"/>
      <c r="L33" s="43" t="e">
        <f t="shared" si="42"/>
        <v>#N/A</v>
      </c>
      <c r="M33" s="30" t="e">
        <f t="shared" si="43"/>
        <v>#N/A</v>
      </c>
      <c r="N33" s="30" t="e">
        <f t="shared" si="44"/>
        <v>#N/A</v>
      </c>
      <c r="O33" s="42" t="e">
        <f t="shared" si="45"/>
        <v>#N/A</v>
      </c>
      <c r="P33" s="43" t="e">
        <f t="shared" si="46"/>
        <v>#N/A</v>
      </c>
      <c r="Q33" s="30" t="e">
        <f t="shared" si="47"/>
        <v>#N/A</v>
      </c>
      <c r="R33" s="30" t="e">
        <f t="shared" si="48"/>
        <v>#N/A</v>
      </c>
      <c r="S33" s="207" t="e">
        <f t="shared" si="49"/>
        <v>#N/A</v>
      </c>
      <c r="T33" s="233" t="e">
        <f t="shared" si="50"/>
        <v>#N/A</v>
      </c>
      <c r="U33" s="239" t="e">
        <f t="shared" si="51"/>
        <v>#N/A</v>
      </c>
      <c r="V33" s="30" t="e">
        <f>INDEX(BJ1:BJ39,MATCH(C33,$DW1:$DW39,0))</f>
        <v>#N/A</v>
      </c>
      <c r="W33" s="30" t="e">
        <f t="shared" si="52"/>
        <v>#N/A</v>
      </c>
      <c r="X33" s="30" t="e">
        <f t="shared" si="53"/>
        <v>#N/A</v>
      </c>
      <c r="Y33" s="30" t="e">
        <f t="shared" si="54"/>
        <v>#N/A</v>
      </c>
      <c r="Z33" s="207" t="e">
        <f t="shared" si="55"/>
        <v>#N/A</v>
      </c>
      <c r="AA33" s="230" t="e">
        <f t="shared" si="56"/>
        <v>#N/A</v>
      </c>
      <c r="AB33" s="240" t="e">
        <f t="shared" si="57"/>
        <v>#N/A</v>
      </c>
      <c r="AC33" s="216" t="e">
        <f t="shared" si="58"/>
        <v>#N/A</v>
      </c>
      <c r="AD33" s="44" t="e">
        <f t="shared" si="59"/>
        <v>#N/A</v>
      </c>
      <c r="AE33" s="46" t="e">
        <f t="shared" si="60"/>
        <v>#N/A</v>
      </c>
      <c r="AF33" s="316" t="e">
        <f t="shared" si="61"/>
        <v>#N/A</v>
      </c>
      <c r="AG33" s="282"/>
      <c r="AH33" s="162"/>
      <c r="AI33" s="162"/>
      <c r="AJ33" s="162"/>
      <c r="AK33" s="162"/>
      <c r="AL33" s="162"/>
      <c r="AM33" s="162"/>
      <c r="AN33" s="162"/>
      <c r="AO33" s="162"/>
      <c r="AP33" s="162"/>
      <c r="AQ33" s="162"/>
      <c r="AR33" s="162"/>
      <c r="AS33" s="162"/>
      <c r="AT33" s="162"/>
      <c r="AU33" s="162"/>
      <c r="AV33" s="162"/>
      <c r="AW33" s="162"/>
      <c r="AX33" s="162"/>
      <c r="AY33" s="162"/>
      <c r="AZ33" s="162"/>
      <c r="BA33" s="162"/>
      <c r="BB33" s="162"/>
      <c r="BC33" s="162"/>
      <c r="BD33" s="162"/>
      <c r="BE33" s="162"/>
      <c r="BF33" s="162"/>
      <c r="BG33" s="162"/>
      <c r="BH33" s="162"/>
      <c r="BI33" s="162"/>
      <c r="BJ33" s="162"/>
      <c r="BK33" s="162"/>
      <c r="BL33" s="162"/>
      <c r="BM33" s="162"/>
      <c r="BN33" s="162"/>
      <c r="BO33" s="162"/>
      <c r="BP33" s="162"/>
      <c r="BQ33" s="162"/>
      <c r="BR33" s="162"/>
      <c r="BS33" s="162"/>
      <c r="BT33" s="162"/>
      <c r="BU33" s="162"/>
      <c r="BV33" s="162"/>
      <c r="BW33" s="162"/>
      <c r="BX33" s="162"/>
      <c r="BY33" s="162"/>
      <c r="BZ33" s="162"/>
      <c r="CA33" s="162"/>
      <c r="CB33" s="162"/>
      <c r="CC33" s="162"/>
      <c r="CD33" s="162"/>
      <c r="CE33" s="162"/>
      <c r="CF33" s="162"/>
      <c r="CG33" s="162"/>
      <c r="CH33" s="162"/>
      <c r="CI33" s="162"/>
      <c r="CJ33" s="162"/>
      <c r="CK33" s="162"/>
      <c r="CL33" s="162"/>
      <c r="CM33" s="162"/>
      <c r="CN33" s="162"/>
      <c r="CO33" s="162"/>
      <c r="CP33" s="162"/>
      <c r="CQ33" s="162"/>
      <c r="CR33" s="162"/>
      <c r="CS33" s="162"/>
      <c r="CT33" s="162"/>
      <c r="CU33" s="162"/>
      <c r="CV33" s="162"/>
      <c r="CW33" s="162"/>
      <c r="CX33" s="162"/>
      <c r="CY33" s="162"/>
      <c r="CZ33" s="162"/>
      <c r="DA33" s="162"/>
      <c r="DB33" s="162"/>
      <c r="DC33" s="162"/>
      <c r="DD33" s="162"/>
      <c r="DE33" s="162"/>
      <c r="DF33" s="162"/>
      <c r="DG33" s="162"/>
      <c r="DH33" s="162"/>
      <c r="DI33" s="162"/>
      <c r="DJ33" s="162"/>
      <c r="DK33" s="162"/>
      <c r="DL33" s="162"/>
      <c r="DM33" s="162"/>
      <c r="DN33" s="162"/>
      <c r="DO33" s="162"/>
      <c r="DP33" s="162"/>
      <c r="DQ33" s="162"/>
      <c r="DR33" s="162"/>
      <c r="DS33" s="162"/>
      <c r="DT33" s="162"/>
      <c r="DU33" s="162"/>
      <c r="DV33" s="162"/>
      <c r="DW33" s="162"/>
      <c r="DX33" s="162"/>
      <c r="DY33" s="162"/>
      <c r="DZ33" s="162"/>
      <c r="EA33" s="176"/>
      <c r="EB33" s="176"/>
      <c r="EC33" s="176"/>
      <c r="ED33" s="149"/>
      <c r="EE33" s="149"/>
    </row>
    <row r="34" spans="1:135" ht="16.05" customHeight="1" x14ac:dyDescent="0.25">
      <c r="A34" s="12"/>
      <c r="B34" s="12"/>
      <c r="C34" s="297">
        <v>6</v>
      </c>
      <c r="D34" s="308" t="e">
        <f t="shared" si="38"/>
        <v>#N/A</v>
      </c>
      <c r="E34" s="48"/>
      <c r="F34" s="86" t="e">
        <f t="shared" si="39"/>
        <v>#N/A</v>
      </c>
      <c r="G34" s="86" t="e">
        <f t="shared" si="40"/>
        <v>#N/A</v>
      </c>
      <c r="H34" s="86" t="e">
        <f t="shared" si="41"/>
        <v>#N/A</v>
      </c>
      <c r="I34" s="48"/>
      <c r="J34" s="48"/>
      <c r="K34" s="87"/>
      <c r="L34" s="43" t="e">
        <f t="shared" si="42"/>
        <v>#N/A</v>
      </c>
      <c r="M34" s="30" t="e">
        <f t="shared" si="43"/>
        <v>#N/A</v>
      </c>
      <c r="N34" s="30" t="e">
        <f t="shared" si="44"/>
        <v>#N/A</v>
      </c>
      <c r="O34" s="42" t="e">
        <f t="shared" si="45"/>
        <v>#N/A</v>
      </c>
      <c r="P34" s="43" t="e">
        <f t="shared" si="46"/>
        <v>#N/A</v>
      </c>
      <c r="Q34" s="30" t="e">
        <f t="shared" si="47"/>
        <v>#N/A</v>
      </c>
      <c r="R34" s="30" t="e">
        <f t="shared" si="48"/>
        <v>#N/A</v>
      </c>
      <c r="S34" s="207" t="e">
        <f t="shared" si="49"/>
        <v>#N/A</v>
      </c>
      <c r="T34" s="233" t="e">
        <f t="shared" si="50"/>
        <v>#N/A</v>
      </c>
      <c r="U34" s="239" t="e">
        <f t="shared" si="51"/>
        <v>#N/A</v>
      </c>
      <c r="V34" s="30" t="e">
        <f>INDEX(BJ1:BJ39,MATCH(C34,$DW1:$DW39,0))</f>
        <v>#N/A</v>
      </c>
      <c r="W34" s="30" t="e">
        <f t="shared" si="52"/>
        <v>#N/A</v>
      </c>
      <c r="X34" s="30" t="e">
        <f t="shared" si="53"/>
        <v>#N/A</v>
      </c>
      <c r="Y34" s="30" t="e">
        <f t="shared" si="54"/>
        <v>#N/A</v>
      </c>
      <c r="Z34" s="207" t="e">
        <f t="shared" si="55"/>
        <v>#N/A</v>
      </c>
      <c r="AA34" s="230" t="e">
        <f t="shared" si="56"/>
        <v>#N/A</v>
      </c>
      <c r="AB34" s="240" t="e">
        <f t="shared" si="57"/>
        <v>#N/A</v>
      </c>
      <c r="AC34" s="216" t="e">
        <f t="shared" si="58"/>
        <v>#N/A</v>
      </c>
      <c r="AD34" s="44" t="e">
        <f t="shared" si="59"/>
        <v>#N/A</v>
      </c>
      <c r="AE34" s="46" t="e">
        <f t="shared" si="60"/>
        <v>#N/A</v>
      </c>
      <c r="AF34" s="316" t="e">
        <f t="shared" si="61"/>
        <v>#N/A</v>
      </c>
      <c r="AG34" s="282"/>
      <c r="AH34" s="162"/>
      <c r="AI34" s="162"/>
      <c r="AJ34" s="162"/>
      <c r="AK34" s="162"/>
      <c r="AL34" s="162"/>
      <c r="AM34" s="162"/>
      <c r="AN34" s="162"/>
      <c r="AO34" s="162"/>
      <c r="AP34" s="162"/>
      <c r="AQ34" s="162"/>
      <c r="AR34" s="162"/>
      <c r="AS34" s="162"/>
      <c r="AT34" s="162"/>
      <c r="AU34" s="162"/>
      <c r="AV34" s="162"/>
      <c r="AW34" s="162"/>
      <c r="AX34" s="162"/>
      <c r="AY34" s="162"/>
      <c r="AZ34" s="162"/>
      <c r="BA34" s="162"/>
      <c r="BB34" s="162"/>
      <c r="BC34" s="162"/>
      <c r="BD34" s="162"/>
      <c r="BE34" s="162"/>
      <c r="BF34" s="162"/>
      <c r="BG34" s="162"/>
      <c r="BH34" s="162"/>
      <c r="BI34" s="162"/>
      <c r="BJ34" s="162"/>
      <c r="BK34" s="162"/>
      <c r="BL34" s="162"/>
      <c r="BM34" s="162"/>
      <c r="BN34" s="162"/>
      <c r="BO34" s="162"/>
      <c r="BP34" s="162"/>
      <c r="BQ34" s="162"/>
      <c r="BR34" s="162"/>
      <c r="BS34" s="162"/>
      <c r="BT34" s="162"/>
      <c r="BU34" s="162"/>
      <c r="BV34" s="162"/>
      <c r="BW34" s="162"/>
      <c r="BX34" s="162"/>
      <c r="BY34" s="162"/>
      <c r="BZ34" s="162"/>
      <c r="CA34" s="162"/>
      <c r="CB34" s="162"/>
      <c r="CC34" s="162"/>
      <c r="CD34" s="162"/>
      <c r="CE34" s="162"/>
      <c r="CF34" s="162"/>
      <c r="CG34" s="162"/>
      <c r="CH34" s="162"/>
      <c r="CI34" s="162"/>
      <c r="CJ34" s="162"/>
      <c r="CK34" s="162"/>
      <c r="CL34" s="162"/>
      <c r="CM34" s="162"/>
      <c r="CN34" s="162"/>
      <c r="CO34" s="162"/>
      <c r="CP34" s="162"/>
      <c r="CQ34" s="162"/>
      <c r="CR34" s="162"/>
      <c r="CS34" s="162"/>
      <c r="CT34" s="162"/>
      <c r="CU34" s="162"/>
      <c r="CV34" s="162"/>
      <c r="CW34" s="162"/>
      <c r="CX34" s="162"/>
      <c r="CY34" s="162"/>
      <c r="CZ34" s="162"/>
      <c r="DA34" s="162"/>
      <c r="DB34" s="162"/>
      <c r="DC34" s="162"/>
      <c r="DD34" s="162"/>
      <c r="DE34" s="162"/>
      <c r="DF34" s="162"/>
      <c r="DG34" s="162"/>
      <c r="DH34" s="162"/>
      <c r="DI34" s="162"/>
      <c r="DJ34" s="162"/>
      <c r="DK34" s="162"/>
      <c r="DL34" s="162"/>
      <c r="DM34" s="162"/>
      <c r="DN34" s="162"/>
      <c r="DO34" s="162"/>
      <c r="DP34" s="162"/>
      <c r="DQ34" s="162"/>
      <c r="DR34" s="162"/>
      <c r="DS34" s="162"/>
      <c r="DT34" s="162"/>
      <c r="DU34" s="162"/>
      <c r="DV34" s="162"/>
      <c r="DW34" s="162"/>
      <c r="DX34" s="162"/>
      <c r="DY34" s="162"/>
      <c r="DZ34" s="162"/>
      <c r="EA34" s="176"/>
      <c r="EB34" s="176"/>
      <c r="EC34" s="176"/>
      <c r="ED34" s="149"/>
      <c r="EE34" s="149"/>
    </row>
    <row r="35" spans="1:135" ht="16.05" customHeight="1" x14ac:dyDescent="0.25">
      <c r="A35" s="12"/>
      <c r="B35" s="12"/>
      <c r="C35" s="297">
        <v>7</v>
      </c>
      <c r="D35" s="308" t="e">
        <f t="shared" si="38"/>
        <v>#N/A</v>
      </c>
      <c r="E35" s="48"/>
      <c r="F35" s="86" t="e">
        <f t="shared" si="39"/>
        <v>#N/A</v>
      </c>
      <c r="G35" s="86" t="e">
        <f t="shared" si="40"/>
        <v>#N/A</v>
      </c>
      <c r="H35" s="86" t="e">
        <f t="shared" si="41"/>
        <v>#N/A</v>
      </c>
      <c r="I35" s="48"/>
      <c r="J35" s="48"/>
      <c r="K35" s="87"/>
      <c r="L35" s="43" t="e">
        <f t="shared" si="42"/>
        <v>#N/A</v>
      </c>
      <c r="M35" s="30" t="e">
        <f t="shared" si="43"/>
        <v>#N/A</v>
      </c>
      <c r="N35" s="30" t="e">
        <f t="shared" si="44"/>
        <v>#N/A</v>
      </c>
      <c r="O35" s="42" t="e">
        <f t="shared" si="45"/>
        <v>#N/A</v>
      </c>
      <c r="P35" s="43" t="e">
        <f t="shared" si="46"/>
        <v>#N/A</v>
      </c>
      <c r="Q35" s="30" t="e">
        <f t="shared" si="47"/>
        <v>#N/A</v>
      </c>
      <c r="R35" s="30" t="e">
        <f t="shared" si="48"/>
        <v>#N/A</v>
      </c>
      <c r="S35" s="207" t="e">
        <f t="shared" si="49"/>
        <v>#N/A</v>
      </c>
      <c r="T35" s="233" t="e">
        <f t="shared" si="50"/>
        <v>#N/A</v>
      </c>
      <c r="U35" s="239" t="e">
        <f t="shared" si="51"/>
        <v>#N/A</v>
      </c>
      <c r="V35" s="30" t="e">
        <f>INDEX(BJ1:BJ39,MATCH(C35,$DW1:$DW39,0))</f>
        <v>#N/A</v>
      </c>
      <c r="W35" s="30" t="e">
        <f t="shared" si="52"/>
        <v>#N/A</v>
      </c>
      <c r="X35" s="30" t="e">
        <f t="shared" si="53"/>
        <v>#N/A</v>
      </c>
      <c r="Y35" s="30" t="e">
        <f t="shared" si="54"/>
        <v>#N/A</v>
      </c>
      <c r="Z35" s="207" t="e">
        <f t="shared" si="55"/>
        <v>#N/A</v>
      </c>
      <c r="AA35" s="230" t="e">
        <f t="shared" si="56"/>
        <v>#N/A</v>
      </c>
      <c r="AB35" s="240" t="e">
        <f t="shared" si="57"/>
        <v>#N/A</v>
      </c>
      <c r="AC35" s="216" t="e">
        <f t="shared" si="58"/>
        <v>#N/A</v>
      </c>
      <c r="AD35" s="44" t="e">
        <f t="shared" si="59"/>
        <v>#N/A</v>
      </c>
      <c r="AE35" s="46" t="e">
        <f t="shared" si="60"/>
        <v>#N/A</v>
      </c>
      <c r="AF35" s="316" t="e">
        <f t="shared" si="61"/>
        <v>#N/A</v>
      </c>
      <c r="AG35" s="282"/>
      <c r="AH35" s="162"/>
      <c r="AI35" s="162"/>
      <c r="AJ35" s="162"/>
      <c r="AK35" s="162"/>
      <c r="AL35" s="162"/>
      <c r="AM35" s="162"/>
      <c r="AN35" s="162"/>
      <c r="AO35" s="162"/>
      <c r="AP35" s="162"/>
      <c r="AQ35" s="162"/>
      <c r="AR35" s="162"/>
      <c r="AS35" s="162"/>
      <c r="AT35" s="162"/>
      <c r="AU35" s="162"/>
      <c r="AV35" s="162"/>
      <c r="AW35" s="162"/>
      <c r="AX35" s="162"/>
      <c r="AY35" s="162"/>
      <c r="AZ35" s="162"/>
      <c r="BA35" s="162"/>
      <c r="BB35" s="162"/>
      <c r="BC35" s="162"/>
      <c r="BD35" s="162"/>
      <c r="BE35" s="162"/>
      <c r="BF35" s="162"/>
      <c r="BG35" s="162"/>
      <c r="BH35" s="162"/>
      <c r="BI35" s="162"/>
      <c r="BJ35" s="162"/>
      <c r="BK35" s="162"/>
      <c r="BL35" s="162"/>
      <c r="BM35" s="162"/>
      <c r="BN35" s="162"/>
      <c r="BO35" s="162"/>
      <c r="BP35" s="162"/>
      <c r="BQ35" s="162"/>
      <c r="BR35" s="162"/>
      <c r="BS35" s="162"/>
      <c r="BT35" s="162"/>
      <c r="BU35" s="162"/>
      <c r="BV35" s="162"/>
      <c r="BW35" s="162"/>
      <c r="BX35" s="162"/>
      <c r="BY35" s="162"/>
      <c r="BZ35" s="162"/>
      <c r="CA35" s="162"/>
      <c r="CB35" s="162"/>
      <c r="CC35" s="162"/>
      <c r="CD35" s="162"/>
      <c r="CE35" s="162"/>
      <c r="CF35" s="162"/>
      <c r="CG35" s="162"/>
      <c r="CH35" s="162"/>
      <c r="CI35" s="162"/>
      <c r="CJ35" s="162"/>
      <c r="CK35" s="162"/>
      <c r="CL35" s="162"/>
      <c r="CM35" s="162"/>
      <c r="CN35" s="162"/>
      <c r="CO35" s="162"/>
      <c r="CP35" s="162"/>
      <c r="CQ35" s="162"/>
      <c r="CR35" s="162"/>
      <c r="CS35" s="162"/>
      <c r="CT35" s="162"/>
      <c r="CU35" s="162"/>
      <c r="CV35" s="162"/>
      <c r="CW35" s="162"/>
      <c r="CX35" s="162"/>
      <c r="CY35" s="162"/>
      <c r="CZ35" s="162"/>
      <c r="DA35" s="162"/>
      <c r="DB35" s="162"/>
      <c r="DC35" s="162"/>
      <c r="DD35" s="162"/>
      <c r="DE35" s="162"/>
      <c r="DF35" s="162"/>
      <c r="DG35" s="162"/>
      <c r="DH35" s="162"/>
      <c r="DI35" s="162"/>
      <c r="DJ35" s="162"/>
      <c r="DK35" s="162"/>
      <c r="DL35" s="162"/>
      <c r="DM35" s="162"/>
      <c r="DN35" s="162"/>
      <c r="DO35" s="162"/>
      <c r="DP35" s="162"/>
      <c r="DQ35" s="162"/>
      <c r="DR35" s="162"/>
      <c r="DS35" s="162"/>
      <c r="DT35" s="162"/>
      <c r="DU35" s="162"/>
      <c r="DV35" s="162"/>
      <c r="DW35" s="162"/>
      <c r="DX35" s="162"/>
      <c r="DY35" s="162"/>
      <c r="DZ35" s="162"/>
      <c r="EA35" s="176"/>
      <c r="EB35" s="176"/>
      <c r="EC35" s="176"/>
      <c r="ED35" s="149"/>
      <c r="EE35" s="149"/>
    </row>
    <row r="36" spans="1:135" ht="16.05" customHeight="1" x14ac:dyDescent="0.25">
      <c r="A36" s="12"/>
      <c r="B36" s="12"/>
      <c r="C36" s="297">
        <v>8</v>
      </c>
      <c r="D36" s="308" t="e">
        <f t="shared" si="38"/>
        <v>#N/A</v>
      </c>
      <c r="E36" s="48"/>
      <c r="F36" s="86" t="e">
        <f t="shared" si="39"/>
        <v>#N/A</v>
      </c>
      <c r="G36" s="86" t="e">
        <f t="shared" si="40"/>
        <v>#N/A</v>
      </c>
      <c r="H36" s="86" t="e">
        <f t="shared" si="41"/>
        <v>#N/A</v>
      </c>
      <c r="I36" s="48"/>
      <c r="J36" s="48"/>
      <c r="K36" s="87"/>
      <c r="L36" s="43" t="e">
        <f t="shared" si="42"/>
        <v>#N/A</v>
      </c>
      <c r="M36" s="30" t="e">
        <f t="shared" si="43"/>
        <v>#N/A</v>
      </c>
      <c r="N36" s="30" t="e">
        <f t="shared" si="44"/>
        <v>#N/A</v>
      </c>
      <c r="O36" s="42" t="e">
        <f t="shared" si="45"/>
        <v>#N/A</v>
      </c>
      <c r="P36" s="43" t="e">
        <f t="shared" si="46"/>
        <v>#N/A</v>
      </c>
      <c r="Q36" s="30" t="e">
        <f t="shared" si="47"/>
        <v>#N/A</v>
      </c>
      <c r="R36" s="30" t="e">
        <f t="shared" si="48"/>
        <v>#N/A</v>
      </c>
      <c r="S36" s="207" t="e">
        <f t="shared" si="49"/>
        <v>#N/A</v>
      </c>
      <c r="T36" s="233" t="e">
        <f t="shared" si="50"/>
        <v>#N/A</v>
      </c>
      <c r="U36" s="239" t="e">
        <f t="shared" si="51"/>
        <v>#N/A</v>
      </c>
      <c r="V36" s="30" t="e">
        <f>INDEX(BJ1:BJ39,MATCH(C36,$DW1:$DW39,0))</f>
        <v>#N/A</v>
      </c>
      <c r="W36" s="30" t="e">
        <f t="shared" si="52"/>
        <v>#N/A</v>
      </c>
      <c r="X36" s="30" t="e">
        <f t="shared" si="53"/>
        <v>#N/A</v>
      </c>
      <c r="Y36" s="30" t="e">
        <f t="shared" si="54"/>
        <v>#N/A</v>
      </c>
      <c r="Z36" s="207" t="e">
        <f t="shared" si="55"/>
        <v>#N/A</v>
      </c>
      <c r="AA36" s="230" t="e">
        <f t="shared" si="56"/>
        <v>#N/A</v>
      </c>
      <c r="AB36" s="240" t="e">
        <f t="shared" si="57"/>
        <v>#N/A</v>
      </c>
      <c r="AC36" s="216" t="e">
        <f t="shared" si="58"/>
        <v>#N/A</v>
      </c>
      <c r="AD36" s="44" t="e">
        <f t="shared" si="59"/>
        <v>#N/A</v>
      </c>
      <c r="AE36" s="46" t="e">
        <f t="shared" si="60"/>
        <v>#N/A</v>
      </c>
      <c r="AF36" s="316" t="e">
        <f t="shared" si="61"/>
        <v>#N/A</v>
      </c>
      <c r="AG36" s="282"/>
      <c r="AH36" s="162"/>
      <c r="AI36" s="162"/>
      <c r="AJ36" s="162"/>
      <c r="AK36" s="162"/>
      <c r="AL36" s="162"/>
      <c r="AM36" s="162"/>
      <c r="AN36" s="162"/>
      <c r="AO36" s="162"/>
      <c r="AP36" s="162"/>
      <c r="AQ36" s="162"/>
      <c r="AR36" s="162"/>
      <c r="AS36" s="162"/>
      <c r="AT36" s="162"/>
      <c r="AU36" s="162"/>
      <c r="AV36" s="162"/>
      <c r="AW36" s="162"/>
      <c r="AX36" s="162"/>
      <c r="AY36" s="162"/>
      <c r="AZ36" s="162"/>
      <c r="BA36" s="162"/>
      <c r="BB36" s="162"/>
      <c r="BC36" s="162"/>
      <c r="BD36" s="162"/>
      <c r="BE36" s="162"/>
      <c r="BF36" s="162"/>
      <c r="BG36" s="162"/>
      <c r="BH36" s="162"/>
      <c r="BI36" s="162"/>
      <c r="BJ36" s="162"/>
      <c r="BK36" s="162"/>
      <c r="BL36" s="162"/>
      <c r="BM36" s="162"/>
      <c r="BN36" s="162"/>
      <c r="BO36" s="162"/>
      <c r="BP36" s="162"/>
      <c r="BQ36" s="162"/>
      <c r="BR36" s="162"/>
      <c r="BS36" s="162"/>
      <c r="BT36" s="162"/>
      <c r="BU36" s="162"/>
      <c r="BV36" s="162"/>
      <c r="BW36" s="162"/>
      <c r="BX36" s="162"/>
      <c r="BY36" s="162"/>
      <c r="BZ36" s="162"/>
      <c r="CA36" s="162"/>
      <c r="CB36" s="162"/>
      <c r="CC36" s="162"/>
      <c r="CD36" s="162"/>
      <c r="CE36" s="162"/>
      <c r="CF36" s="162"/>
      <c r="CG36" s="162"/>
      <c r="CH36" s="162"/>
      <c r="CI36" s="162"/>
      <c r="CJ36" s="162"/>
      <c r="CK36" s="162"/>
      <c r="CL36" s="162"/>
      <c r="CM36" s="162"/>
      <c r="CN36" s="162"/>
      <c r="CO36" s="162"/>
      <c r="CP36" s="162"/>
      <c r="CQ36" s="162"/>
      <c r="CR36" s="162"/>
      <c r="CS36" s="162"/>
      <c r="CT36" s="162"/>
      <c r="CU36" s="162"/>
      <c r="CV36" s="162"/>
      <c r="CW36" s="162"/>
      <c r="CX36" s="162"/>
      <c r="CY36" s="162"/>
      <c r="CZ36" s="162"/>
      <c r="DA36" s="162"/>
      <c r="DB36" s="162"/>
      <c r="DC36" s="162"/>
      <c r="DD36" s="162"/>
      <c r="DE36" s="162"/>
      <c r="DF36" s="162"/>
      <c r="DG36" s="162"/>
      <c r="DH36" s="162"/>
      <c r="DI36" s="162"/>
      <c r="DJ36" s="162"/>
      <c r="DK36" s="162"/>
      <c r="DL36" s="162"/>
      <c r="DM36" s="162"/>
      <c r="DN36" s="162"/>
      <c r="DO36" s="162"/>
      <c r="DP36" s="162"/>
      <c r="DQ36" s="162"/>
      <c r="DR36" s="162"/>
      <c r="DS36" s="162"/>
      <c r="DT36" s="162"/>
      <c r="DU36" s="162"/>
      <c r="DV36" s="162"/>
      <c r="DW36" s="162"/>
      <c r="DX36" s="162"/>
      <c r="DY36" s="162"/>
      <c r="DZ36" s="162"/>
      <c r="EA36" s="176"/>
      <c r="EB36" s="176"/>
      <c r="EC36" s="176"/>
      <c r="ED36" s="149"/>
      <c r="EE36" s="149"/>
    </row>
    <row r="37" spans="1:135" ht="16.05" customHeight="1" x14ac:dyDescent="0.25">
      <c r="A37" s="12"/>
      <c r="B37" s="12"/>
      <c r="C37" s="297">
        <v>9</v>
      </c>
      <c r="D37" s="308" t="e">
        <f t="shared" si="38"/>
        <v>#N/A</v>
      </c>
      <c r="E37" s="48"/>
      <c r="F37" s="86" t="e">
        <f t="shared" si="39"/>
        <v>#N/A</v>
      </c>
      <c r="G37" s="86" t="e">
        <f t="shared" si="40"/>
        <v>#N/A</v>
      </c>
      <c r="H37" s="86" t="e">
        <f t="shared" si="41"/>
        <v>#N/A</v>
      </c>
      <c r="I37" s="48"/>
      <c r="J37" s="48"/>
      <c r="K37" s="87"/>
      <c r="L37" s="43" t="e">
        <f t="shared" si="42"/>
        <v>#N/A</v>
      </c>
      <c r="M37" s="30" t="e">
        <f t="shared" si="43"/>
        <v>#N/A</v>
      </c>
      <c r="N37" s="30" t="e">
        <f t="shared" si="44"/>
        <v>#N/A</v>
      </c>
      <c r="O37" s="42" t="e">
        <f t="shared" si="45"/>
        <v>#N/A</v>
      </c>
      <c r="P37" s="43" t="e">
        <f t="shared" si="46"/>
        <v>#N/A</v>
      </c>
      <c r="Q37" s="30" t="e">
        <f t="shared" si="47"/>
        <v>#N/A</v>
      </c>
      <c r="R37" s="30" t="e">
        <f t="shared" si="48"/>
        <v>#N/A</v>
      </c>
      <c r="S37" s="207" t="e">
        <f t="shared" si="49"/>
        <v>#N/A</v>
      </c>
      <c r="T37" s="233" t="e">
        <f t="shared" si="50"/>
        <v>#N/A</v>
      </c>
      <c r="U37" s="239" t="e">
        <f t="shared" si="51"/>
        <v>#N/A</v>
      </c>
      <c r="V37" s="30" t="e">
        <f>INDEX(BJ1:BJ39,MATCH(C37,$DW1:$DW39,0))</f>
        <v>#N/A</v>
      </c>
      <c r="W37" s="30" t="e">
        <f t="shared" si="52"/>
        <v>#N/A</v>
      </c>
      <c r="X37" s="30" t="e">
        <f t="shared" si="53"/>
        <v>#N/A</v>
      </c>
      <c r="Y37" s="30" t="e">
        <f t="shared" si="54"/>
        <v>#N/A</v>
      </c>
      <c r="Z37" s="207" t="e">
        <f t="shared" si="55"/>
        <v>#N/A</v>
      </c>
      <c r="AA37" s="230" t="e">
        <f t="shared" si="56"/>
        <v>#N/A</v>
      </c>
      <c r="AB37" s="240" t="e">
        <f t="shared" si="57"/>
        <v>#N/A</v>
      </c>
      <c r="AC37" s="216" t="e">
        <f t="shared" si="58"/>
        <v>#N/A</v>
      </c>
      <c r="AD37" s="44" t="e">
        <f t="shared" si="59"/>
        <v>#N/A</v>
      </c>
      <c r="AE37" s="46" t="e">
        <f t="shared" si="60"/>
        <v>#N/A</v>
      </c>
      <c r="AF37" s="316" t="e">
        <f t="shared" si="61"/>
        <v>#N/A</v>
      </c>
      <c r="AG37" s="282"/>
      <c r="AH37" s="162"/>
      <c r="AI37" s="162"/>
      <c r="AJ37" s="162"/>
      <c r="AK37" s="162"/>
      <c r="AL37" s="162"/>
      <c r="AM37" s="162"/>
      <c r="AN37" s="162"/>
      <c r="AO37" s="162"/>
      <c r="AP37" s="162"/>
      <c r="AQ37" s="162"/>
      <c r="AR37" s="162"/>
      <c r="AS37" s="162"/>
      <c r="AT37" s="162"/>
      <c r="AU37" s="162"/>
      <c r="AV37" s="162"/>
      <c r="AW37" s="162"/>
      <c r="AX37" s="162"/>
      <c r="AY37" s="162"/>
      <c r="AZ37" s="162"/>
      <c r="BA37" s="162"/>
      <c r="BB37" s="162"/>
      <c r="BC37" s="162"/>
      <c r="BD37" s="162"/>
      <c r="BE37" s="162"/>
      <c r="BF37" s="162"/>
      <c r="BG37" s="162"/>
      <c r="BH37" s="162"/>
      <c r="BI37" s="162"/>
      <c r="BJ37" s="162"/>
      <c r="BK37" s="162"/>
      <c r="BL37" s="162"/>
      <c r="BM37" s="162"/>
      <c r="BN37" s="162"/>
      <c r="BO37" s="162"/>
      <c r="BP37" s="162"/>
      <c r="BQ37" s="162"/>
      <c r="BR37" s="162"/>
      <c r="BS37" s="162"/>
      <c r="BT37" s="162"/>
      <c r="BU37" s="162"/>
      <c r="BV37" s="162"/>
      <c r="BW37" s="162"/>
      <c r="BX37" s="162"/>
      <c r="BY37" s="162"/>
      <c r="BZ37" s="162"/>
      <c r="CA37" s="162"/>
      <c r="CB37" s="162"/>
      <c r="CC37" s="162"/>
      <c r="CD37" s="162"/>
      <c r="CE37" s="162"/>
      <c r="CF37" s="162"/>
      <c r="CG37" s="162"/>
      <c r="CH37" s="162"/>
      <c r="CI37" s="162"/>
      <c r="CJ37" s="162"/>
      <c r="CK37" s="162"/>
      <c r="CL37" s="162"/>
      <c r="CM37" s="162"/>
      <c r="CN37" s="162"/>
      <c r="CO37" s="162"/>
      <c r="CP37" s="162"/>
      <c r="CQ37" s="162"/>
      <c r="CR37" s="162"/>
      <c r="CS37" s="162"/>
      <c r="CT37" s="162"/>
      <c r="CU37" s="162"/>
      <c r="CV37" s="162"/>
      <c r="CW37" s="162"/>
      <c r="CX37" s="162"/>
      <c r="CY37" s="162"/>
      <c r="CZ37" s="162"/>
      <c r="DA37" s="162"/>
      <c r="DB37" s="162"/>
      <c r="DC37" s="162"/>
      <c r="DD37" s="162"/>
      <c r="DE37" s="162"/>
      <c r="DF37" s="162"/>
      <c r="DG37" s="162"/>
      <c r="DH37" s="162"/>
      <c r="DI37" s="162"/>
      <c r="DJ37" s="162"/>
      <c r="DK37" s="162"/>
      <c r="DL37" s="162"/>
      <c r="DM37" s="162"/>
      <c r="DN37" s="162"/>
      <c r="DO37" s="162"/>
      <c r="DP37" s="162"/>
      <c r="DQ37" s="162"/>
      <c r="DR37" s="162"/>
      <c r="DS37" s="162"/>
      <c r="DT37" s="162"/>
      <c r="DU37" s="162"/>
      <c r="DV37" s="162"/>
      <c r="DW37" s="162"/>
      <c r="DX37" s="162"/>
      <c r="DY37" s="162"/>
      <c r="DZ37" s="162"/>
      <c r="EA37" s="176"/>
      <c r="EB37" s="176"/>
      <c r="EC37" s="176"/>
      <c r="ED37" s="149"/>
      <c r="EE37" s="149"/>
    </row>
    <row r="38" spans="1:135" ht="16.05" customHeight="1" thickBot="1" x14ac:dyDescent="0.3">
      <c r="A38" s="12"/>
      <c r="B38" s="12"/>
      <c r="C38" s="297">
        <v>10</v>
      </c>
      <c r="D38" s="309" t="e">
        <f t="shared" si="38"/>
        <v>#N/A</v>
      </c>
      <c r="E38" s="108"/>
      <c r="F38" s="310" t="e">
        <f t="shared" si="39"/>
        <v>#N/A</v>
      </c>
      <c r="G38" s="310" t="e">
        <f t="shared" si="40"/>
        <v>#N/A</v>
      </c>
      <c r="H38" s="310" t="e">
        <f t="shared" si="41"/>
        <v>#N/A</v>
      </c>
      <c r="I38" s="108"/>
      <c r="J38" s="108"/>
      <c r="K38" s="311"/>
      <c r="L38" s="170" t="e">
        <f t="shared" si="42"/>
        <v>#N/A</v>
      </c>
      <c r="M38" s="111" t="e">
        <f t="shared" si="43"/>
        <v>#N/A</v>
      </c>
      <c r="N38" s="111" t="e">
        <f t="shared" si="44"/>
        <v>#N/A</v>
      </c>
      <c r="O38" s="116" t="e">
        <f t="shared" si="45"/>
        <v>#N/A</v>
      </c>
      <c r="P38" s="170" t="e">
        <f t="shared" si="46"/>
        <v>#N/A</v>
      </c>
      <c r="Q38" s="111" t="e">
        <f t="shared" si="47"/>
        <v>#N/A</v>
      </c>
      <c r="R38" s="111" t="e">
        <f t="shared" si="48"/>
        <v>#N/A</v>
      </c>
      <c r="S38" s="242" t="e">
        <f t="shared" si="49"/>
        <v>#N/A</v>
      </c>
      <c r="T38" s="313" t="e">
        <f t="shared" si="50"/>
        <v>#N/A</v>
      </c>
      <c r="U38" s="241" t="e">
        <f t="shared" si="51"/>
        <v>#N/A</v>
      </c>
      <c r="V38" s="111" t="e">
        <f>INDEX(BJ1:BJ39,MATCH(C38,$DW1:$DW39,0))</f>
        <v>#N/A</v>
      </c>
      <c r="W38" s="111" t="e">
        <f t="shared" si="52"/>
        <v>#N/A</v>
      </c>
      <c r="X38" s="111" t="e">
        <f t="shared" si="53"/>
        <v>#N/A</v>
      </c>
      <c r="Y38" s="111" t="e">
        <f t="shared" si="54"/>
        <v>#N/A</v>
      </c>
      <c r="Z38" s="242" t="e">
        <f t="shared" si="55"/>
        <v>#N/A</v>
      </c>
      <c r="AA38" s="243" t="e">
        <f t="shared" si="56"/>
        <v>#N/A</v>
      </c>
      <c r="AB38" s="244" t="e">
        <f t="shared" si="57"/>
        <v>#N/A</v>
      </c>
      <c r="AC38" s="314" t="e">
        <f t="shared" si="58"/>
        <v>#N/A</v>
      </c>
      <c r="AD38" s="171" t="e">
        <f t="shared" si="59"/>
        <v>#N/A</v>
      </c>
      <c r="AE38" s="173" t="e">
        <f t="shared" si="60"/>
        <v>#N/A</v>
      </c>
      <c r="AF38" s="225" t="e">
        <f t="shared" si="61"/>
        <v>#N/A</v>
      </c>
      <c r="AG38" s="282"/>
      <c r="AH38" s="162"/>
      <c r="AI38" s="162"/>
      <c r="AJ38" s="162"/>
      <c r="AK38" s="162"/>
      <c r="AL38" s="162"/>
      <c r="AM38" s="162"/>
      <c r="AN38" s="162"/>
      <c r="AO38" s="162"/>
      <c r="AP38" s="162"/>
      <c r="AQ38" s="162"/>
      <c r="AR38" s="162"/>
      <c r="AS38" s="162"/>
      <c r="AT38" s="162"/>
      <c r="AU38" s="162"/>
      <c r="AV38" s="162"/>
      <c r="AW38" s="162"/>
      <c r="AX38" s="162"/>
      <c r="AY38" s="162"/>
      <c r="AZ38" s="162"/>
      <c r="BA38" s="162"/>
      <c r="BB38" s="162"/>
      <c r="BC38" s="162"/>
      <c r="BD38" s="162"/>
      <c r="BE38" s="162"/>
      <c r="BF38" s="162"/>
      <c r="BG38" s="162"/>
      <c r="BH38" s="162"/>
      <c r="BI38" s="162"/>
      <c r="BJ38" s="162"/>
      <c r="BK38" s="162"/>
      <c r="BL38" s="162"/>
      <c r="BM38" s="162"/>
      <c r="BN38" s="162"/>
      <c r="BO38" s="162"/>
      <c r="BP38" s="162"/>
      <c r="BQ38" s="162"/>
      <c r="BR38" s="162"/>
      <c r="BS38" s="162"/>
      <c r="BT38" s="162"/>
      <c r="BU38" s="162"/>
      <c r="BV38" s="162"/>
      <c r="BW38" s="162"/>
      <c r="BX38" s="162"/>
      <c r="BY38" s="162"/>
      <c r="BZ38" s="162"/>
      <c r="CA38" s="162"/>
      <c r="CB38" s="162"/>
      <c r="CC38" s="162"/>
      <c r="CD38" s="162"/>
      <c r="CE38" s="162"/>
      <c r="CF38" s="162"/>
      <c r="CG38" s="162"/>
      <c r="CH38" s="162"/>
      <c r="CI38" s="162"/>
      <c r="CJ38" s="162"/>
      <c r="CK38" s="162"/>
      <c r="CL38" s="162"/>
      <c r="CM38" s="162"/>
      <c r="CN38" s="162"/>
      <c r="CO38" s="162"/>
      <c r="CP38" s="162"/>
      <c r="CQ38" s="162"/>
      <c r="CR38" s="162"/>
      <c r="CS38" s="162"/>
      <c r="CT38" s="162"/>
      <c r="CU38" s="162"/>
      <c r="CV38" s="162"/>
      <c r="CW38" s="162"/>
      <c r="CX38" s="162"/>
      <c r="CY38" s="162"/>
      <c r="CZ38" s="162"/>
      <c r="DA38" s="162"/>
      <c r="DB38" s="162"/>
      <c r="DC38" s="162"/>
      <c r="DD38" s="162"/>
      <c r="DE38" s="162"/>
      <c r="DF38" s="162"/>
      <c r="DG38" s="162"/>
      <c r="DH38" s="162"/>
      <c r="DI38" s="162"/>
      <c r="DJ38" s="162"/>
      <c r="DK38" s="162"/>
      <c r="DL38" s="162"/>
      <c r="DM38" s="162"/>
      <c r="DN38" s="162"/>
      <c r="DO38" s="162"/>
      <c r="DP38" s="162"/>
      <c r="DQ38" s="162"/>
      <c r="DR38" s="162"/>
      <c r="DS38" s="162"/>
      <c r="DT38" s="162"/>
      <c r="DU38" s="162"/>
      <c r="DV38" s="162"/>
      <c r="DW38" s="162"/>
      <c r="DX38" s="162"/>
      <c r="DY38" s="162"/>
      <c r="DZ38" s="162"/>
      <c r="EA38" s="176"/>
      <c r="EB38" s="176"/>
      <c r="EC38" s="176"/>
      <c r="ED38" s="149"/>
      <c r="EE38" s="149"/>
    </row>
    <row r="39" spans="1:135" ht="16.05" customHeight="1" x14ac:dyDescent="0.25">
      <c r="A39" s="12"/>
      <c r="B39" s="12"/>
      <c r="C39" s="161"/>
      <c r="D39" s="162"/>
      <c r="E39" s="162"/>
      <c r="F39" s="162"/>
      <c r="G39" s="162"/>
      <c r="H39" s="162"/>
      <c r="I39" s="259"/>
      <c r="J39" s="107"/>
      <c r="K39" s="260"/>
      <c r="L39" s="162"/>
      <c r="M39" s="162"/>
      <c r="N39" s="162"/>
      <c r="O39" s="162"/>
      <c r="P39" s="162"/>
      <c r="Q39" s="162"/>
      <c r="R39" s="162"/>
      <c r="S39" s="162"/>
      <c r="T39" s="162"/>
      <c r="U39" s="162"/>
      <c r="V39" s="162"/>
      <c r="W39" s="162"/>
      <c r="X39" s="162"/>
      <c r="Y39" s="162"/>
      <c r="Z39" s="162"/>
      <c r="AA39" s="162"/>
      <c r="AB39" s="162"/>
      <c r="AC39" s="162"/>
      <c r="AD39" s="162"/>
      <c r="AE39" s="162"/>
      <c r="AF39" s="162"/>
      <c r="AG39" s="162"/>
      <c r="AH39" s="162"/>
      <c r="AI39" s="162"/>
      <c r="AJ39" s="162"/>
      <c r="AK39" s="162"/>
      <c r="AL39" s="162"/>
      <c r="AM39" s="162"/>
      <c r="AN39" s="162"/>
      <c r="AO39" s="162"/>
      <c r="AP39" s="162"/>
      <c r="AQ39" s="162"/>
      <c r="AR39" s="162"/>
      <c r="AS39" s="162"/>
      <c r="AT39" s="162"/>
      <c r="AU39" s="162"/>
      <c r="AV39" s="162"/>
      <c r="AW39" s="162"/>
      <c r="AX39" s="162"/>
      <c r="AY39" s="162"/>
      <c r="AZ39" s="162"/>
      <c r="BA39" s="162"/>
      <c r="BB39" s="162"/>
      <c r="BC39" s="162"/>
      <c r="BD39" s="162"/>
      <c r="BE39" s="162"/>
      <c r="BF39" s="162"/>
      <c r="BG39" s="162"/>
      <c r="BH39" s="162"/>
      <c r="BI39" s="162"/>
      <c r="BJ39" s="162"/>
      <c r="BK39" s="162"/>
      <c r="BL39" s="162"/>
      <c r="BM39" s="162"/>
      <c r="BN39" s="162"/>
      <c r="BO39" s="162"/>
      <c r="BP39" s="162"/>
      <c r="BQ39" s="162"/>
      <c r="BR39" s="162"/>
      <c r="BS39" s="162"/>
      <c r="BT39" s="162"/>
      <c r="BU39" s="162"/>
      <c r="BV39" s="162"/>
      <c r="BW39" s="162"/>
      <c r="BX39" s="162"/>
      <c r="BY39" s="162"/>
      <c r="BZ39" s="162"/>
      <c r="CA39" s="162"/>
      <c r="CB39" s="162"/>
      <c r="CC39" s="162"/>
      <c r="CD39" s="162"/>
      <c r="CE39" s="162"/>
      <c r="CF39" s="162"/>
      <c r="CG39" s="162"/>
      <c r="CH39" s="162"/>
      <c r="CI39" s="162"/>
      <c r="CJ39" s="162"/>
      <c r="CK39" s="162"/>
      <c r="CL39" s="162"/>
      <c r="CM39" s="162"/>
      <c r="CN39" s="162"/>
      <c r="CO39" s="162"/>
      <c r="CP39" s="162"/>
      <c r="CQ39" s="162"/>
      <c r="CR39" s="162"/>
      <c r="CS39" s="162"/>
      <c r="CT39" s="162"/>
      <c r="CU39" s="162"/>
      <c r="CV39" s="162"/>
      <c r="CW39" s="162"/>
      <c r="CX39" s="162"/>
      <c r="CY39" s="162"/>
      <c r="CZ39" s="162"/>
      <c r="DA39" s="162"/>
      <c r="DB39" s="162"/>
      <c r="DC39" s="162"/>
      <c r="DD39" s="162"/>
      <c r="DE39" s="162"/>
      <c r="DF39" s="162"/>
      <c r="DG39" s="162"/>
      <c r="DH39" s="162"/>
      <c r="DI39" s="162"/>
      <c r="DJ39" s="162"/>
      <c r="DK39" s="162"/>
      <c r="DL39" s="162"/>
      <c r="DM39" s="162"/>
      <c r="DN39" s="162"/>
      <c r="DO39" s="162"/>
      <c r="DP39" s="162"/>
      <c r="DQ39" s="162"/>
      <c r="DR39" s="162"/>
      <c r="DS39" s="162"/>
      <c r="DT39" s="162"/>
      <c r="DU39" s="162"/>
      <c r="DV39" s="162"/>
      <c r="DW39" s="162"/>
      <c r="DX39" s="162"/>
      <c r="DY39" s="162"/>
      <c r="DZ39" s="162"/>
      <c r="EA39" s="176"/>
      <c r="EB39" s="176"/>
      <c r="EC39" s="176"/>
      <c r="ED39" s="149"/>
      <c r="EE39" s="149"/>
    </row>
    <row r="40" spans="1:135" ht="12.75" customHeight="1" x14ac:dyDescent="0.25">
      <c r="H40" s="149"/>
      <c r="L40" s="149"/>
      <c r="N40" s="149"/>
      <c r="O40" s="149"/>
      <c r="Q40" s="149"/>
      <c r="BN40" s="149"/>
      <c r="BO40" s="149"/>
      <c r="BP40" s="149"/>
      <c r="BQ40" s="149"/>
      <c r="BR40" s="149"/>
      <c r="BS40" s="149"/>
      <c r="BT40" s="149"/>
      <c r="BU40" s="149"/>
      <c r="BV40" s="149"/>
      <c r="BW40" s="149"/>
      <c r="BX40" s="149"/>
      <c r="BY40" s="149"/>
      <c r="BZ40" s="149"/>
      <c r="CA40" s="149"/>
      <c r="CB40" s="149"/>
      <c r="CC40" s="149"/>
      <c r="CD40" s="149"/>
      <c r="CE40" s="149"/>
      <c r="CF40" s="149"/>
      <c r="CG40" s="149"/>
      <c r="CH40" s="149"/>
      <c r="CI40" s="149"/>
      <c r="CJ40" s="149"/>
      <c r="CK40" s="149"/>
      <c r="CL40" s="149"/>
      <c r="CM40" s="149"/>
      <c r="CN40" s="149"/>
      <c r="CO40" s="149"/>
      <c r="CP40" s="149"/>
      <c r="CQ40" s="149"/>
      <c r="CR40" s="149"/>
      <c r="CS40" s="149"/>
      <c r="CT40" s="149"/>
      <c r="CU40" s="149"/>
      <c r="CV40" s="149"/>
      <c r="CW40" s="149"/>
      <c r="CX40" s="149"/>
      <c r="CY40" s="149"/>
      <c r="CZ40" s="149"/>
      <c r="DA40" s="149"/>
      <c r="DB40" s="149"/>
      <c r="DC40" s="149"/>
      <c r="DD40" s="149"/>
      <c r="DE40" s="149"/>
      <c r="DF40" s="149"/>
      <c r="DG40" s="149"/>
      <c r="DH40" s="149"/>
      <c r="DI40" s="149"/>
      <c r="DJ40" s="149"/>
      <c r="DK40" s="149"/>
      <c r="DL40" s="149"/>
      <c r="DM40" s="149"/>
      <c r="DN40" s="149"/>
      <c r="DO40" s="149"/>
      <c r="DP40" s="149"/>
      <c r="DQ40" s="149"/>
      <c r="DR40" s="149"/>
      <c r="DS40" s="149"/>
      <c r="DT40" s="149"/>
      <c r="DU40" s="149"/>
      <c r="DV40" s="149"/>
      <c r="DW40" s="149"/>
      <c r="DX40" s="149"/>
      <c r="DY40" s="149"/>
      <c r="DZ40" s="149"/>
      <c r="EA40" s="149"/>
      <c r="EB40" s="149"/>
      <c r="EC40" s="149"/>
      <c r="ED40" s="149"/>
      <c r="EE40" s="149"/>
    </row>
    <row r="41" spans="1:135" ht="12.75" customHeight="1" x14ac:dyDescent="0.25">
      <c r="DI41" s="149"/>
      <c r="DJ41" s="149"/>
      <c r="DK41" s="149"/>
      <c r="DL41" s="149"/>
      <c r="DM41" s="149"/>
      <c r="DN41" s="149"/>
      <c r="DO41" s="149"/>
      <c r="DP41" s="149"/>
      <c r="DQ41" s="149"/>
      <c r="DR41" s="149"/>
      <c r="DS41" s="149"/>
      <c r="DT41" s="149"/>
      <c r="DU41" s="149"/>
      <c r="DV41" s="149"/>
      <c r="DW41" s="149"/>
      <c r="DX41" s="149"/>
      <c r="DY41" s="149"/>
      <c r="DZ41" s="149"/>
      <c r="EA41" s="149"/>
      <c r="EB41" s="149"/>
      <c r="EC41" s="149"/>
      <c r="ED41" s="149"/>
      <c r="EE41" s="149"/>
    </row>
    <row r="42" spans="1:135" ht="12.75" customHeight="1" x14ac:dyDescent="0.25">
      <c r="DI42" s="149"/>
      <c r="DJ42" s="149"/>
      <c r="DK42" s="149"/>
      <c r="DL42" s="149"/>
      <c r="DM42" s="149"/>
      <c r="DN42" s="149"/>
      <c r="DO42" s="149"/>
      <c r="DP42" s="149"/>
      <c r="DQ42" s="149"/>
      <c r="DR42" s="149"/>
      <c r="DS42" s="149"/>
      <c r="DT42" s="149"/>
      <c r="DU42" s="149"/>
      <c r="DV42" s="149"/>
      <c r="DW42" s="149"/>
      <c r="DX42" s="149"/>
      <c r="DY42" s="149"/>
      <c r="DZ42" s="149"/>
      <c r="EA42" s="149"/>
      <c r="EB42" s="149"/>
      <c r="EC42" s="149"/>
      <c r="ED42" s="149"/>
      <c r="EE42" s="149"/>
    </row>
  </sheetData>
  <mergeCells count="32">
    <mergeCell ref="D1:EC1"/>
    <mergeCell ref="AF2:AY2"/>
    <mergeCell ref="U27:AB27"/>
    <mergeCell ref="BA2:DH2"/>
    <mergeCell ref="EB2:ED2"/>
    <mergeCell ref="AC27:AF27"/>
    <mergeCell ref="DI2:DJ2"/>
    <mergeCell ref="D2:H2"/>
    <mergeCell ref="L3:P3"/>
    <mergeCell ref="P27:T27"/>
    <mergeCell ref="L27:O27"/>
    <mergeCell ref="L2:AE2"/>
    <mergeCell ref="AK3:AO3"/>
    <mergeCell ref="AF3:AJ3"/>
    <mergeCell ref="AA3:AE3"/>
    <mergeCell ref="V3:Z3"/>
    <mergeCell ref="Q3:U3"/>
    <mergeCell ref="BK3:BO3"/>
    <mergeCell ref="BF3:BJ3"/>
    <mergeCell ref="BA3:BE3"/>
    <mergeCell ref="AU3:AY3"/>
    <mergeCell ref="AP3:AT3"/>
    <mergeCell ref="CE3:CH3"/>
    <mergeCell ref="DD3:DG3"/>
    <mergeCell ref="BZ3:CD3"/>
    <mergeCell ref="BU3:BY3"/>
    <mergeCell ref="BP3:BT3"/>
    <mergeCell ref="CY3:DB3"/>
    <mergeCell ref="CU3:CX3"/>
    <mergeCell ref="CQ3:CT3"/>
    <mergeCell ref="CM3:CP3"/>
    <mergeCell ref="CI3:CL3"/>
  </mergeCells>
  <pageMargins left="0.75" right="0.75" top="1" bottom="1" header="0.5" footer="0.5"/>
  <pageSetup orientation="portrait"/>
  <headerFooter>
    <oddHeader>&amp;C&amp;"Arial,Regular"&amp;10&amp;K000000FS 2</oddHeader>
    <oddFooter>&amp;C&amp;"Arial,Regular"&amp;10&amp;K000000Pagina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1"/>
  <sheetViews>
    <sheetView showGridLines="0" tabSelected="1" topLeftCell="C1" zoomScale="90" zoomScaleNormal="90" workbookViewId="0">
      <pane xSplit="9" ySplit="3" topLeftCell="CI17" activePane="bottomRight" state="frozen"/>
      <selection activeCell="C1" sqref="C1"/>
      <selection pane="topRight" activeCell="L1" sqref="L1"/>
      <selection pane="bottomLeft" activeCell="C4" sqref="C4"/>
      <selection pane="bottomRight" activeCell="CR32" sqref="CR32"/>
    </sheetView>
  </sheetViews>
  <sheetFormatPr defaultColWidth="8.61328125" defaultRowHeight="12.75" customHeight="1" x14ac:dyDescent="0.25"/>
  <cols>
    <col min="1" max="2" width="8.61328125" style="98" hidden="1" customWidth="1"/>
    <col min="3" max="3" width="3.61328125" style="98" customWidth="1"/>
    <col min="4" max="4" width="8.61328125" style="98" customWidth="1"/>
    <col min="5" max="5" width="3.84375" style="98" customWidth="1"/>
    <col min="6" max="6" width="8.23046875" style="98" customWidth="1"/>
    <col min="7" max="7" width="9.61328125" style="98" customWidth="1"/>
    <col min="8" max="8" width="11" style="98" customWidth="1"/>
    <col min="9" max="11" width="8.61328125" style="98" hidden="1" customWidth="1"/>
    <col min="12" max="12" width="4.23046875" style="98" customWidth="1"/>
    <col min="13" max="13" width="4.15234375" style="98" customWidth="1"/>
    <col min="14" max="14" width="4" style="98" customWidth="1"/>
    <col min="15" max="15" width="3.84375" style="98" customWidth="1"/>
    <col min="16" max="16" width="4.3828125" style="98" customWidth="1"/>
    <col min="17" max="17" width="4.61328125" style="98" customWidth="1"/>
    <col min="18" max="18" width="4.3828125" style="98" customWidth="1"/>
    <col min="19" max="19" width="4" style="98" customWidth="1"/>
    <col min="20" max="20" width="4.765625" style="98" customWidth="1"/>
    <col min="21" max="21" width="5" style="98" customWidth="1"/>
    <col min="22" max="22" width="5.15234375" style="98" customWidth="1"/>
    <col min="23" max="23" width="4.3828125" style="98" customWidth="1"/>
    <col min="24" max="24" width="4.15234375" style="98" customWidth="1"/>
    <col min="25" max="25" width="3.61328125" style="98" customWidth="1"/>
    <col min="26" max="26" width="4.4609375" style="98" customWidth="1"/>
    <col min="27" max="27" width="4.765625" style="98" customWidth="1"/>
    <col min="28" max="29" width="4.61328125" style="98" customWidth="1"/>
    <col min="30" max="30" width="5.3828125" style="98" customWidth="1"/>
    <col min="31" max="31" width="5.23046875" style="98" customWidth="1"/>
    <col min="32" max="32" width="6" style="98" customWidth="1"/>
    <col min="33" max="36" width="5.3828125" style="98" customWidth="1"/>
    <col min="37" max="45" width="4.765625" style="98" customWidth="1"/>
    <col min="46" max="46" width="4.15234375" style="98" customWidth="1"/>
    <col min="47" max="47" width="4.4609375" style="98" customWidth="1"/>
    <col min="48" max="48" width="4" style="98" customWidth="1"/>
    <col min="49" max="49" width="4.61328125" style="98" customWidth="1"/>
    <col min="50" max="50" width="5.61328125" style="98" customWidth="1"/>
    <col min="51" max="51" width="4.3828125" style="98" customWidth="1"/>
    <col min="52" max="52" width="5.15234375" style="98" customWidth="1"/>
    <col min="53" max="62" width="4.84375" style="98" customWidth="1"/>
    <col min="63" max="72" width="5.3828125" style="98" customWidth="1"/>
    <col min="73" max="82" width="5.15234375" style="98" customWidth="1"/>
    <col min="83" max="107" width="2.61328125" style="98" customWidth="1"/>
    <col min="108" max="112" width="3.61328125" style="98" customWidth="1"/>
    <col min="113" max="113" width="4.84375" style="98" bestFit="1" customWidth="1"/>
    <col min="114" max="114" width="6.921875" style="98" bestFit="1" customWidth="1"/>
    <col min="115" max="131" width="8.61328125" style="98" hidden="1" customWidth="1"/>
    <col min="132" max="256" width="8.61328125" style="98" customWidth="1"/>
  </cols>
  <sheetData>
    <row r="1" spans="1:134" ht="16.95" customHeight="1" thickBot="1" x14ac:dyDescent="0.3">
      <c r="A1" s="12"/>
      <c r="B1" s="12"/>
      <c r="C1" s="158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69"/>
      <c r="R1" s="469"/>
      <c r="S1" s="469"/>
      <c r="T1" s="469"/>
      <c r="U1" s="469"/>
      <c r="V1" s="469"/>
      <c r="W1" s="469"/>
      <c r="X1" s="469"/>
      <c r="Y1" s="469"/>
      <c r="Z1" s="469"/>
      <c r="AA1" s="469"/>
      <c r="AB1" s="469"/>
      <c r="AC1" s="469"/>
      <c r="AD1" s="469"/>
      <c r="AE1" s="469"/>
      <c r="AF1" s="469"/>
      <c r="AG1" s="469"/>
      <c r="AH1" s="469"/>
      <c r="AI1" s="469"/>
      <c r="AJ1" s="469"/>
      <c r="AK1" s="469"/>
      <c r="AL1" s="469"/>
      <c r="AM1" s="469"/>
      <c r="AN1" s="469"/>
      <c r="AO1" s="469"/>
      <c r="AP1" s="469"/>
      <c r="AQ1" s="469"/>
      <c r="AR1" s="469"/>
      <c r="AS1" s="469"/>
      <c r="AT1" s="469"/>
      <c r="AU1" s="469"/>
      <c r="AV1" s="469"/>
      <c r="AW1" s="469"/>
      <c r="AX1" s="469"/>
      <c r="AY1" s="469"/>
      <c r="AZ1" s="469"/>
      <c r="BA1" s="469"/>
      <c r="BB1" s="469"/>
      <c r="BC1" s="469"/>
      <c r="BD1" s="469"/>
      <c r="BE1" s="469"/>
      <c r="BF1" s="469"/>
      <c r="BG1" s="469"/>
      <c r="BH1" s="469"/>
      <c r="BI1" s="469"/>
      <c r="BJ1" s="469"/>
      <c r="BK1" s="469"/>
      <c r="BL1" s="469"/>
      <c r="BM1" s="469"/>
      <c r="BN1" s="469"/>
      <c r="BO1" s="469"/>
      <c r="BP1" s="469"/>
      <c r="BQ1" s="469"/>
      <c r="BR1" s="469"/>
      <c r="BS1" s="469"/>
      <c r="BT1" s="469"/>
      <c r="BU1" s="469"/>
      <c r="BV1" s="469"/>
      <c r="BW1" s="469"/>
      <c r="BX1" s="469"/>
      <c r="BY1" s="469"/>
      <c r="BZ1" s="469"/>
      <c r="CA1" s="469"/>
      <c r="CB1" s="469"/>
      <c r="CC1" s="469"/>
      <c r="CD1" s="469"/>
      <c r="CE1" s="469"/>
      <c r="CF1" s="469"/>
      <c r="CG1" s="469"/>
      <c r="CH1" s="469"/>
      <c r="CI1" s="469"/>
      <c r="CJ1" s="469"/>
      <c r="CK1" s="469"/>
      <c r="CL1" s="469"/>
      <c r="CM1" s="469"/>
      <c r="CN1" s="469"/>
      <c r="CO1" s="469"/>
      <c r="CP1" s="469"/>
      <c r="CQ1" s="469"/>
      <c r="CR1" s="469"/>
      <c r="CS1" s="469"/>
      <c r="CT1" s="469"/>
      <c r="CU1" s="469"/>
      <c r="CV1" s="469"/>
      <c r="CW1" s="469"/>
      <c r="CX1" s="469"/>
      <c r="CY1" s="469"/>
      <c r="CZ1" s="469"/>
      <c r="DA1" s="469"/>
      <c r="DB1" s="469"/>
      <c r="DC1" s="469"/>
      <c r="DD1" s="469"/>
      <c r="DE1" s="469"/>
      <c r="DF1" s="469"/>
      <c r="DG1" s="469"/>
      <c r="DH1" s="469"/>
      <c r="DI1" s="469"/>
      <c r="DJ1" s="469"/>
      <c r="DK1" s="469"/>
      <c r="DL1" s="469"/>
      <c r="DM1" s="469"/>
      <c r="DN1" s="469"/>
      <c r="DO1" s="469"/>
      <c r="DP1" s="469"/>
      <c r="DQ1" s="469"/>
      <c r="DR1" s="469"/>
      <c r="DS1" s="469"/>
      <c r="DT1" s="469"/>
      <c r="DU1" s="469"/>
      <c r="DV1" s="469"/>
      <c r="DW1" s="469"/>
      <c r="DX1" s="469"/>
      <c r="DY1" s="469"/>
      <c r="DZ1" s="469"/>
      <c r="EA1" s="469"/>
      <c r="EB1" s="469"/>
      <c r="EC1" s="469"/>
      <c r="ED1" s="245"/>
    </row>
    <row r="2" spans="1:134" ht="16.95" customHeight="1" thickBot="1" x14ac:dyDescent="0.3">
      <c r="A2" s="12"/>
      <c r="B2" s="12"/>
      <c r="C2" s="161"/>
      <c r="D2" s="485" t="s">
        <v>77</v>
      </c>
      <c r="E2" s="486"/>
      <c r="F2" s="486"/>
      <c r="G2" s="486"/>
      <c r="H2" s="487"/>
      <c r="I2" s="93"/>
      <c r="J2" s="14"/>
      <c r="K2" s="154"/>
      <c r="L2" s="473" t="s">
        <v>32</v>
      </c>
      <c r="M2" s="474"/>
      <c r="N2" s="474"/>
      <c r="O2" s="474"/>
      <c r="P2" s="474"/>
      <c r="Q2" s="474"/>
      <c r="R2" s="474"/>
      <c r="S2" s="474"/>
      <c r="T2" s="474"/>
      <c r="U2" s="474"/>
      <c r="V2" s="474"/>
      <c r="W2" s="474"/>
      <c r="X2" s="474"/>
      <c r="Y2" s="474"/>
      <c r="Z2" s="474"/>
      <c r="AA2" s="474"/>
      <c r="AB2" s="474"/>
      <c r="AC2" s="474"/>
      <c r="AD2" s="474"/>
      <c r="AE2" s="475"/>
      <c r="AF2" s="489" t="s">
        <v>33</v>
      </c>
      <c r="AG2" s="490"/>
      <c r="AH2" s="490"/>
      <c r="AI2" s="490"/>
      <c r="AJ2" s="490"/>
      <c r="AK2" s="490"/>
      <c r="AL2" s="490"/>
      <c r="AM2" s="490"/>
      <c r="AN2" s="490"/>
      <c r="AO2" s="490"/>
      <c r="AP2" s="490"/>
      <c r="AQ2" s="490"/>
      <c r="AR2" s="490"/>
      <c r="AS2" s="490"/>
      <c r="AT2" s="490"/>
      <c r="AU2" s="490"/>
      <c r="AV2" s="490"/>
      <c r="AW2" s="490"/>
      <c r="AX2" s="490"/>
      <c r="AY2" s="491"/>
      <c r="AZ2" s="388" t="s">
        <v>109</v>
      </c>
      <c r="BA2" s="479" t="s">
        <v>34</v>
      </c>
      <c r="BB2" s="480"/>
      <c r="BC2" s="480"/>
      <c r="BD2" s="480"/>
      <c r="BE2" s="480"/>
      <c r="BF2" s="480"/>
      <c r="BG2" s="480"/>
      <c r="BH2" s="480"/>
      <c r="BI2" s="480"/>
      <c r="BJ2" s="480"/>
      <c r="BK2" s="480"/>
      <c r="BL2" s="480"/>
      <c r="BM2" s="480"/>
      <c r="BN2" s="480"/>
      <c r="BO2" s="480"/>
      <c r="BP2" s="480"/>
      <c r="BQ2" s="480"/>
      <c r="BR2" s="480"/>
      <c r="BS2" s="480"/>
      <c r="BT2" s="480"/>
      <c r="BU2" s="480"/>
      <c r="BV2" s="480"/>
      <c r="BW2" s="480"/>
      <c r="BX2" s="480"/>
      <c r="BY2" s="480"/>
      <c r="BZ2" s="480"/>
      <c r="CA2" s="480"/>
      <c r="CB2" s="480"/>
      <c r="CC2" s="480"/>
      <c r="CD2" s="480"/>
      <c r="CE2" s="480"/>
      <c r="CF2" s="480"/>
      <c r="CG2" s="480"/>
      <c r="CH2" s="480"/>
      <c r="CI2" s="480"/>
      <c r="CJ2" s="480"/>
      <c r="CK2" s="480"/>
      <c r="CL2" s="480"/>
      <c r="CM2" s="480"/>
      <c r="CN2" s="480"/>
      <c r="CO2" s="480"/>
      <c r="CP2" s="480"/>
      <c r="CQ2" s="480"/>
      <c r="CR2" s="480"/>
      <c r="CS2" s="480"/>
      <c r="CT2" s="480"/>
      <c r="CU2" s="480"/>
      <c r="CV2" s="480"/>
      <c r="CW2" s="480"/>
      <c r="CX2" s="480"/>
      <c r="CY2" s="480"/>
      <c r="CZ2" s="480"/>
      <c r="DA2" s="480"/>
      <c r="DB2" s="480"/>
      <c r="DC2" s="480"/>
      <c r="DD2" s="480"/>
      <c r="DE2" s="480"/>
      <c r="DF2" s="480"/>
      <c r="DG2" s="480"/>
      <c r="DH2" s="481"/>
      <c r="DI2" s="482" t="s">
        <v>116</v>
      </c>
      <c r="DJ2" s="483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0"/>
      <c r="EA2" s="12"/>
      <c r="EB2" s="484" t="s">
        <v>111</v>
      </c>
      <c r="EC2" s="484"/>
      <c r="ED2" s="484"/>
    </row>
    <row r="3" spans="1:134" ht="84" customHeight="1" x14ac:dyDescent="0.25">
      <c r="A3" s="12"/>
      <c r="B3" s="12"/>
      <c r="C3" s="161"/>
      <c r="D3" s="398" t="s">
        <v>1</v>
      </c>
      <c r="E3" s="15"/>
      <c r="F3" s="16" t="s">
        <v>2</v>
      </c>
      <c r="G3" s="16" t="s">
        <v>3</v>
      </c>
      <c r="H3" s="399" t="s">
        <v>4</v>
      </c>
      <c r="I3" s="365"/>
      <c r="J3" s="17"/>
      <c r="K3" s="378"/>
      <c r="L3" s="464" t="s">
        <v>35</v>
      </c>
      <c r="M3" s="465"/>
      <c r="N3" s="465"/>
      <c r="O3" s="465"/>
      <c r="P3" s="466"/>
      <c r="Q3" s="467" t="s">
        <v>36</v>
      </c>
      <c r="R3" s="465"/>
      <c r="S3" s="465"/>
      <c r="T3" s="465"/>
      <c r="U3" s="466"/>
      <c r="V3" s="467" t="s">
        <v>37</v>
      </c>
      <c r="W3" s="465"/>
      <c r="X3" s="465"/>
      <c r="Y3" s="465"/>
      <c r="Z3" s="466"/>
      <c r="AA3" s="467" t="s">
        <v>38</v>
      </c>
      <c r="AB3" s="465"/>
      <c r="AC3" s="465"/>
      <c r="AD3" s="465"/>
      <c r="AE3" s="468"/>
      <c r="AF3" s="463" t="s">
        <v>39</v>
      </c>
      <c r="AG3" s="446"/>
      <c r="AH3" s="446"/>
      <c r="AI3" s="446"/>
      <c r="AJ3" s="449"/>
      <c r="AK3" s="445" t="s">
        <v>40</v>
      </c>
      <c r="AL3" s="446"/>
      <c r="AM3" s="446"/>
      <c r="AN3" s="446"/>
      <c r="AO3" s="449"/>
      <c r="AP3" s="445" t="s">
        <v>41</v>
      </c>
      <c r="AQ3" s="446"/>
      <c r="AR3" s="446"/>
      <c r="AS3" s="446"/>
      <c r="AT3" s="449"/>
      <c r="AU3" s="445" t="s">
        <v>42</v>
      </c>
      <c r="AV3" s="446"/>
      <c r="AW3" s="446"/>
      <c r="AX3" s="446"/>
      <c r="AY3" s="462"/>
      <c r="AZ3" s="389" t="s">
        <v>126</v>
      </c>
      <c r="BA3" s="463" t="s">
        <v>43</v>
      </c>
      <c r="BB3" s="446"/>
      <c r="BC3" s="446"/>
      <c r="BD3" s="446"/>
      <c r="BE3" s="449"/>
      <c r="BF3" s="445" t="s">
        <v>44</v>
      </c>
      <c r="BG3" s="446"/>
      <c r="BH3" s="446"/>
      <c r="BI3" s="446"/>
      <c r="BJ3" s="449"/>
      <c r="BK3" s="461" t="s">
        <v>125</v>
      </c>
      <c r="BL3" s="446"/>
      <c r="BM3" s="446"/>
      <c r="BN3" s="446"/>
      <c r="BO3" s="449"/>
      <c r="BP3" s="445" t="s">
        <v>45</v>
      </c>
      <c r="BQ3" s="446"/>
      <c r="BR3" s="446"/>
      <c r="BS3" s="446"/>
      <c r="BT3" s="449"/>
      <c r="BU3" s="445" t="s">
        <v>46</v>
      </c>
      <c r="BV3" s="446"/>
      <c r="BW3" s="446"/>
      <c r="BX3" s="446"/>
      <c r="BY3" s="449"/>
      <c r="BZ3" s="461" t="s">
        <v>123</v>
      </c>
      <c r="CA3" s="446"/>
      <c r="CB3" s="446"/>
      <c r="CC3" s="446"/>
      <c r="CD3" s="447"/>
      <c r="CE3" s="448" t="s">
        <v>47</v>
      </c>
      <c r="CF3" s="446"/>
      <c r="CG3" s="446"/>
      <c r="CH3" s="449"/>
      <c r="CI3" s="445" t="s">
        <v>48</v>
      </c>
      <c r="CJ3" s="446"/>
      <c r="CK3" s="446"/>
      <c r="CL3" s="449"/>
      <c r="CM3" s="445" t="s">
        <v>49</v>
      </c>
      <c r="CN3" s="446"/>
      <c r="CO3" s="446"/>
      <c r="CP3" s="449"/>
      <c r="CQ3" s="445" t="s">
        <v>50</v>
      </c>
      <c r="CR3" s="446"/>
      <c r="CS3" s="446"/>
      <c r="CT3" s="449"/>
      <c r="CU3" s="488" t="s">
        <v>51</v>
      </c>
      <c r="CV3" s="443"/>
      <c r="CW3" s="443"/>
      <c r="CX3" s="444"/>
      <c r="CY3" s="445" t="s">
        <v>52</v>
      </c>
      <c r="CZ3" s="446"/>
      <c r="DA3" s="446"/>
      <c r="DB3" s="447"/>
      <c r="DC3" s="426" t="s">
        <v>124</v>
      </c>
      <c r="DD3" s="448" t="s">
        <v>53</v>
      </c>
      <c r="DE3" s="446"/>
      <c r="DF3" s="446"/>
      <c r="DG3" s="449"/>
      <c r="DH3" s="393" t="s">
        <v>54</v>
      </c>
      <c r="DI3" s="409" t="s">
        <v>110</v>
      </c>
      <c r="DJ3" s="18" t="s">
        <v>56</v>
      </c>
      <c r="DK3" s="19" t="s">
        <v>35</v>
      </c>
      <c r="DL3" s="20" t="s">
        <v>57</v>
      </c>
      <c r="DM3" s="20" t="s">
        <v>58</v>
      </c>
      <c r="DN3" s="21" t="s">
        <v>59</v>
      </c>
      <c r="DO3" s="22" t="s">
        <v>60</v>
      </c>
      <c r="DP3" s="21" t="s">
        <v>58</v>
      </c>
      <c r="DQ3" s="20" t="s">
        <v>61</v>
      </c>
      <c r="DR3" s="20" t="s">
        <v>62</v>
      </c>
      <c r="DS3" s="20" t="s">
        <v>58</v>
      </c>
      <c r="DT3" s="22" t="s">
        <v>63</v>
      </c>
      <c r="DU3" s="22" t="s">
        <v>64</v>
      </c>
      <c r="DV3" s="23" t="s">
        <v>65</v>
      </c>
      <c r="DW3" s="22" t="s">
        <v>66</v>
      </c>
      <c r="DX3" s="24">
        <f>LARGE(DI4:DI23,1)</f>
        <v>166.56666666666666</v>
      </c>
      <c r="DY3" s="25" t="s">
        <v>67</v>
      </c>
      <c r="DZ3" s="26"/>
      <c r="EA3" s="12"/>
      <c r="EB3" s="189" t="s">
        <v>112</v>
      </c>
      <c r="EC3" s="189" t="s">
        <v>113</v>
      </c>
      <c r="ED3" s="189" t="s">
        <v>114</v>
      </c>
    </row>
    <row r="4" spans="1:134" ht="16.05" customHeight="1" x14ac:dyDescent="0.25">
      <c r="A4" s="12"/>
      <c r="B4" s="12"/>
      <c r="C4" s="161"/>
      <c r="D4" s="373" t="str">
        <f>classi!B173</f>
        <v>FS3_1</v>
      </c>
      <c r="E4" s="27"/>
      <c r="F4" s="27" t="s">
        <v>150</v>
      </c>
      <c r="G4" s="27" t="s">
        <v>151</v>
      </c>
      <c r="H4" s="374" t="s">
        <v>152</v>
      </c>
      <c r="I4" s="366"/>
      <c r="J4" s="28"/>
      <c r="K4" s="379"/>
      <c r="L4" s="382">
        <v>19</v>
      </c>
      <c r="M4" s="122">
        <v>17</v>
      </c>
      <c r="N4" s="122">
        <v>18</v>
      </c>
      <c r="O4" s="29"/>
      <c r="P4" s="30">
        <f>AVERAGE(L4:M4,N4)</f>
        <v>18</v>
      </c>
      <c r="Q4" s="122">
        <v>19</v>
      </c>
      <c r="R4" s="122">
        <v>17</v>
      </c>
      <c r="S4" s="122">
        <v>19</v>
      </c>
      <c r="T4" s="29"/>
      <c r="U4" s="30">
        <f>AVERAGE(Q4:S4)</f>
        <v>18.333333333333332</v>
      </c>
      <c r="V4" s="122">
        <v>20</v>
      </c>
      <c r="W4" s="122">
        <v>20</v>
      </c>
      <c r="X4" s="122">
        <v>20</v>
      </c>
      <c r="Y4" s="29"/>
      <c r="Z4" s="30">
        <f>AVERAGE(V4:X4)</f>
        <v>20</v>
      </c>
      <c r="AA4" s="122">
        <v>19</v>
      </c>
      <c r="AB4" s="122">
        <v>19</v>
      </c>
      <c r="AC4" s="122">
        <v>17</v>
      </c>
      <c r="AD4" s="29"/>
      <c r="AE4" s="383">
        <f>AVERAGE(AA4:AC4)</f>
        <v>18.333333333333332</v>
      </c>
      <c r="AF4" s="386">
        <v>17</v>
      </c>
      <c r="AG4" s="124">
        <v>17</v>
      </c>
      <c r="AH4" s="124">
        <v>15</v>
      </c>
      <c r="AI4" s="29"/>
      <c r="AJ4" s="30">
        <f>AVERAGE(AF4:AH4)</f>
        <v>16.333333333333332</v>
      </c>
      <c r="AK4" s="124">
        <v>18</v>
      </c>
      <c r="AL4" s="124">
        <v>17</v>
      </c>
      <c r="AM4" s="124">
        <v>14</v>
      </c>
      <c r="AN4" s="29"/>
      <c r="AO4" s="30">
        <f>AVERAGE(AK4:AM4)</f>
        <v>16.333333333333332</v>
      </c>
      <c r="AP4" s="124">
        <v>16</v>
      </c>
      <c r="AQ4" s="124">
        <v>18</v>
      </c>
      <c r="AR4" s="124">
        <v>16</v>
      </c>
      <c r="AS4" s="29"/>
      <c r="AT4" s="30">
        <f>AVERAGE(AP4:AR4)</f>
        <v>16.666666666666668</v>
      </c>
      <c r="AU4" s="124">
        <v>18</v>
      </c>
      <c r="AV4" s="124">
        <v>16</v>
      </c>
      <c r="AW4" s="124">
        <v>15</v>
      </c>
      <c r="AX4" s="29"/>
      <c r="AY4" s="383">
        <f>AVERAGE(AU4:AW4)</f>
        <v>16.333333333333332</v>
      </c>
      <c r="AZ4" s="390">
        <f>P4+U4+Z4+AE4+AJ4+AO4+AT4+AY4</f>
        <v>140.33333333333331</v>
      </c>
      <c r="BA4" s="424">
        <v>0</v>
      </c>
      <c r="BB4" s="425">
        <v>0</v>
      </c>
      <c r="BC4" s="425">
        <v>0</v>
      </c>
      <c r="BD4" s="32"/>
      <c r="BE4" s="30">
        <f>AVERAGE(BA4:BC4)</f>
        <v>0</v>
      </c>
      <c r="BF4" s="31">
        <v>0</v>
      </c>
      <c r="BG4" s="31">
        <v>0</v>
      </c>
      <c r="BH4" s="31">
        <v>0</v>
      </c>
      <c r="BI4" s="32"/>
      <c r="BJ4" s="30">
        <f>AVERAGE(BF4:BH4)</f>
        <v>0</v>
      </c>
      <c r="BK4" s="31">
        <v>0</v>
      </c>
      <c r="BL4" s="31">
        <v>0</v>
      </c>
      <c r="BM4" s="31">
        <v>0</v>
      </c>
      <c r="BN4" s="32"/>
      <c r="BO4" s="30">
        <f>AVERAGE(BK4:BM4)</f>
        <v>0</v>
      </c>
      <c r="BP4" s="31">
        <v>0</v>
      </c>
      <c r="BQ4" s="31">
        <v>0</v>
      </c>
      <c r="BR4" s="31">
        <v>0</v>
      </c>
      <c r="BS4" s="32"/>
      <c r="BT4" s="30">
        <f>AVERAGE(BP4:BR4)</f>
        <v>0</v>
      </c>
      <c r="BU4" s="33">
        <v>0</v>
      </c>
      <c r="BV4" s="33">
        <v>0</v>
      </c>
      <c r="BW4" s="33">
        <v>0</v>
      </c>
      <c r="BX4" s="32"/>
      <c r="BY4" s="30">
        <f>AVERAGE(BU4:BW4)</f>
        <v>0</v>
      </c>
      <c r="BZ4" s="33">
        <v>0</v>
      </c>
      <c r="CA4" s="33">
        <v>0</v>
      </c>
      <c r="CB4" s="33">
        <v>0</v>
      </c>
      <c r="CC4" s="34"/>
      <c r="CD4" s="35">
        <f>AVERAGE(BZ4:CB4)</f>
        <v>0</v>
      </c>
      <c r="CE4" s="36"/>
      <c r="CF4" s="37"/>
      <c r="CG4" s="37"/>
      <c r="CH4" s="32"/>
      <c r="CI4" s="37"/>
      <c r="CJ4" s="37"/>
      <c r="CK4" s="37"/>
      <c r="CL4" s="32"/>
      <c r="CM4" s="37"/>
      <c r="CN4" s="37"/>
      <c r="CO4" s="37"/>
      <c r="CP4" s="32"/>
      <c r="CQ4" s="37"/>
      <c r="CR4" s="37"/>
      <c r="CS4" s="37"/>
      <c r="CT4" s="32"/>
      <c r="CU4" s="37"/>
      <c r="CV4" s="37"/>
      <c r="CW4" s="37"/>
      <c r="CX4" s="32"/>
      <c r="CY4" s="37"/>
      <c r="CZ4" s="37"/>
      <c r="DA4" s="37"/>
      <c r="DB4" s="38"/>
      <c r="DC4" s="39"/>
      <c r="DD4" s="40">
        <f>SUM(BA4,BF4,BK4,BP4,BU4,BZ4)</f>
        <v>0</v>
      </c>
      <c r="DE4" s="41">
        <f>SUM(BB4,BG4,BL4,BQ4,BV4,CA4)</f>
        <v>0</v>
      </c>
      <c r="DF4" s="41">
        <f>BC4+BH4+BM4+BR4+BW4+CB4</f>
        <v>0</v>
      </c>
      <c r="DG4" s="29"/>
      <c r="DH4" s="395">
        <f t="shared" ref="DH4:DH23" si="0">BE4+BJ4+BT4+BO4+BY4+CD4</f>
        <v>0</v>
      </c>
      <c r="DI4" s="201">
        <f t="shared" ref="DI4:DI7" si="1">AZ4-DH4</f>
        <v>140.33333333333331</v>
      </c>
      <c r="DJ4" s="151">
        <f t="shared" ref="DJ4:DJ23" si="2">RANK(DI4,$DI$4:$DI$23,0)</f>
        <v>3</v>
      </c>
      <c r="DK4" s="43">
        <f t="shared" ref="DK4:DK23" si="3">P4</f>
        <v>18</v>
      </c>
      <c r="DL4" s="30">
        <f t="shared" ref="DL4:DL23" si="4">DI4*10^3+DK4</f>
        <v>140351.33333333331</v>
      </c>
      <c r="DM4" s="30" t="e">
        <f t="shared" ref="DM4:DM23" si="5">RANK(DL4,$DL$4:$DL$23,0)</f>
        <v>#VALUE!</v>
      </c>
      <c r="DN4" s="30">
        <f t="shared" ref="DN4:DN23" si="6">AJ4</f>
        <v>16.333333333333332</v>
      </c>
      <c r="DO4" s="30">
        <f t="shared" ref="DO4:DO23" si="7">(DI4*10^3+DK4)*10^3+DN4</f>
        <v>140351349.66666666</v>
      </c>
      <c r="DP4" s="30" t="e">
        <f t="shared" ref="DP4:DP23" si="8">RANK(DO4,$DO$4:$DO$23,0)</f>
        <v>#VALUE!</v>
      </c>
      <c r="DQ4" s="44">
        <f t="shared" ref="DQ4:DQ23" si="9">U4</f>
        <v>18.333333333333332</v>
      </c>
      <c r="DR4" s="44">
        <f t="shared" ref="DR4:DR24" si="10">((DI4*10^3+DK4)*10^3+DN4)*10^3+DQ4</f>
        <v>140351349685</v>
      </c>
      <c r="DS4" s="44" t="e">
        <f t="shared" ref="DS4:DS23" si="11">RANK(DR4,$DR$4:$DR$23,0)</f>
        <v>#VALUE!</v>
      </c>
      <c r="DT4" s="44">
        <f t="shared" ref="DT4:DT23" si="12">AO4</f>
        <v>16.333333333333332</v>
      </c>
      <c r="DU4" s="44">
        <f t="shared" ref="DU4:DU23" si="13">(((DI4*10^3+DK4)*10^3+DN4)*10^3+DQ4)*10^3+DT4</f>
        <v>140351349685016.33</v>
      </c>
      <c r="DV4" s="45" t="e">
        <f t="shared" ref="DV4:DV23" si="14">IF(F4&gt;0,RANK(DU4,$DU$4:$DU$23,0),20)</f>
        <v>#VALUE!</v>
      </c>
      <c r="DW4" s="44" t="e">
        <f>IF(DV4&lt;&gt;20,RANK(DV4,$DV$4:$DV$23,1)+COUNTIF(DV$4:DV4,DV4)-1,20)</f>
        <v>#VALUE!</v>
      </c>
      <c r="DX4" s="46">
        <f t="shared" ref="DX4:DX23" si="15">DI4/$DX$3</f>
        <v>0.84250550330198104</v>
      </c>
      <c r="DY4" s="47" t="str">
        <f t="shared" ref="DY4:DY23" si="16">IF(COUNTIF(CE4:DB4,"x")&gt;0,"Dis",IF(COUNTIF(DC4,"x")&gt;0,"Abbruch","-"))</f>
        <v>-</v>
      </c>
      <c r="DZ4" s="26"/>
      <c r="EA4" s="121"/>
      <c r="EB4" s="120">
        <f>L4+Q4+V4+AA4+AF4+AK4+AP4+AU4-DD4</f>
        <v>146</v>
      </c>
      <c r="EC4" s="120">
        <f>M4+R4+W4+AB4+AG4+AL4+AQ4+AV4-DE4</f>
        <v>141</v>
      </c>
      <c r="ED4" s="120">
        <f>N4+S4+X4+AC4+AH4+AM4+AR4+AW4-DF4</f>
        <v>134</v>
      </c>
    </row>
    <row r="5" spans="1:134" ht="16.05" customHeight="1" x14ac:dyDescent="0.25">
      <c r="A5" s="12"/>
      <c r="B5" s="12"/>
      <c r="C5" s="161"/>
      <c r="D5" s="373" t="str">
        <f>classi!B174</f>
        <v>FS3_2</v>
      </c>
      <c r="E5" s="48"/>
      <c r="F5" s="27" t="s">
        <v>138</v>
      </c>
      <c r="G5" s="27" t="s">
        <v>139</v>
      </c>
      <c r="H5" s="374" t="s">
        <v>170</v>
      </c>
      <c r="I5" s="367"/>
      <c r="J5" s="48"/>
      <c r="K5" s="199"/>
      <c r="L5" s="382">
        <v>20</v>
      </c>
      <c r="M5" s="122">
        <v>18</v>
      </c>
      <c r="N5" s="122">
        <v>16</v>
      </c>
      <c r="O5" s="29"/>
      <c r="P5" s="30">
        <f t="shared" ref="P5:P23" si="17">AVERAGE(L5:M5,N5)</f>
        <v>18</v>
      </c>
      <c r="Q5" s="122">
        <v>20</v>
      </c>
      <c r="R5" s="122">
        <v>18</v>
      </c>
      <c r="S5" s="122">
        <v>15</v>
      </c>
      <c r="T5" s="29"/>
      <c r="U5" s="30">
        <f t="shared" ref="U5:U23" si="18">AVERAGE(Q5:S5)</f>
        <v>17.666666666666668</v>
      </c>
      <c r="V5" s="122">
        <v>21</v>
      </c>
      <c r="W5" s="122">
        <v>19</v>
      </c>
      <c r="X5" s="122">
        <v>16</v>
      </c>
      <c r="Y5" s="29"/>
      <c r="Z5" s="30">
        <f t="shared" ref="Z5:Z23" si="19">AVERAGE(V5:X5)</f>
        <v>18.666666666666668</v>
      </c>
      <c r="AA5" s="122">
        <v>19</v>
      </c>
      <c r="AB5" s="122">
        <v>18</v>
      </c>
      <c r="AC5" s="122">
        <v>17</v>
      </c>
      <c r="AD5" s="29"/>
      <c r="AE5" s="383">
        <f t="shared" ref="AE5:AE23" si="20">AVERAGE(AA5:AC5)</f>
        <v>18</v>
      </c>
      <c r="AF5" s="386">
        <v>19</v>
      </c>
      <c r="AG5" s="124">
        <v>17</v>
      </c>
      <c r="AH5" s="124">
        <v>13</v>
      </c>
      <c r="AI5" s="29"/>
      <c r="AJ5" s="30">
        <f t="shared" ref="AJ5:AJ23" si="21">AVERAGE(AF5:AH5)</f>
        <v>16.333333333333332</v>
      </c>
      <c r="AK5" s="124">
        <v>18</v>
      </c>
      <c r="AL5" s="124">
        <v>18</v>
      </c>
      <c r="AM5" s="124">
        <v>15</v>
      </c>
      <c r="AN5" s="29"/>
      <c r="AO5" s="30">
        <f t="shared" ref="AO5:AO23" si="22">AVERAGE(AK5:AM5)</f>
        <v>17</v>
      </c>
      <c r="AP5" s="124">
        <v>17</v>
      </c>
      <c r="AQ5" s="124">
        <v>18</v>
      </c>
      <c r="AR5" s="124">
        <v>15</v>
      </c>
      <c r="AS5" s="29"/>
      <c r="AT5" s="30">
        <f t="shared" ref="AT5:AT23" si="23">AVERAGE(AP5:AR5)</f>
        <v>16.666666666666668</v>
      </c>
      <c r="AU5" s="124">
        <v>17</v>
      </c>
      <c r="AV5" s="124">
        <v>17</v>
      </c>
      <c r="AW5" s="124">
        <v>15</v>
      </c>
      <c r="AX5" s="29"/>
      <c r="AY5" s="383">
        <f t="shared" ref="AY5:AY23" si="24">AVERAGE(AU5:AW5)</f>
        <v>16.333333333333332</v>
      </c>
      <c r="AZ5" s="390">
        <f t="shared" ref="AZ5:AZ23" si="25">P5+U5+Z5+AE5+AJ5+AO5+AT5+AY5</f>
        <v>138.66666666666669</v>
      </c>
      <c r="BA5" s="424">
        <v>0</v>
      </c>
      <c r="BB5" s="425">
        <v>0</v>
      </c>
      <c r="BC5" s="425">
        <v>0</v>
      </c>
      <c r="BD5" s="32"/>
      <c r="BE5" s="30">
        <f t="shared" ref="BE5:BE23" si="26">AVERAGE(BA5:BC5)</f>
        <v>0</v>
      </c>
      <c r="BF5" s="31">
        <v>0</v>
      </c>
      <c r="BG5" s="31">
        <v>0</v>
      </c>
      <c r="BH5" s="31">
        <v>0</v>
      </c>
      <c r="BI5" s="32"/>
      <c r="BJ5" s="30">
        <f t="shared" ref="BJ5:BJ23" si="27">AVERAGE(BF5:BI5)</f>
        <v>0</v>
      </c>
      <c r="BK5" s="31">
        <v>0</v>
      </c>
      <c r="BL5" s="31">
        <v>0</v>
      </c>
      <c r="BM5" s="31">
        <v>0</v>
      </c>
      <c r="BN5" s="32"/>
      <c r="BO5" s="30">
        <f t="shared" ref="BO5:BO23" si="28">AVERAGE(BK5:BM5)</f>
        <v>0</v>
      </c>
      <c r="BP5" s="31">
        <v>0</v>
      </c>
      <c r="BQ5" s="31">
        <v>0</v>
      </c>
      <c r="BR5" s="31">
        <v>0</v>
      </c>
      <c r="BS5" s="32"/>
      <c r="BT5" s="30">
        <f t="shared" ref="BT5:BT23" si="29">AVERAGE(BP5:BR5)</f>
        <v>0</v>
      </c>
      <c r="BU5" s="33">
        <v>0</v>
      </c>
      <c r="BV5" s="33">
        <v>0</v>
      </c>
      <c r="BW5" s="33">
        <v>0</v>
      </c>
      <c r="BX5" s="32"/>
      <c r="BY5" s="30">
        <f t="shared" ref="BY5:BY23" si="30">AVERAGE(BU5:BW5)</f>
        <v>0</v>
      </c>
      <c r="BZ5" s="33">
        <v>0</v>
      </c>
      <c r="CA5" s="33">
        <v>0</v>
      </c>
      <c r="CB5" s="33">
        <v>0</v>
      </c>
      <c r="CC5" s="34"/>
      <c r="CD5" s="35">
        <f t="shared" ref="CD5:CD23" si="31">AVERAGE(BZ5:CB5)</f>
        <v>0</v>
      </c>
      <c r="CE5" s="36"/>
      <c r="CF5" s="37"/>
      <c r="CG5" s="37"/>
      <c r="CH5" s="32"/>
      <c r="CI5" s="37"/>
      <c r="CJ5" s="37"/>
      <c r="CK5" s="37"/>
      <c r="CL5" s="32"/>
      <c r="CM5" s="37"/>
      <c r="CN5" s="37"/>
      <c r="CO5" s="37"/>
      <c r="CP5" s="32"/>
      <c r="CQ5" s="37"/>
      <c r="CR5" s="37"/>
      <c r="CS5" s="37"/>
      <c r="CT5" s="32"/>
      <c r="CU5" s="37"/>
      <c r="CV5" s="37"/>
      <c r="CW5" s="37"/>
      <c r="CX5" s="32"/>
      <c r="CY5" s="37"/>
      <c r="CZ5" s="37"/>
      <c r="DA5" s="37"/>
      <c r="DB5" s="38"/>
      <c r="DC5" s="39"/>
      <c r="DD5" s="40">
        <f t="shared" ref="DD5:DD23" si="32">SUM(BA5,BF5,BK5,BP5,BU5,BZ5)</f>
        <v>0</v>
      </c>
      <c r="DE5" s="41">
        <f t="shared" ref="DE5:DE23" si="33">SUM(BB5,BG5,BL5,BQ5,BV5,CA5)</f>
        <v>0</v>
      </c>
      <c r="DF5" s="41">
        <f t="shared" ref="DF5:DF23" si="34">BC5+BH5+BM5+BR5+BW5+CB5</f>
        <v>0</v>
      </c>
      <c r="DG5" s="29"/>
      <c r="DH5" s="395">
        <f t="shared" si="0"/>
        <v>0</v>
      </c>
      <c r="DI5" s="201">
        <f t="shared" si="1"/>
        <v>138.66666666666669</v>
      </c>
      <c r="DJ5" s="151">
        <f t="shared" si="2"/>
        <v>4</v>
      </c>
      <c r="DK5" s="43">
        <f t="shared" si="3"/>
        <v>18</v>
      </c>
      <c r="DL5" s="30">
        <f t="shared" si="4"/>
        <v>138684.66666666669</v>
      </c>
      <c r="DM5" s="30" t="e">
        <f t="shared" si="5"/>
        <v>#VALUE!</v>
      </c>
      <c r="DN5" s="30">
        <f t="shared" si="6"/>
        <v>16.333333333333332</v>
      </c>
      <c r="DO5" s="30">
        <f t="shared" si="7"/>
        <v>138684683.00000003</v>
      </c>
      <c r="DP5" s="30" t="e">
        <f t="shared" si="8"/>
        <v>#VALUE!</v>
      </c>
      <c r="DQ5" s="44">
        <f t="shared" si="9"/>
        <v>17.666666666666668</v>
      </c>
      <c r="DR5" s="44">
        <f t="shared" si="10"/>
        <v>138684683017.66669</v>
      </c>
      <c r="DS5" s="44" t="e">
        <f t="shared" si="11"/>
        <v>#VALUE!</v>
      </c>
      <c r="DT5" s="44">
        <f t="shared" si="12"/>
        <v>17</v>
      </c>
      <c r="DU5" s="44">
        <f t="shared" si="13"/>
        <v>138684683017683.69</v>
      </c>
      <c r="DV5" s="45" t="e">
        <f t="shared" si="14"/>
        <v>#VALUE!</v>
      </c>
      <c r="DW5" s="44" t="e">
        <f>IF(DV5&lt;&gt;20,RANK(DV5,$DV$4:$DV$23,1)+COUNTIF(DV$4:DV5,DV5)-1,20)</f>
        <v>#VALUE!</v>
      </c>
      <c r="DX5" s="46">
        <f t="shared" si="15"/>
        <v>0.83249949969982007</v>
      </c>
      <c r="DY5" s="47" t="str">
        <f t="shared" si="16"/>
        <v>-</v>
      </c>
      <c r="DZ5" s="26"/>
      <c r="EA5" s="121"/>
      <c r="EB5" s="120">
        <f>L5+Q5+V5+AA5+AF5+AK5+AP5+AU5-DD5</f>
        <v>151</v>
      </c>
      <c r="EC5" s="120">
        <f>M5+R5+W5+AB5+AG5+AL5+AQ5+AV5-DE5</f>
        <v>143</v>
      </c>
      <c r="ED5" s="120">
        <f t="shared" ref="ED5:ED23" si="35">N5+S5+X5+AC5+AH5+AM5+AR5+AW5-DF5</f>
        <v>122</v>
      </c>
    </row>
    <row r="6" spans="1:134" ht="16.05" customHeight="1" x14ac:dyDescent="0.25">
      <c r="A6" s="12"/>
      <c r="B6" s="121"/>
      <c r="C6" s="162"/>
      <c r="D6" s="373" t="str">
        <f>classi!B175</f>
        <v>FS3_3</v>
      </c>
      <c r="E6" s="48"/>
      <c r="F6" s="27" t="s">
        <v>140</v>
      </c>
      <c r="G6" s="27" t="s">
        <v>141</v>
      </c>
      <c r="H6" s="374" t="s">
        <v>171</v>
      </c>
      <c r="I6" s="367"/>
      <c r="J6" s="48"/>
      <c r="K6" s="199"/>
      <c r="L6" s="382">
        <v>21</v>
      </c>
      <c r="M6" s="122">
        <v>18</v>
      </c>
      <c r="N6" s="122">
        <v>18</v>
      </c>
      <c r="O6" s="29"/>
      <c r="P6" s="30">
        <f t="shared" si="17"/>
        <v>19</v>
      </c>
      <c r="Q6" s="122">
        <v>22</v>
      </c>
      <c r="R6" s="122">
        <v>18</v>
      </c>
      <c r="S6" s="122">
        <v>18</v>
      </c>
      <c r="T6" s="29"/>
      <c r="U6" s="30">
        <f t="shared" si="18"/>
        <v>19.333333333333332</v>
      </c>
      <c r="V6" s="122">
        <v>22</v>
      </c>
      <c r="W6" s="122">
        <v>20</v>
      </c>
      <c r="X6" s="122">
        <v>19</v>
      </c>
      <c r="Y6" s="29"/>
      <c r="Z6" s="30">
        <f t="shared" si="19"/>
        <v>20.333333333333332</v>
      </c>
      <c r="AA6" s="122">
        <v>21</v>
      </c>
      <c r="AB6" s="122">
        <v>19</v>
      </c>
      <c r="AC6" s="122">
        <v>19</v>
      </c>
      <c r="AD6" s="29"/>
      <c r="AE6" s="383">
        <f t="shared" si="20"/>
        <v>19.666666666666668</v>
      </c>
      <c r="AF6" s="386">
        <v>20</v>
      </c>
      <c r="AG6" s="124">
        <v>19</v>
      </c>
      <c r="AH6" s="124">
        <v>16</v>
      </c>
      <c r="AI6" s="29"/>
      <c r="AJ6" s="30">
        <f t="shared" si="21"/>
        <v>18.333333333333332</v>
      </c>
      <c r="AK6" s="124">
        <v>19</v>
      </c>
      <c r="AL6" s="124">
        <v>19</v>
      </c>
      <c r="AM6" s="124">
        <v>16</v>
      </c>
      <c r="AN6" s="29"/>
      <c r="AO6" s="30">
        <f t="shared" si="22"/>
        <v>18</v>
      </c>
      <c r="AP6" s="124">
        <v>19</v>
      </c>
      <c r="AQ6" s="124">
        <v>18</v>
      </c>
      <c r="AR6" s="124">
        <v>17</v>
      </c>
      <c r="AS6" s="29"/>
      <c r="AT6" s="30">
        <f t="shared" si="23"/>
        <v>18</v>
      </c>
      <c r="AU6" s="124">
        <v>20</v>
      </c>
      <c r="AV6" s="124">
        <v>19</v>
      </c>
      <c r="AW6" s="124">
        <v>16</v>
      </c>
      <c r="AX6" s="29"/>
      <c r="AY6" s="383">
        <f t="shared" si="24"/>
        <v>18.333333333333332</v>
      </c>
      <c r="AZ6" s="390">
        <f t="shared" si="25"/>
        <v>151</v>
      </c>
      <c r="BA6" s="424">
        <v>3</v>
      </c>
      <c r="BB6" s="425">
        <v>0.3</v>
      </c>
      <c r="BC6" s="425">
        <v>1.5</v>
      </c>
      <c r="BD6" s="32"/>
      <c r="BE6" s="30">
        <f t="shared" si="26"/>
        <v>1.5999999999999999</v>
      </c>
      <c r="BF6" s="31">
        <v>0</v>
      </c>
      <c r="BG6" s="31">
        <v>0</v>
      </c>
      <c r="BH6" s="31">
        <v>0</v>
      </c>
      <c r="BI6" s="32"/>
      <c r="BJ6" s="30">
        <f t="shared" si="27"/>
        <v>0</v>
      </c>
      <c r="BK6" s="31">
        <v>0</v>
      </c>
      <c r="BL6" s="31">
        <v>0</v>
      </c>
      <c r="BM6" s="31">
        <v>0</v>
      </c>
      <c r="BN6" s="32"/>
      <c r="BO6" s="30">
        <f t="shared" si="28"/>
        <v>0</v>
      </c>
      <c r="BP6" s="31">
        <v>0</v>
      </c>
      <c r="BQ6" s="31">
        <v>0</v>
      </c>
      <c r="BR6" s="31">
        <v>0</v>
      </c>
      <c r="BS6" s="32"/>
      <c r="BT6" s="30">
        <f t="shared" si="29"/>
        <v>0</v>
      </c>
      <c r="BU6" s="33">
        <v>0</v>
      </c>
      <c r="BV6" s="33">
        <v>0</v>
      </c>
      <c r="BW6" s="33">
        <v>0</v>
      </c>
      <c r="BX6" s="32"/>
      <c r="BY6" s="30">
        <f t="shared" si="30"/>
        <v>0</v>
      </c>
      <c r="BZ6" s="33">
        <v>0</v>
      </c>
      <c r="CA6" s="33">
        <v>0</v>
      </c>
      <c r="CB6" s="33">
        <v>0</v>
      </c>
      <c r="CC6" s="34"/>
      <c r="CD6" s="35">
        <f t="shared" si="31"/>
        <v>0</v>
      </c>
      <c r="CE6" s="36"/>
      <c r="CF6" s="37"/>
      <c r="CG6" s="37"/>
      <c r="CH6" s="32"/>
      <c r="CI6" s="37"/>
      <c r="CJ6" s="37"/>
      <c r="CK6" s="37"/>
      <c r="CL6" s="32"/>
      <c r="CM6" s="37"/>
      <c r="CN6" s="37"/>
      <c r="CO6" s="37"/>
      <c r="CP6" s="32"/>
      <c r="CQ6" s="37"/>
      <c r="CR6" s="37"/>
      <c r="CS6" s="37"/>
      <c r="CT6" s="32"/>
      <c r="CU6" s="37"/>
      <c r="CV6" s="37"/>
      <c r="CW6" s="37"/>
      <c r="CX6" s="32"/>
      <c r="CY6" s="37"/>
      <c r="CZ6" s="37"/>
      <c r="DA6" s="37"/>
      <c r="DB6" s="38"/>
      <c r="DC6" s="39"/>
      <c r="DD6" s="40">
        <f t="shared" si="32"/>
        <v>3</v>
      </c>
      <c r="DE6" s="41">
        <f t="shared" si="33"/>
        <v>0.3</v>
      </c>
      <c r="DF6" s="41">
        <f t="shared" si="34"/>
        <v>1.5</v>
      </c>
      <c r="DG6" s="29"/>
      <c r="DH6" s="395">
        <f t="shared" si="0"/>
        <v>1.5999999999999999</v>
      </c>
      <c r="DI6" s="201">
        <f t="shared" si="1"/>
        <v>149.4</v>
      </c>
      <c r="DJ6" s="151">
        <f t="shared" si="2"/>
        <v>2</v>
      </c>
      <c r="DK6" s="43">
        <f t="shared" si="3"/>
        <v>19</v>
      </c>
      <c r="DL6" s="30">
        <f t="shared" si="4"/>
        <v>149419</v>
      </c>
      <c r="DM6" s="30" t="e">
        <f t="shared" si="5"/>
        <v>#VALUE!</v>
      </c>
      <c r="DN6" s="30">
        <f t="shared" si="6"/>
        <v>18.333333333333332</v>
      </c>
      <c r="DO6" s="30">
        <f t="shared" si="7"/>
        <v>149419018.33333334</v>
      </c>
      <c r="DP6" s="30" t="e">
        <f t="shared" si="8"/>
        <v>#VALUE!</v>
      </c>
      <c r="DQ6" s="44">
        <f t="shared" si="9"/>
        <v>19.333333333333332</v>
      </c>
      <c r="DR6" s="44">
        <f t="shared" si="10"/>
        <v>149419018352.66669</v>
      </c>
      <c r="DS6" s="44" t="e">
        <f t="shared" si="11"/>
        <v>#VALUE!</v>
      </c>
      <c r="DT6" s="44">
        <f t="shared" si="12"/>
        <v>18</v>
      </c>
      <c r="DU6" s="44">
        <f t="shared" si="13"/>
        <v>149419018352684.69</v>
      </c>
      <c r="DV6" s="45" t="e">
        <f t="shared" si="14"/>
        <v>#VALUE!</v>
      </c>
      <c r="DW6" s="44" t="e">
        <f>IF(DV6&lt;&gt;20,RANK(DV6,$DV$4:$DV$23,1)+COUNTIF(DV$4:DV6,DV6)-1,20)</f>
        <v>#VALUE!</v>
      </c>
      <c r="DX6" s="46">
        <f t="shared" si="15"/>
        <v>0.89693816289773864</v>
      </c>
      <c r="DY6" s="47" t="str">
        <f t="shared" si="16"/>
        <v>-</v>
      </c>
      <c r="DZ6" s="26"/>
      <c r="EA6" s="121"/>
      <c r="EB6" s="120">
        <f t="shared" ref="EB6:EB23" si="36">L6+Q6+V6+AA6+AF6+AK6+AP6+AU6-DD6</f>
        <v>161</v>
      </c>
      <c r="EC6" s="120">
        <f t="shared" ref="EC6:EC23" si="37">M6+R6+W6+AB6+AG6+AL6+AQ6+AV6-DE6</f>
        <v>149.69999999999999</v>
      </c>
      <c r="ED6" s="120">
        <f t="shared" si="35"/>
        <v>137.5</v>
      </c>
    </row>
    <row r="7" spans="1:134" ht="16.05" customHeight="1" x14ac:dyDescent="0.25">
      <c r="A7" s="12"/>
      <c r="B7" s="12"/>
      <c r="C7" s="161"/>
      <c r="D7" s="373" t="str">
        <f>classi!B176</f>
        <v>FS3_4</v>
      </c>
      <c r="E7" s="48"/>
      <c r="F7" s="27" t="s">
        <v>172</v>
      </c>
      <c r="G7" s="27" t="s">
        <v>173</v>
      </c>
      <c r="H7" s="374" t="s">
        <v>174</v>
      </c>
      <c r="I7" s="367"/>
      <c r="J7" s="48"/>
      <c r="K7" s="199"/>
      <c r="L7" s="382">
        <v>22</v>
      </c>
      <c r="M7" s="122">
        <v>19</v>
      </c>
      <c r="N7" s="122">
        <v>22</v>
      </c>
      <c r="O7" s="29"/>
      <c r="P7" s="30">
        <f t="shared" si="17"/>
        <v>21</v>
      </c>
      <c r="Q7" s="122">
        <v>23</v>
      </c>
      <c r="R7" s="122">
        <v>20</v>
      </c>
      <c r="S7" s="122">
        <v>20</v>
      </c>
      <c r="T7" s="29"/>
      <c r="U7" s="30">
        <f t="shared" si="18"/>
        <v>21</v>
      </c>
      <c r="V7" s="122">
        <v>21</v>
      </c>
      <c r="W7" s="122">
        <v>21</v>
      </c>
      <c r="X7" s="122">
        <v>21</v>
      </c>
      <c r="Y7" s="29"/>
      <c r="Z7" s="30">
        <f t="shared" si="19"/>
        <v>21</v>
      </c>
      <c r="AA7" s="122">
        <v>22</v>
      </c>
      <c r="AB7" s="122">
        <v>20</v>
      </c>
      <c r="AC7" s="122">
        <v>20</v>
      </c>
      <c r="AD7" s="29"/>
      <c r="AE7" s="383">
        <f t="shared" si="20"/>
        <v>20.666666666666668</v>
      </c>
      <c r="AF7" s="386">
        <v>22</v>
      </c>
      <c r="AG7" s="124">
        <v>21</v>
      </c>
      <c r="AH7" s="124">
        <v>19</v>
      </c>
      <c r="AI7" s="29"/>
      <c r="AJ7" s="30">
        <f t="shared" si="21"/>
        <v>20.666666666666668</v>
      </c>
      <c r="AK7" s="124">
        <v>21</v>
      </c>
      <c r="AL7" s="124">
        <v>20</v>
      </c>
      <c r="AM7" s="124">
        <v>20</v>
      </c>
      <c r="AN7" s="29"/>
      <c r="AO7" s="30">
        <f t="shared" si="22"/>
        <v>20.333333333333332</v>
      </c>
      <c r="AP7" s="124">
        <v>21</v>
      </c>
      <c r="AQ7" s="124">
        <v>22</v>
      </c>
      <c r="AR7" s="124">
        <v>21</v>
      </c>
      <c r="AS7" s="29"/>
      <c r="AT7" s="30">
        <f t="shared" si="23"/>
        <v>21.333333333333332</v>
      </c>
      <c r="AU7" s="124">
        <v>22</v>
      </c>
      <c r="AV7" s="124">
        <v>22</v>
      </c>
      <c r="AW7" s="124">
        <v>21</v>
      </c>
      <c r="AX7" s="29"/>
      <c r="AY7" s="383">
        <f t="shared" si="24"/>
        <v>21.666666666666668</v>
      </c>
      <c r="AZ7" s="390">
        <f t="shared" si="25"/>
        <v>167.66666666666666</v>
      </c>
      <c r="BA7" s="424">
        <v>1.5</v>
      </c>
      <c r="BB7" s="425">
        <v>0.8</v>
      </c>
      <c r="BC7" s="425">
        <v>1</v>
      </c>
      <c r="BD7" s="32"/>
      <c r="BE7" s="30">
        <f t="shared" si="26"/>
        <v>1.0999999999999999</v>
      </c>
      <c r="BF7" s="31">
        <v>0</v>
      </c>
      <c r="BG7" s="31">
        <v>0</v>
      </c>
      <c r="BH7" s="31">
        <v>0</v>
      </c>
      <c r="BI7" s="32"/>
      <c r="BJ7" s="30">
        <f t="shared" si="27"/>
        <v>0</v>
      </c>
      <c r="BK7" s="31">
        <v>0</v>
      </c>
      <c r="BL7" s="31">
        <v>0</v>
      </c>
      <c r="BM7" s="31">
        <v>0</v>
      </c>
      <c r="BN7" s="32"/>
      <c r="BO7" s="30">
        <f t="shared" si="28"/>
        <v>0</v>
      </c>
      <c r="BP7" s="31">
        <v>0</v>
      </c>
      <c r="BQ7" s="31">
        <v>0</v>
      </c>
      <c r="BR7" s="31">
        <v>0</v>
      </c>
      <c r="BS7" s="32"/>
      <c r="BT7" s="30">
        <f t="shared" si="29"/>
        <v>0</v>
      </c>
      <c r="BU7" s="33">
        <v>0</v>
      </c>
      <c r="BV7" s="33">
        <v>0</v>
      </c>
      <c r="BW7" s="33">
        <v>0</v>
      </c>
      <c r="BX7" s="32"/>
      <c r="BY7" s="30">
        <f t="shared" si="30"/>
        <v>0</v>
      </c>
      <c r="BZ7" s="33">
        <v>0</v>
      </c>
      <c r="CA7" s="33">
        <v>0</v>
      </c>
      <c r="CB7" s="33">
        <v>0</v>
      </c>
      <c r="CC7" s="34"/>
      <c r="CD7" s="35">
        <f t="shared" si="31"/>
        <v>0</v>
      </c>
      <c r="CE7" s="36"/>
      <c r="CF7" s="37"/>
      <c r="CG7" s="37"/>
      <c r="CH7" s="32"/>
      <c r="CI7" s="37"/>
      <c r="CJ7" s="37"/>
      <c r="CK7" s="37"/>
      <c r="CL7" s="32"/>
      <c r="CM7" s="37"/>
      <c r="CN7" s="37"/>
      <c r="CO7" s="37"/>
      <c r="CP7" s="32"/>
      <c r="CQ7" s="37"/>
      <c r="CR7" s="37"/>
      <c r="CS7" s="37"/>
      <c r="CT7" s="32"/>
      <c r="CU7" s="37"/>
      <c r="CV7" s="37"/>
      <c r="CW7" s="37"/>
      <c r="CX7" s="32"/>
      <c r="CY7" s="37"/>
      <c r="CZ7" s="37"/>
      <c r="DA7" s="37"/>
      <c r="DB7" s="38"/>
      <c r="DC7" s="39"/>
      <c r="DD7" s="40">
        <f t="shared" si="32"/>
        <v>1.5</v>
      </c>
      <c r="DE7" s="41">
        <f t="shared" si="33"/>
        <v>0.8</v>
      </c>
      <c r="DF7" s="41">
        <f t="shared" si="34"/>
        <v>1</v>
      </c>
      <c r="DG7" s="29"/>
      <c r="DH7" s="395">
        <f t="shared" si="0"/>
        <v>1.0999999999999999</v>
      </c>
      <c r="DI7" s="201">
        <f t="shared" si="1"/>
        <v>166.56666666666666</v>
      </c>
      <c r="DJ7" s="151">
        <f t="shared" si="2"/>
        <v>1</v>
      </c>
      <c r="DK7" s="43">
        <f t="shared" si="3"/>
        <v>21</v>
      </c>
      <c r="DL7" s="30">
        <f t="shared" si="4"/>
        <v>166587.66666666666</v>
      </c>
      <c r="DM7" s="30" t="e">
        <f t="shared" si="5"/>
        <v>#VALUE!</v>
      </c>
      <c r="DN7" s="30">
        <f t="shared" si="6"/>
        <v>20.666666666666668</v>
      </c>
      <c r="DO7" s="30">
        <f t="shared" si="7"/>
        <v>166587687.33333331</v>
      </c>
      <c r="DP7" s="30" t="e">
        <f t="shared" si="8"/>
        <v>#VALUE!</v>
      </c>
      <c r="DQ7" s="44">
        <f t="shared" si="9"/>
        <v>21</v>
      </c>
      <c r="DR7" s="44">
        <f t="shared" si="10"/>
        <v>166587687354.33331</v>
      </c>
      <c r="DS7" s="44" t="e">
        <f t="shared" si="11"/>
        <v>#VALUE!</v>
      </c>
      <c r="DT7" s="44">
        <f t="shared" si="12"/>
        <v>20.333333333333332</v>
      </c>
      <c r="DU7" s="44">
        <f t="shared" si="13"/>
        <v>166587687354353.66</v>
      </c>
      <c r="DV7" s="45" t="e">
        <f t="shared" si="14"/>
        <v>#VALUE!</v>
      </c>
      <c r="DW7" s="44" t="e">
        <f>IF(DV7&lt;&gt;20,RANK(DV7,$DV$4:$DV$23,1)+COUNTIF(DV$4:DV7,DV7)-1,20)</f>
        <v>#VALUE!</v>
      </c>
      <c r="DX7" s="46">
        <f t="shared" si="15"/>
        <v>1</v>
      </c>
      <c r="DY7" s="47" t="str">
        <f t="shared" si="16"/>
        <v>-</v>
      </c>
      <c r="DZ7" s="26"/>
      <c r="EA7" s="121"/>
      <c r="EB7" s="120">
        <f t="shared" si="36"/>
        <v>172.5</v>
      </c>
      <c r="EC7" s="120">
        <f t="shared" si="37"/>
        <v>164.2</v>
      </c>
      <c r="ED7" s="120">
        <f t="shared" si="35"/>
        <v>163</v>
      </c>
    </row>
    <row r="8" spans="1:134" ht="16.05" customHeight="1" x14ac:dyDescent="0.25">
      <c r="A8" s="12"/>
      <c r="B8" s="12"/>
      <c r="C8" s="161"/>
      <c r="D8" s="373" t="str">
        <f>classi!B177</f>
        <v>-</v>
      </c>
      <c r="E8" s="48"/>
      <c r="F8" s="27">
        <f>classi!C177</f>
        <v>0</v>
      </c>
      <c r="G8" s="27">
        <f>classi!D177</f>
        <v>0</v>
      </c>
      <c r="H8" s="374">
        <f>classi!G177</f>
        <v>0</v>
      </c>
      <c r="I8" s="367"/>
      <c r="J8" s="48"/>
      <c r="K8" s="199"/>
      <c r="L8" s="382">
        <v>0</v>
      </c>
      <c r="M8" s="122">
        <v>0</v>
      </c>
      <c r="N8" s="122">
        <v>0</v>
      </c>
      <c r="O8" s="29"/>
      <c r="P8" s="30">
        <f t="shared" si="17"/>
        <v>0</v>
      </c>
      <c r="Q8" s="122">
        <v>0</v>
      </c>
      <c r="R8" s="122">
        <v>0</v>
      </c>
      <c r="S8" s="122">
        <v>0</v>
      </c>
      <c r="T8" s="29"/>
      <c r="U8" s="30">
        <f t="shared" si="18"/>
        <v>0</v>
      </c>
      <c r="V8" s="122">
        <v>0</v>
      </c>
      <c r="W8" s="122">
        <v>0</v>
      </c>
      <c r="X8" s="122">
        <v>0</v>
      </c>
      <c r="Y8" s="29"/>
      <c r="Z8" s="30">
        <f t="shared" si="19"/>
        <v>0</v>
      </c>
      <c r="AA8" s="122">
        <v>0</v>
      </c>
      <c r="AB8" s="122">
        <v>0</v>
      </c>
      <c r="AC8" s="122">
        <v>0</v>
      </c>
      <c r="AD8" s="29"/>
      <c r="AE8" s="383">
        <f t="shared" si="20"/>
        <v>0</v>
      </c>
      <c r="AF8" s="386">
        <v>0</v>
      </c>
      <c r="AG8" s="124">
        <v>0</v>
      </c>
      <c r="AH8" s="124">
        <v>0</v>
      </c>
      <c r="AI8" s="29"/>
      <c r="AJ8" s="30">
        <f t="shared" si="21"/>
        <v>0</v>
      </c>
      <c r="AK8" s="124">
        <v>0</v>
      </c>
      <c r="AL8" s="124">
        <v>0</v>
      </c>
      <c r="AM8" s="124">
        <v>0</v>
      </c>
      <c r="AN8" s="29"/>
      <c r="AO8" s="30">
        <f t="shared" si="22"/>
        <v>0</v>
      </c>
      <c r="AP8" s="124">
        <v>0</v>
      </c>
      <c r="AQ8" s="124">
        <v>0</v>
      </c>
      <c r="AR8" s="124">
        <v>0</v>
      </c>
      <c r="AS8" s="29"/>
      <c r="AT8" s="30">
        <f t="shared" si="23"/>
        <v>0</v>
      </c>
      <c r="AU8" s="124">
        <v>0</v>
      </c>
      <c r="AV8" s="124">
        <v>0</v>
      </c>
      <c r="AW8" s="124">
        <v>0</v>
      </c>
      <c r="AX8" s="29"/>
      <c r="AY8" s="383">
        <f t="shared" si="24"/>
        <v>0</v>
      </c>
      <c r="AZ8" s="390">
        <f t="shared" si="25"/>
        <v>0</v>
      </c>
      <c r="BA8" s="424">
        <v>0</v>
      </c>
      <c r="BB8" s="425">
        <v>0</v>
      </c>
      <c r="BC8" s="425">
        <v>0</v>
      </c>
      <c r="BD8" s="32"/>
      <c r="BE8" s="30">
        <f t="shared" si="26"/>
        <v>0</v>
      </c>
      <c r="BF8" s="31">
        <v>0</v>
      </c>
      <c r="BG8" s="31">
        <v>0</v>
      </c>
      <c r="BH8" s="31">
        <v>0</v>
      </c>
      <c r="BI8" s="32"/>
      <c r="BJ8" s="30">
        <f t="shared" si="27"/>
        <v>0</v>
      </c>
      <c r="BK8" s="31">
        <v>0</v>
      </c>
      <c r="BL8" s="31">
        <v>0</v>
      </c>
      <c r="BM8" s="31">
        <v>0</v>
      </c>
      <c r="BN8" s="32"/>
      <c r="BO8" s="30">
        <f t="shared" si="28"/>
        <v>0</v>
      </c>
      <c r="BP8" s="31">
        <v>0</v>
      </c>
      <c r="BQ8" s="31">
        <v>0</v>
      </c>
      <c r="BR8" s="31">
        <v>0</v>
      </c>
      <c r="BS8" s="32"/>
      <c r="BT8" s="30">
        <f t="shared" si="29"/>
        <v>0</v>
      </c>
      <c r="BU8" s="33">
        <v>0</v>
      </c>
      <c r="BV8" s="33">
        <v>0</v>
      </c>
      <c r="BW8" s="33">
        <v>0</v>
      </c>
      <c r="BX8" s="32"/>
      <c r="BY8" s="30">
        <f t="shared" si="30"/>
        <v>0</v>
      </c>
      <c r="BZ8" s="33">
        <v>0</v>
      </c>
      <c r="CA8" s="33">
        <v>0</v>
      </c>
      <c r="CB8" s="33">
        <v>0</v>
      </c>
      <c r="CC8" s="34"/>
      <c r="CD8" s="35">
        <f t="shared" si="31"/>
        <v>0</v>
      </c>
      <c r="CE8" s="36"/>
      <c r="CF8" s="37"/>
      <c r="CG8" s="37"/>
      <c r="CH8" s="32"/>
      <c r="CI8" s="37"/>
      <c r="CJ8" s="37"/>
      <c r="CK8" s="37"/>
      <c r="CL8" s="32"/>
      <c r="CM8" s="37"/>
      <c r="CN8" s="37"/>
      <c r="CO8" s="37"/>
      <c r="CP8" s="32"/>
      <c r="CQ8" s="37"/>
      <c r="CR8" s="37"/>
      <c r="CS8" s="37"/>
      <c r="CT8" s="32"/>
      <c r="CU8" s="37"/>
      <c r="CV8" s="37"/>
      <c r="CW8" s="37"/>
      <c r="CX8" s="32"/>
      <c r="CY8" s="37"/>
      <c r="CZ8" s="37"/>
      <c r="DA8" s="37"/>
      <c r="DB8" s="38"/>
      <c r="DC8" s="39"/>
      <c r="DD8" s="40">
        <f t="shared" si="32"/>
        <v>0</v>
      </c>
      <c r="DE8" s="41">
        <f t="shared" si="33"/>
        <v>0</v>
      </c>
      <c r="DF8" s="41">
        <f t="shared" si="34"/>
        <v>0</v>
      </c>
      <c r="DG8" s="29"/>
      <c r="DH8" s="395">
        <f t="shared" si="0"/>
        <v>0</v>
      </c>
      <c r="DI8" s="201" t="s">
        <v>176</v>
      </c>
      <c r="DJ8" s="151" t="e">
        <f t="shared" si="2"/>
        <v>#VALUE!</v>
      </c>
      <c r="DK8" s="43">
        <f t="shared" si="3"/>
        <v>0</v>
      </c>
      <c r="DL8" s="30" t="e">
        <f t="shared" si="4"/>
        <v>#VALUE!</v>
      </c>
      <c r="DM8" s="30" t="e">
        <f t="shared" si="5"/>
        <v>#VALUE!</v>
      </c>
      <c r="DN8" s="30">
        <f t="shared" si="6"/>
        <v>0</v>
      </c>
      <c r="DO8" s="30" t="e">
        <f t="shared" si="7"/>
        <v>#VALUE!</v>
      </c>
      <c r="DP8" s="30" t="e">
        <f t="shared" si="8"/>
        <v>#VALUE!</v>
      </c>
      <c r="DQ8" s="44">
        <f t="shared" si="9"/>
        <v>0</v>
      </c>
      <c r="DR8" s="44" t="e">
        <f t="shared" si="10"/>
        <v>#VALUE!</v>
      </c>
      <c r="DS8" s="44" t="e">
        <f t="shared" si="11"/>
        <v>#VALUE!</v>
      </c>
      <c r="DT8" s="44">
        <f t="shared" si="12"/>
        <v>0</v>
      </c>
      <c r="DU8" s="44" t="e">
        <f t="shared" si="13"/>
        <v>#VALUE!</v>
      </c>
      <c r="DV8" s="45">
        <f t="shared" si="14"/>
        <v>20</v>
      </c>
      <c r="DW8" s="44">
        <f>IF(DV8&lt;&gt;20,RANK(DV8,$DV$4:$DV$23,1)+COUNTIF(DV$4:DV8,DV8)-1,20)</f>
        <v>20</v>
      </c>
      <c r="DX8" s="46" t="e">
        <f t="shared" si="15"/>
        <v>#VALUE!</v>
      </c>
      <c r="DY8" s="47" t="str">
        <f t="shared" si="16"/>
        <v>-</v>
      </c>
      <c r="DZ8" s="26"/>
      <c r="EA8" s="121"/>
      <c r="EB8" s="120">
        <f t="shared" si="36"/>
        <v>0</v>
      </c>
      <c r="EC8" s="120">
        <f t="shared" si="37"/>
        <v>0</v>
      </c>
      <c r="ED8" s="120">
        <f t="shared" si="35"/>
        <v>0</v>
      </c>
    </row>
    <row r="9" spans="1:134" ht="16.05" customHeight="1" x14ac:dyDescent="0.25">
      <c r="A9" s="12"/>
      <c r="B9" s="12"/>
      <c r="C9" s="161"/>
      <c r="D9" s="373" t="str">
        <f>classi!B178</f>
        <v>-</v>
      </c>
      <c r="E9" s="48"/>
      <c r="F9" s="27">
        <f>classi!C178</f>
        <v>0</v>
      </c>
      <c r="G9" s="27">
        <f>classi!D178</f>
        <v>0</v>
      </c>
      <c r="H9" s="374">
        <f>classi!G178</f>
        <v>0</v>
      </c>
      <c r="I9" s="367"/>
      <c r="J9" s="48"/>
      <c r="K9" s="199"/>
      <c r="L9" s="382">
        <v>0</v>
      </c>
      <c r="M9" s="122">
        <v>0</v>
      </c>
      <c r="N9" s="122">
        <v>0</v>
      </c>
      <c r="O9" s="29"/>
      <c r="P9" s="30">
        <f t="shared" si="17"/>
        <v>0</v>
      </c>
      <c r="Q9" s="122">
        <v>0</v>
      </c>
      <c r="R9" s="122">
        <v>0</v>
      </c>
      <c r="S9" s="122">
        <v>0</v>
      </c>
      <c r="T9" s="29"/>
      <c r="U9" s="30">
        <f t="shared" si="18"/>
        <v>0</v>
      </c>
      <c r="V9" s="122">
        <v>0</v>
      </c>
      <c r="W9" s="122">
        <v>0</v>
      </c>
      <c r="X9" s="122">
        <v>0</v>
      </c>
      <c r="Y9" s="29"/>
      <c r="Z9" s="30">
        <f t="shared" si="19"/>
        <v>0</v>
      </c>
      <c r="AA9" s="122">
        <v>0</v>
      </c>
      <c r="AB9" s="122">
        <v>0</v>
      </c>
      <c r="AC9" s="122">
        <v>0</v>
      </c>
      <c r="AD9" s="29"/>
      <c r="AE9" s="383">
        <f t="shared" si="20"/>
        <v>0</v>
      </c>
      <c r="AF9" s="386">
        <v>0</v>
      </c>
      <c r="AG9" s="124">
        <v>0</v>
      </c>
      <c r="AH9" s="124">
        <v>0</v>
      </c>
      <c r="AI9" s="29"/>
      <c r="AJ9" s="30">
        <f t="shared" si="21"/>
        <v>0</v>
      </c>
      <c r="AK9" s="124">
        <v>0</v>
      </c>
      <c r="AL9" s="124">
        <v>0</v>
      </c>
      <c r="AM9" s="124">
        <v>0</v>
      </c>
      <c r="AN9" s="29"/>
      <c r="AO9" s="30">
        <f t="shared" si="22"/>
        <v>0</v>
      </c>
      <c r="AP9" s="124">
        <v>0</v>
      </c>
      <c r="AQ9" s="124">
        <v>0</v>
      </c>
      <c r="AR9" s="124">
        <v>0</v>
      </c>
      <c r="AS9" s="29"/>
      <c r="AT9" s="30">
        <f t="shared" si="23"/>
        <v>0</v>
      </c>
      <c r="AU9" s="124">
        <v>0</v>
      </c>
      <c r="AV9" s="124">
        <v>0</v>
      </c>
      <c r="AW9" s="124">
        <v>0</v>
      </c>
      <c r="AX9" s="29"/>
      <c r="AY9" s="383">
        <f t="shared" si="24"/>
        <v>0</v>
      </c>
      <c r="AZ9" s="390">
        <f t="shared" si="25"/>
        <v>0</v>
      </c>
      <c r="BA9" s="424">
        <v>0</v>
      </c>
      <c r="BB9" s="31">
        <v>0</v>
      </c>
      <c r="BC9" s="425">
        <v>0</v>
      </c>
      <c r="BD9" s="32"/>
      <c r="BE9" s="30">
        <f t="shared" si="26"/>
        <v>0</v>
      </c>
      <c r="BF9" s="31">
        <v>0</v>
      </c>
      <c r="BG9" s="31">
        <v>0</v>
      </c>
      <c r="BH9" s="31">
        <v>0</v>
      </c>
      <c r="BI9" s="32"/>
      <c r="BJ9" s="30">
        <f t="shared" si="27"/>
        <v>0</v>
      </c>
      <c r="BK9" s="31">
        <v>0</v>
      </c>
      <c r="BL9" s="31">
        <v>0</v>
      </c>
      <c r="BM9" s="31">
        <v>0</v>
      </c>
      <c r="BN9" s="32"/>
      <c r="BO9" s="30">
        <f t="shared" si="28"/>
        <v>0</v>
      </c>
      <c r="BP9" s="31">
        <v>0</v>
      </c>
      <c r="BQ9" s="31">
        <v>0</v>
      </c>
      <c r="BR9" s="31">
        <v>0</v>
      </c>
      <c r="BS9" s="32"/>
      <c r="BT9" s="30">
        <f t="shared" si="29"/>
        <v>0</v>
      </c>
      <c r="BU9" s="33">
        <v>0</v>
      </c>
      <c r="BV9" s="33">
        <v>0</v>
      </c>
      <c r="BW9" s="33">
        <v>0</v>
      </c>
      <c r="BX9" s="32"/>
      <c r="BY9" s="30">
        <f t="shared" si="30"/>
        <v>0</v>
      </c>
      <c r="BZ9" s="33">
        <v>0</v>
      </c>
      <c r="CA9" s="33">
        <v>0</v>
      </c>
      <c r="CB9" s="33">
        <v>0</v>
      </c>
      <c r="CC9" s="34"/>
      <c r="CD9" s="35">
        <f t="shared" si="31"/>
        <v>0</v>
      </c>
      <c r="CE9" s="36"/>
      <c r="CF9" s="37"/>
      <c r="CG9" s="37"/>
      <c r="CH9" s="32"/>
      <c r="CI9" s="37"/>
      <c r="CJ9" s="37"/>
      <c r="CK9" s="37"/>
      <c r="CL9" s="32"/>
      <c r="CM9" s="37"/>
      <c r="CN9" s="37"/>
      <c r="CO9" s="37"/>
      <c r="CP9" s="32"/>
      <c r="CQ9" s="37"/>
      <c r="CR9" s="37"/>
      <c r="CS9" s="37"/>
      <c r="CT9" s="32"/>
      <c r="CU9" s="37"/>
      <c r="CV9" s="37"/>
      <c r="CW9" s="37"/>
      <c r="CX9" s="32"/>
      <c r="CY9" s="37"/>
      <c r="CZ9" s="37"/>
      <c r="DA9" s="37"/>
      <c r="DB9" s="38"/>
      <c r="DC9" s="39"/>
      <c r="DD9" s="40">
        <f t="shared" si="32"/>
        <v>0</v>
      </c>
      <c r="DE9" s="41">
        <f t="shared" si="33"/>
        <v>0</v>
      </c>
      <c r="DF9" s="41">
        <f t="shared" si="34"/>
        <v>0</v>
      </c>
      <c r="DG9" s="29"/>
      <c r="DH9" s="395">
        <f t="shared" si="0"/>
        <v>0</v>
      </c>
      <c r="DI9" s="201" t="s">
        <v>176</v>
      </c>
      <c r="DJ9" s="151" t="e">
        <f t="shared" si="2"/>
        <v>#VALUE!</v>
      </c>
      <c r="DK9" s="43">
        <f t="shared" si="3"/>
        <v>0</v>
      </c>
      <c r="DL9" s="30" t="e">
        <f t="shared" si="4"/>
        <v>#VALUE!</v>
      </c>
      <c r="DM9" s="30" t="e">
        <f t="shared" si="5"/>
        <v>#VALUE!</v>
      </c>
      <c r="DN9" s="30">
        <f t="shared" si="6"/>
        <v>0</v>
      </c>
      <c r="DO9" s="30" t="e">
        <f t="shared" si="7"/>
        <v>#VALUE!</v>
      </c>
      <c r="DP9" s="30" t="e">
        <f t="shared" si="8"/>
        <v>#VALUE!</v>
      </c>
      <c r="DQ9" s="44">
        <f t="shared" si="9"/>
        <v>0</v>
      </c>
      <c r="DR9" s="44" t="e">
        <f t="shared" si="10"/>
        <v>#VALUE!</v>
      </c>
      <c r="DS9" s="44" t="e">
        <f t="shared" si="11"/>
        <v>#VALUE!</v>
      </c>
      <c r="DT9" s="44">
        <f t="shared" si="12"/>
        <v>0</v>
      </c>
      <c r="DU9" s="44" t="e">
        <f t="shared" si="13"/>
        <v>#VALUE!</v>
      </c>
      <c r="DV9" s="45">
        <f t="shared" si="14"/>
        <v>20</v>
      </c>
      <c r="DW9" s="44">
        <f>IF(DV9&lt;&gt;20,RANK(DV9,$DV$4:$DV$23,1)+COUNTIF(DV$4:DV9,DV9)-1,20)</f>
        <v>20</v>
      </c>
      <c r="DX9" s="46" t="e">
        <f t="shared" si="15"/>
        <v>#VALUE!</v>
      </c>
      <c r="DY9" s="47" t="str">
        <f t="shared" si="16"/>
        <v>-</v>
      </c>
      <c r="DZ9" s="26"/>
      <c r="EA9" s="121"/>
      <c r="EB9" s="120">
        <f t="shared" si="36"/>
        <v>0</v>
      </c>
      <c r="EC9" s="120">
        <f t="shared" si="37"/>
        <v>0</v>
      </c>
      <c r="ED9" s="120">
        <f t="shared" si="35"/>
        <v>0</v>
      </c>
    </row>
    <row r="10" spans="1:134" ht="16.05" customHeight="1" x14ac:dyDescent="0.25">
      <c r="A10" s="12"/>
      <c r="B10" s="12"/>
      <c r="C10" s="161"/>
      <c r="D10" s="373" t="str">
        <f>classi!B179</f>
        <v>-</v>
      </c>
      <c r="E10" s="48"/>
      <c r="F10" s="27">
        <f>classi!C179</f>
        <v>0</v>
      </c>
      <c r="G10" s="27">
        <f>classi!D179</f>
        <v>0</v>
      </c>
      <c r="H10" s="374">
        <f>classi!G179</f>
        <v>0</v>
      </c>
      <c r="I10" s="367"/>
      <c r="J10" s="48"/>
      <c r="K10" s="199"/>
      <c r="L10" s="382">
        <v>0</v>
      </c>
      <c r="M10" s="122">
        <v>0</v>
      </c>
      <c r="N10" s="122">
        <v>0</v>
      </c>
      <c r="O10" s="29"/>
      <c r="P10" s="30">
        <f t="shared" si="17"/>
        <v>0</v>
      </c>
      <c r="Q10" s="122">
        <v>0</v>
      </c>
      <c r="R10" s="122">
        <v>0</v>
      </c>
      <c r="S10" s="122">
        <v>0</v>
      </c>
      <c r="T10" s="29"/>
      <c r="U10" s="30">
        <f t="shared" si="18"/>
        <v>0</v>
      </c>
      <c r="V10" s="122">
        <v>0</v>
      </c>
      <c r="W10" s="122">
        <v>0</v>
      </c>
      <c r="X10" s="122">
        <v>0</v>
      </c>
      <c r="Y10" s="29"/>
      <c r="Z10" s="30">
        <f t="shared" si="19"/>
        <v>0</v>
      </c>
      <c r="AA10" s="122">
        <v>0</v>
      </c>
      <c r="AB10" s="122">
        <v>0</v>
      </c>
      <c r="AC10" s="122">
        <v>0</v>
      </c>
      <c r="AD10" s="29"/>
      <c r="AE10" s="383">
        <f t="shared" si="20"/>
        <v>0</v>
      </c>
      <c r="AF10" s="386">
        <v>0</v>
      </c>
      <c r="AG10" s="124">
        <v>0</v>
      </c>
      <c r="AH10" s="124">
        <v>0</v>
      </c>
      <c r="AI10" s="29"/>
      <c r="AJ10" s="30">
        <f t="shared" si="21"/>
        <v>0</v>
      </c>
      <c r="AK10" s="124">
        <v>0</v>
      </c>
      <c r="AL10" s="124">
        <v>0</v>
      </c>
      <c r="AM10" s="124">
        <v>0</v>
      </c>
      <c r="AN10" s="29"/>
      <c r="AO10" s="30">
        <f t="shared" si="22"/>
        <v>0</v>
      </c>
      <c r="AP10" s="124">
        <v>0</v>
      </c>
      <c r="AQ10" s="124">
        <v>0</v>
      </c>
      <c r="AR10" s="124">
        <v>0</v>
      </c>
      <c r="AS10" s="29"/>
      <c r="AT10" s="30">
        <f t="shared" si="23"/>
        <v>0</v>
      </c>
      <c r="AU10" s="124">
        <v>0</v>
      </c>
      <c r="AV10" s="124">
        <v>0</v>
      </c>
      <c r="AW10" s="124">
        <v>0</v>
      </c>
      <c r="AX10" s="29"/>
      <c r="AY10" s="383">
        <f t="shared" si="24"/>
        <v>0</v>
      </c>
      <c r="AZ10" s="390">
        <f t="shared" si="25"/>
        <v>0</v>
      </c>
      <c r="BA10" s="394">
        <v>0</v>
      </c>
      <c r="BB10" s="31">
        <v>0</v>
      </c>
      <c r="BC10" s="31">
        <v>0</v>
      </c>
      <c r="BD10" s="32"/>
      <c r="BE10" s="30">
        <f t="shared" si="26"/>
        <v>0</v>
      </c>
      <c r="BF10" s="31">
        <v>0</v>
      </c>
      <c r="BG10" s="31">
        <v>0</v>
      </c>
      <c r="BH10" s="31">
        <v>0</v>
      </c>
      <c r="BI10" s="32"/>
      <c r="BJ10" s="30">
        <f t="shared" si="27"/>
        <v>0</v>
      </c>
      <c r="BK10" s="31">
        <v>0</v>
      </c>
      <c r="BL10" s="31">
        <v>0</v>
      </c>
      <c r="BM10" s="31">
        <v>0</v>
      </c>
      <c r="BN10" s="32"/>
      <c r="BO10" s="30">
        <f t="shared" si="28"/>
        <v>0</v>
      </c>
      <c r="BP10" s="31">
        <v>0</v>
      </c>
      <c r="BQ10" s="31">
        <v>0</v>
      </c>
      <c r="BR10" s="31">
        <v>0</v>
      </c>
      <c r="BS10" s="32"/>
      <c r="BT10" s="30">
        <f t="shared" si="29"/>
        <v>0</v>
      </c>
      <c r="BU10" s="33">
        <v>0</v>
      </c>
      <c r="BV10" s="33">
        <v>0</v>
      </c>
      <c r="BW10" s="33">
        <v>0</v>
      </c>
      <c r="BX10" s="32"/>
      <c r="BY10" s="30">
        <f t="shared" si="30"/>
        <v>0</v>
      </c>
      <c r="BZ10" s="33">
        <v>0</v>
      </c>
      <c r="CA10" s="33">
        <v>0</v>
      </c>
      <c r="CB10" s="33">
        <v>0</v>
      </c>
      <c r="CC10" s="34"/>
      <c r="CD10" s="35">
        <f t="shared" si="31"/>
        <v>0</v>
      </c>
      <c r="CE10" s="36"/>
      <c r="CF10" s="37"/>
      <c r="CG10" s="37"/>
      <c r="CH10" s="32"/>
      <c r="CI10" s="37"/>
      <c r="CJ10" s="37"/>
      <c r="CK10" s="37"/>
      <c r="CL10" s="32"/>
      <c r="CM10" s="37"/>
      <c r="CN10" s="37"/>
      <c r="CO10" s="37"/>
      <c r="CP10" s="32"/>
      <c r="CQ10" s="37"/>
      <c r="CR10" s="37"/>
      <c r="CS10" s="37"/>
      <c r="CT10" s="32"/>
      <c r="CU10" s="37"/>
      <c r="CV10" s="37"/>
      <c r="CW10" s="37"/>
      <c r="CX10" s="32"/>
      <c r="CY10" s="37"/>
      <c r="CZ10" s="37"/>
      <c r="DA10" s="37"/>
      <c r="DB10" s="38"/>
      <c r="DC10" s="39"/>
      <c r="DD10" s="40">
        <f t="shared" si="32"/>
        <v>0</v>
      </c>
      <c r="DE10" s="41">
        <f t="shared" si="33"/>
        <v>0</v>
      </c>
      <c r="DF10" s="41">
        <f t="shared" si="34"/>
        <v>0</v>
      </c>
      <c r="DG10" s="29"/>
      <c r="DH10" s="395">
        <f t="shared" si="0"/>
        <v>0</v>
      </c>
      <c r="DI10" s="201" t="s">
        <v>176</v>
      </c>
      <c r="DJ10" s="151" t="e">
        <f t="shared" si="2"/>
        <v>#VALUE!</v>
      </c>
      <c r="DK10" s="43">
        <f t="shared" si="3"/>
        <v>0</v>
      </c>
      <c r="DL10" s="30" t="e">
        <f t="shared" si="4"/>
        <v>#VALUE!</v>
      </c>
      <c r="DM10" s="30" t="e">
        <f t="shared" si="5"/>
        <v>#VALUE!</v>
      </c>
      <c r="DN10" s="30">
        <f t="shared" si="6"/>
        <v>0</v>
      </c>
      <c r="DO10" s="30" t="e">
        <f t="shared" si="7"/>
        <v>#VALUE!</v>
      </c>
      <c r="DP10" s="30" t="e">
        <f t="shared" si="8"/>
        <v>#VALUE!</v>
      </c>
      <c r="DQ10" s="44">
        <f t="shared" si="9"/>
        <v>0</v>
      </c>
      <c r="DR10" s="44" t="e">
        <f t="shared" si="10"/>
        <v>#VALUE!</v>
      </c>
      <c r="DS10" s="44" t="e">
        <f t="shared" si="11"/>
        <v>#VALUE!</v>
      </c>
      <c r="DT10" s="44">
        <f t="shared" si="12"/>
        <v>0</v>
      </c>
      <c r="DU10" s="44" t="e">
        <f t="shared" si="13"/>
        <v>#VALUE!</v>
      </c>
      <c r="DV10" s="45">
        <f t="shared" si="14"/>
        <v>20</v>
      </c>
      <c r="DW10" s="44">
        <f>IF(DV10&lt;&gt;20,RANK(DV10,$DV$4:$DV$23,1)+COUNTIF(DV$4:DV10,DV10)-1,20)</f>
        <v>20</v>
      </c>
      <c r="DX10" s="46" t="e">
        <f t="shared" si="15"/>
        <v>#VALUE!</v>
      </c>
      <c r="DY10" s="47" t="str">
        <f t="shared" si="16"/>
        <v>-</v>
      </c>
      <c r="DZ10" s="26"/>
      <c r="EA10" s="121"/>
      <c r="EB10" s="120">
        <f t="shared" si="36"/>
        <v>0</v>
      </c>
      <c r="EC10" s="120">
        <f t="shared" si="37"/>
        <v>0</v>
      </c>
      <c r="ED10" s="120">
        <f t="shared" si="35"/>
        <v>0</v>
      </c>
    </row>
    <row r="11" spans="1:134" ht="16.05" customHeight="1" x14ac:dyDescent="0.25">
      <c r="A11" s="12"/>
      <c r="B11" s="12"/>
      <c r="C11" s="161"/>
      <c r="D11" s="373" t="str">
        <f>classi!B180</f>
        <v>-</v>
      </c>
      <c r="E11" s="48"/>
      <c r="F11" s="27">
        <f>classi!C180</f>
        <v>0</v>
      </c>
      <c r="G11" s="27">
        <f>classi!D180</f>
        <v>0</v>
      </c>
      <c r="H11" s="374">
        <f>classi!G180</f>
        <v>0</v>
      </c>
      <c r="I11" s="367"/>
      <c r="J11" s="48"/>
      <c r="K11" s="199"/>
      <c r="L11" s="382">
        <v>0</v>
      </c>
      <c r="M11" s="122">
        <v>0</v>
      </c>
      <c r="N11" s="122">
        <v>0</v>
      </c>
      <c r="O11" s="29"/>
      <c r="P11" s="30">
        <f t="shared" si="17"/>
        <v>0</v>
      </c>
      <c r="Q11" s="122">
        <v>0</v>
      </c>
      <c r="R11" s="122">
        <v>0</v>
      </c>
      <c r="S11" s="122">
        <v>0</v>
      </c>
      <c r="T11" s="29"/>
      <c r="U11" s="30">
        <f t="shared" si="18"/>
        <v>0</v>
      </c>
      <c r="V11" s="122">
        <v>0</v>
      </c>
      <c r="W11" s="122">
        <v>0</v>
      </c>
      <c r="X11" s="122">
        <v>0</v>
      </c>
      <c r="Y11" s="29"/>
      <c r="Z11" s="30">
        <f t="shared" si="19"/>
        <v>0</v>
      </c>
      <c r="AA11" s="122">
        <v>0</v>
      </c>
      <c r="AB11" s="122">
        <v>0</v>
      </c>
      <c r="AC11" s="122">
        <v>0</v>
      </c>
      <c r="AD11" s="29"/>
      <c r="AE11" s="383">
        <f t="shared" si="20"/>
        <v>0</v>
      </c>
      <c r="AF11" s="386">
        <v>0</v>
      </c>
      <c r="AG11" s="124">
        <v>0</v>
      </c>
      <c r="AH11" s="124">
        <v>0</v>
      </c>
      <c r="AI11" s="29"/>
      <c r="AJ11" s="30">
        <f t="shared" si="21"/>
        <v>0</v>
      </c>
      <c r="AK11" s="124">
        <v>0</v>
      </c>
      <c r="AL11" s="124">
        <v>0</v>
      </c>
      <c r="AM11" s="124">
        <v>0</v>
      </c>
      <c r="AN11" s="29"/>
      <c r="AO11" s="30">
        <f t="shared" si="22"/>
        <v>0</v>
      </c>
      <c r="AP11" s="124">
        <v>0</v>
      </c>
      <c r="AQ11" s="124">
        <v>0</v>
      </c>
      <c r="AR11" s="124">
        <v>0</v>
      </c>
      <c r="AS11" s="29"/>
      <c r="AT11" s="30">
        <f t="shared" si="23"/>
        <v>0</v>
      </c>
      <c r="AU11" s="124">
        <v>0</v>
      </c>
      <c r="AV11" s="124">
        <v>0</v>
      </c>
      <c r="AW11" s="124">
        <v>0</v>
      </c>
      <c r="AX11" s="29"/>
      <c r="AY11" s="383">
        <f t="shared" si="24"/>
        <v>0</v>
      </c>
      <c r="AZ11" s="390">
        <f t="shared" si="25"/>
        <v>0</v>
      </c>
      <c r="BA11" s="394">
        <v>0</v>
      </c>
      <c r="BB11" s="31">
        <v>0</v>
      </c>
      <c r="BC11" s="31">
        <v>0</v>
      </c>
      <c r="BD11" s="32"/>
      <c r="BE11" s="30">
        <f t="shared" si="26"/>
        <v>0</v>
      </c>
      <c r="BF11" s="31">
        <v>0</v>
      </c>
      <c r="BG11" s="31">
        <v>0</v>
      </c>
      <c r="BH11" s="31">
        <v>0</v>
      </c>
      <c r="BI11" s="32"/>
      <c r="BJ11" s="30">
        <f t="shared" si="27"/>
        <v>0</v>
      </c>
      <c r="BK11" s="31">
        <v>0</v>
      </c>
      <c r="BL11" s="31">
        <v>0</v>
      </c>
      <c r="BM11" s="31">
        <v>0</v>
      </c>
      <c r="BN11" s="32"/>
      <c r="BO11" s="30">
        <f t="shared" si="28"/>
        <v>0</v>
      </c>
      <c r="BP11" s="31">
        <v>0</v>
      </c>
      <c r="BQ11" s="31">
        <v>0</v>
      </c>
      <c r="BR11" s="31">
        <v>0</v>
      </c>
      <c r="BS11" s="32"/>
      <c r="BT11" s="30">
        <f t="shared" si="29"/>
        <v>0</v>
      </c>
      <c r="BU11" s="33">
        <v>0</v>
      </c>
      <c r="BV11" s="33">
        <v>0</v>
      </c>
      <c r="BW11" s="33">
        <v>0</v>
      </c>
      <c r="BX11" s="32"/>
      <c r="BY11" s="30">
        <f t="shared" si="30"/>
        <v>0</v>
      </c>
      <c r="BZ11" s="33">
        <v>0</v>
      </c>
      <c r="CA11" s="33">
        <v>0</v>
      </c>
      <c r="CB11" s="33">
        <v>0</v>
      </c>
      <c r="CC11" s="34"/>
      <c r="CD11" s="35">
        <f t="shared" si="31"/>
        <v>0</v>
      </c>
      <c r="CE11" s="36"/>
      <c r="CF11" s="37"/>
      <c r="CG11" s="37"/>
      <c r="CH11" s="32"/>
      <c r="CI11" s="37"/>
      <c r="CJ11" s="37"/>
      <c r="CK11" s="37"/>
      <c r="CL11" s="32"/>
      <c r="CM11" s="37"/>
      <c r="CN11" s="37"/>
      <c r="CO11" s="37"/>
      <c r="CP11" s="32"/>
      <c r="CQ11" s="37"/>
      <c r="CR11" s="37"/>
      <c r="CS11" s="37"/>
      <c r="CT11" s="32"/>
      <c r="CU11" s="37"/>
      <c r="CV11" s="37"/>
      <c r="CW11" s="37"/>
      <c r="CX11" s="32"/>
      <c r="CY11" s="37"/>
      <c r="CZ11" s="37"/>
      <c r="DA11" s="37"/>
      <c r="DB11" s="38"/>
      <c r="DC11" s="39"/>
      <c r="DD11" s="40">
        <f t="shared" si="32"/>
        <v>0</v>
      </c>
      <c r="DE11" s="41">
        <f t="shared" si="33"/>
        <v>0</v>
      </c>
      <c r="DF11" s="41">
        <f t="shared" si="34"/>
        <v>0</v>
      </c>
      <c r="DG11" s="29"/>
      <c r="DH11" s="395">
        <f t="shared" si="0"/>
        <v>0</v>
      </c>
      <c r="DI11" s="201" t="s">
        <v>176</v>
      </c>
      <c r="DJ11" s="151" t="e">
        <f t="shared" si="2"/>
        <v>#VALUE!</v>
      </c>
      <c r="DK11" s="43">
        <f t="shared" si="3"/>
        <v>0</v>
      </c>
      <c r="DL11" s="30" t="e">
        <f t="shared" si="4"/>
        <v>#VALUE!</v>
      </c>
      <c r="DM11" s="30" t="e">
        <f t="shared" si="5"/>
        <v>#VALUE!</v>
      </c>
      <c r="DN11" s="30">
        <f t="shared" si="6"/>
        <v>0</v>
      </c>
      <c r="DO11" s="30" t="e">
        <f t="shared" si="7"/>
        <v>#VALUE!</v>
      </c>
      <c r="DP11" s="30" t="e">
        <f t="shared" si="8"/>
        <v>#VALUE!</v>
      </c>
      <c r="DQ11" s="44">
        <f t="shared" si="9"/>
        <v>0</v>
      </c>
      <c r="DR11" s="44" t="e">
        <f t="shared" si="10"/>
        <v>#VALUE!</v>
      </c>
      <c r="DS11" s="44" t="e">
        <f t="shared" si="11"/>
        <v>#VALUE!</v>
      </c>
      <c r="DT11" s="44">
        <f t="shared" si="12"/>
        <v>0</v>
      </c>
      <c r="DU11" s="44" t="e">
        <f t="shared" si="13"/>
        <v>#VALUE!</v>
      </c>
      <c r="DV11" s="45">
        <f t="shared" si="14"/>
        <v>20</v>
      </c>
      <c r="DW11" s="44">
        <f>IF(DV11&lt;&gt;20,RANK(DV11,$DV$4:$DV$23,1)+COUNTIF(DV$4:DV11,DV11)-1,20)</f>
        <v>20</v>
      </c>
      <c r="DX11" s="46" t="e">
        <f t="shared" si="15"/>
        <v>#VALUE!</v>
      </c>
      <c r="DY11" s="47" t="str">
        <f t="shared" si="16"/>
        <v>-</v>
      </c>
      <c r="DZ11" s="26"/>
      <c r="EA11" s="121"/>
      <c r="EB11" s="120">
        <f t="shared" si="36"/>
        <v>0</v>
      </c>
      <c r="EC11" s="120">
        <f t="shared" si="37"/>
        <v>0</v>
      </c>
      <c r="ED11" s="120">
        <f t="shared" si="35"/>
        <v>0</v>
      </c>
    </row>
    <row r="12" spans="1:134" ht="16.05" customHeight="1" x14ac:dyDescent="0.25">
      <c r="A12" s="12"/>
      <c r="B12" s="12"/>
      <c r="C12" s="161"/>
      <c r="D12" s="373" t="str">
        <f>classi!B181</f>
        <v>-</v>
      </c>
      <c r="E12" s="48"/>
      <c r="F12" s="27">
        <f>classi!C181</f>
        <v>0</v>
      </c>
      <c r="G12" s="27">
        <f>classi!D181</f>
        <v>0</v>
      </c>
      <c r="H12" s="374">
        <f>classi!G181</f>
        <v>0</v>
      </c>
      <c r="I12" s="367"/>
      <c r="J12" s="48"/>
      <c r="K12" s="199"/>
      <c r="L12" s="382">
        <v>0</v>
      </c>
      <c r="M12" s="122">
        <v>0</v>
      </c>
      <c r="N12" s="122">
        <v>0</v>
      </c>
      <c r="O12" s="29"/>
      <c r="P12" s="30">
        <f t="shared" si="17"/>
        <v>0</v>
      </c>
      <c r="Q12" s="122">
        <v>0</v>
      </c>
      <c r="R12" s="122">
        <v>0</v>
      </c>
      <c r="S12" s="122">
        <v>0</v>
      </c>
      <c r="T12" s="29"/>
      <c r="U12" s="30">
        <f t="shared" si="18"/>
        <v>0</v>
      </c>
      <c r="V12" s="122">
        <v>0</v>
      </c>
      <c r="W12" s="122">
        <v>0</v>
      </c>
      <c r="X12" s="122">
        <v>0</v>
      </c>
      <c r="Y12" s="29"/>
      <c r="Z12" s="30">
        <f t="shared" si="19"/>
        <v>0</v>
      </c>
      <c r="AA12" s="122">
        <v>0</v>
      </c>
      <c r="AB12" s="122">
        <v>0</v>
      </c>
      <c r="AC12" s="122">
        <v>0</v>
      </c>
      <c r="AD12" s="29"/>
      <c r="AE12" s="383">
        <f t="shared" si="20"/>
        <v>0</v>
      </c>
      <c r="AF12" s="386">
        <v>0</v>
      </c>
      <c r="AG12" s="124">
        <v>0</v>
      </c>
      <c r="AH12" s="124">
        <v>0</v>
      </c>
      <c r="AI12" s="29"/>
      <c r="AJ12" s="30">
        <f t="shared" si="21"/>
        <v>0</v>
      </c>
      <c r="AK12" s="124">
        <v>0</v>
      </c>
      <c r="AL12" s="124">
        <v>0</v>
      </c>
      <c r="AM12" s="124">
        <v>0</v>
      </c>
      <c r="AN12" s="29"/>
      <c r="AO12" s="30">
        <f t="shared" si="22"/>
        <v>0</v>
      </c>
      <c r="AP12" s="124">
        <v>0</v>
      </c>
      <c r="AQ12" s="124">
        <v>0</v>
      </c>
      <c r="AR12" s="124">
        <v>0</v>
      </c>
      <c r="AS12" s="29"/>
      <c r="AT12" s="30">
        <f t="shared" si="23"/>
        <v>0</v>
      </c>
      <c r="AU12" s="124">
        <v>0</v>
      </c>
      <c r="AV12" s="124">
        <v>0</v>
      </c>
      <c r="AW12" s="124">
        <v>0</v>
      </c>
      <c r="AX12" s="29"/>
      <c r="AY12" s="383">
        <f t="shared" si="24"/>
        <v>0</v>
      </c>
      <c r="AZ12" s="390">
        <f t="shared" si="25"/>
        <v>0</v>
      </c>
      <c r="BA12" s="394">
        <v>0</v>
      </c>
      <c r="BB12" s="31">
        <v>0</v>
      </c>
      <c r="BC12" s="31">
        <v>0</v>
      </c>
      <c r="BD12" s="32"/>
      <c r="BE12" s="30">
        <f t="shared" si="26"/>
        <v>0</v>
      </c>
      <c r="BF12" s="31">
        <v>0</v>
      </c>
      <c r="BG12" s="31">
        <v>0</v>
      </c>
      <c r="BH12" s="31">
        <v>0</v>
      </c>
      <c r="BI12" s="32"/>
      <c r="BJ12" s="30">
        <f t="shared" si="27"/>
        <v>0</v>
      </c>
      <c r="BK12" s="31">
        <v>0</v>
      </c>
      <c r="BL12" s="31">
        <v>0</v>
      </c>
      <c r="BM12" s="31">
        <v>0</v>
      </c>
      <c r="BN12" s="32"/>
      <c r="BO12" s="30">
        <f t="shared" si="28"/>
        <v>0</v>
      </c>
      <c r="BP12" s="31">
        <v>0</v>
      </c>
      <c r="BQ12" s="31">
        <v>0</v>
      </c>
      <c r="BR12" s="31">
        <v>0</v>
      </c>
      <c r="BS12" s="32"/>
      <c r="BT12" s="30">
        <f t="shared" si="29"/>
        <v>0</v>
      </c>
      <c r="BU12" s="33">
        <v>0</v>
      </c>
      <c r="BV12" s="33">
        <v>0</v>
      </c>
      <c r="BW12" s="33">
        <v>0</v>
      </c>
      <c r="BX12" s="32"/>
      <c r="BY12" s="30">
        <f t="shared" si="30"/>
        <v>0</v>
      </c>
      <c r="BZ12" s="33">
        <v>0</v>
      </c>
      <c r="CA12" s="33">
        <v>0</v>
      </c>
      <c r="CB12" s="33">
        <v>0</v>
      </c>
      <c r="CC12" s="34"/>
      <c r="CD12" s="35">
        <f t="shared" si="31"/>
        <v>0</v>
      </c>
      <c r="CE12" s="36"/>
      <c r="CF12" s="37"/>
      <c r="CG12" s="37"/>
      <c r="CH12" s="32"/>
      <c r="CI12" s="37"/>
      <c r="CJ12" s="37"/>
      <c r="CK12" s="37"/>
      <c r="CL12" s="32"/>
      <c r="CM12" s="37"/>
      <c r="CN12" s="37"/>
      <c r="CO12" s="37"/>
      <c r="CP12" s="32"/>
      <c r="CQ12" s="37"/>
      <c r="CR12" s="37"/>
      <c r="CS12" s="37"/>
      <c r="CT12" s="32"/>
      <c r="CU12" s="37"/>
      <c r="CV12" s="37"/>
      <c r="CW12" s="37"/>
      <c r="CX12" s="32"/>
      <c r="CY12" s="37"/>
      <c r="CZ12" s="37"/>
      <c r="DA12" s="37"/>
      <c r="DB12" s="38"/>
      <c r="DC12" s="39"/>
      <c r="DD12" s="40">
        <f t="shared" si="32"/>
        <v>0</v>
      </c>
      <c r="DE12" s="41">
        <f t="shared" si="33"/>
        <v>0</v>
      </c>
      <c r="DF12" s="41">
        <f t="shared" si="34"/>
        <v>0</v>
      </c>
      <c r="DG12" s="29"/>
      <c r="DH12" s="395">
        <f t="shared" si="0"/>
        <v>0</v>
      </c>
      <c r="DI12" s="201" t="s">
        <v>176</v>
      </c>
      <c r="DJ12" s="151" t="e">
        <f t="shared" si="2"/>
        <v>#VALUE!</v>
      </c>
      <c r="DK12" s="43">
        <f t="shared" si="3"/>
        <v>0</v>
      </c>
      <c r="DL12" s="30" t="e">
        <f t="shared" si="4"/>
        <v>#VALUE!</v>
      </c>
      <c r="DM12" s="30" t="e">
        <f t="shared" si="5"/>
        <v>#VALUE!</v>
      </c>
      <c r="DN12" s="30">
        <f t="shared" si="6"/>
        <v>0</v>
      </c>
      <c r="DO12" s="30" t="e">
        <f t="shared" si="7"/>
        <v>#VALUE!</v>
      </c>
      <c r="DP12" s="30" t="e">
        <f t="shared" si="8"/>
        <v>#VALUE!</v>
      </c>
      <c r="DQ12" s="44">
        <f t="shared" si="9"/>
        <v>0</v>
      </c>
      <c r="DR12" s="44" t="e">
        <f t="shared" si="10"/>
        <v>#VALUE!</v>
      </c>
      <c r="DS12" s="44" t="e">
        <f t="shared" si="11"/>
        <v>#VALUE!</v>
      </c>
      <c r="DT12" s="44">
        <f t="shared" si="12"/>
        <v>0</v>
      </c>
      <c r="DU12" s="44" t="e">
        <f t="shared" si="13"/>
        <v>#VALUE!</v>
      </c>
      <c r="DV12" s="45">
        <f t="shared" si="14"/>
        <v>20</v>
      </c>
      <c r="DW12" s="44">
        <f>IF(DV12&lt;&gt;20,RANK(DV12,$DV$4:$DV$23,1)+COUNTIF(DV$4:DV12,DV12)-1,20)</f>
        <v>20</v>
      </c>
      <c r="DX12" s="46" t="e">
        <f t="shared" si="15"/>
        <v>#VALUE!</v>
      </c>
      <c r="DY12" s="47" t="str">
        <f t="shared" si="16"/>
        <v>-</v>
      </c>
      <c r="DZ12" s="26"/>
      <c r="EA12" s="121"/>
      <c r="EB12" s="120">
        <f t="shared" si="36"/>
        <v>0</v>
      </c>
      <c r="EC12" s="120">
        <f t="shared" si="37"/>
        <v>0</v>
      </c>
      <c r="ED12" s="120">
        <f t="shared" si="35"/>
        <v>0</v>
      </c>
    </row>
    <row r="13" spans="1:134" ht="16.05" customHeight="1" x14ac:dyDescent="0.25">
      <c r="A13" s="12"/>
      <c r="B13" s="121"/>
      <c r="C13" s="162"/>
      <c r="D13" s="373" t="str">
        <f>classi!B182</f>
        <v>-</v>
      </c>
      <c r="E13" s="48"/>
      <c r="F13" s="27">
        <f>classi!C182</f>
        <v>0</v>
      </c>
      <c r="G13" s="27">
        <f>classi!D182</f>
        <v>0</v>
      </c>
      <c r="H13" s="374">
        <f>classi!G182</f>
        <v>0</v>
      </c>
      <c r="I13" s="367"/>
      <c r="J13" s="48"/>
      <c r="K13" s="199"/>
      <c r="L13" s="382">
        <v>0</v>
      </c>
      <c r="M13" s="122">
        <v>0</v>
      </c>
      <c r="N13" s="122">
        <v>0</v>
      </c>
      <c r="O13" s="29"/>
      <c r="P13" s="30">
        <f t="shared" si="17"/>
        <v>0</v>
      </c>
      <c r="Q13" s="122">
        <v>0</v>
      </c>
      <c r="R13" s="122">
        <v>0</v>
      </c>
      <c r="S13" s="122">
        <v>0</v>
      </c>
      <c r="T13" s="29"/>
      <c r="U13" s="30">
        <f t="shared" si="18"/>
        <v>0</v>
      </c>
      <c r="V13" s="122">
        <v>0</v>
      </c>
      <c r="W13" s="122">
        <v>0</v>
      </c>
      <c r="X13" s="122">
        <v>0</v>
      </c>
      <c r="Y13" s="29"/>
      <c r="Z13" s="30">
        <f t="shared" si="19"/>
        <v>0</v>
      </c>
      <c r="AA13" s="122">
        <v>0</v>
      </c>
      <c r="AB13" s="122">
        <v>0</v>
      </c>
      <c r="AC13" s="122">
        <v>0</v>
      </c>
      <c r="AD13" s="29"/>
      <c r="AE13" s="383">
        <f t="shared" si="20"/>
        <v>0</v>
      </c>
      <c r="AF13" s="386">
        <v>0</v>
      </c>
      <c r="AG13" s="124">
        <v>0</v>
      </c>
      <c r="AH13" s="124">
        <v>0</v>
      </c>
      <c r="AI13" s="29"/>
      <c r="AJ13" s="30">
        <f t="shared" si="21"/>
        <v>0</v>
      </c>
      <c r="AK13" s="124">
        <v>0</v>
      </c>
      <c r="AL13" s="124">
        <v>0</v>
      </c>
      <c r="AM13" s="124">
        <v>0</v>
      </c>
      <c r="AN13" s="29"/>
      <c r="AO13" s="30">
        <f t="shared" si="22"/>
        <v>0</v>
      </c>
      <c r="AP13" s="124">
        <v>0</v>
      </c>
      <c r="AQ13" s="124">
        <v>0</v>
      </c>
      <c r="AR13" s="124">
        <v>0</v>
      </c>
      <c r="AS13" s="29"/>
      <c r="AT13" s="30">
        <f t="shared" si="23"/>
        <v>0</v>
      </c>
      <c r="AU13" s="124">
        <v>0</v>
      </c>
      <c r="AV13" s="124">
        <v>0</v>
      </c>
      <c r="AW13" s="124">
        <v>0</v>
      </c>
      <c r="AX13" s="29"/>
      <c r="AY13" s="383">
        <f t="shared" si="24"/>
        <v>0</v>
      </c>
      <c r="AZ13" s="390">
        <f t="shared" si="25"/>
        <v>0</v>
      </c>
      <c r="BA13" s="394">
        <v>0</v>
      </c>
      <c r="BB13" s="31">
        <v>0</v>
      </c>
      <c r="BC13" s="31">
        <v>0</v>
      </c>
      <c r="BD13" s="32"/>
      <c r="BE13" s="30">
        <f t="shared" si="26"/>
        <v>0</v>
      </c>
      <c r="BF13" s="31">
        <v>0</v>
      </c>
      <c r="BG13" s="31">
        <v>0</v>
      </c>
      <c r="BH13" s="31">
        <v>0</v>
      </c>
      <c r="BI13" s="32"/>
      <c r="BJ13" s="30">
        <f t="shared" si="27"/>
        <v>0</v>
      </c>
      <c r="BK13" s="31">
        <v>0</v>
      </c>
      <c r="BL13" s="31">
        <v>0</v>
      </c>
      <c r="BM13" s="31">
        <v>0</v>
      </c>
      <c r="BN13" s="32"/>
      <c r="BO13" s="30">
        <f t="shared" si="28"/>
        <v>0</v>
      </c>
      <c r="BP13" s="31">
        <v>0</v>
      </c>
      <c r="BQ13" s="31">
        <v>0</v>
      </c>
      <c r="BR13" s="31">
        <v>0</v>
      </c>
      <c r="BS13" s="32"/>
      <c r="BT13" s="30">
        <f t="shared" si="29"/>
        <v>0</v>
      </c>
      <c r="BU13" s="33">
        <v>0</v>
      </c>
      <c r="BV13" s="33">
        <v>0</v>
      </c>
      <c r="BW13" s="33">
        <v>0</v>
      </c>
      <c r="BX13" s="32"/>
      <c r="BY13" s="30">
        <f t="shared" si="30"/>
        <v>0</v>
      </c>
      <c r="BZ13" s="33">
        <v>0</v>
      </c>
      <c r="CA13" s="33">
        <v>0</v>
      </c>
      <c r="CB13" s="33">
        <v>0</v>
      </c>
      <c r="CC13" s="34"/>
      <c r="CD13" s="35">
        <f t="shared" si="31"/>
        <v>0</v>
      </c>
      <c r="CE13" s="36"/>
      <c r="CF13" s="37"/>
      <c r="CG13" s="37"/>
      <c r="CH13" s="32"/>
      <c r="CI13" s="37"/>
      <c r="CJ13" s="37"/>
      <c r="CK13" s="37"/>
      <c r="CL13" s="32"/>
      <c r="CM13" s="37"/>
      <c r="CN13" s="37"/>
      <c r="CO13" s="37"/>
      <c r="CP13" s="32"/>
      <c r="CQ13" s="37"/>
      <c r="CR13" s="37"/>
      <c r="CS13" s="37"/>
      <c r="CT13" s="32"/>
      <c r="CU13" s="37"/>
      <c r="CV13" s="37"/>
      <c r="CW13" s="37"/>
      <c r="CX13" s="32"/>
      <c r="CY13" s="37"/>
      <c r="CZ13" s="37"/>
      <c r="DA13" s="37"/>
      <c r="DB13" s="38"/>
      <c r="DC13" s="39"/>
      <c r="DD13" s="40">
        <f t="shared" si="32"/>
        <v>0</v>
      </c>
      <c r="DE13" s="41">
        <f t="shared" si="33"/>
        <v>0</v>
      </c>
      <c r="DF13" s="41">
        <f t="shared" si="34"/>
        <v>0</v>
      </c>
      <c r="DG13" s="29"/>
      <c r="DH13" s="395">
        <f t="shared" si="0"/>
        <v>0</v>
      </c>
      <c r="DI13" s="201" t="s">
        <v>176</v>
      </c>
      <c r="DJ13" s="151" t="e">
        <f t="shared" si="2"/>
        <v>#VALUE!</v>
      </c>
      <c r="DK13" s="43">
        <f t="shared" si="3"/>
        <v>0</v>
      </c>
      <c r="DL13" s="30" t="e">
        <f t="shared" si="4"/>
        <v>#VALUE!</v>
      </c>
      <c r="DM13" s="30" t="e">
        <f t="shared" si="5"/>
        <v>#VALUE!</v>
      </c>
      <c r="DN13" s="30">
        <f t="shared" si="6"/>
        <v>0</v>
      </c>
      <c r="DO13" s="30" t="e">
        <f t="shared" si="7"/>
        <v>#VALUE!</v>
      </c>
      <c r="DP13" s="30" t="e">
        <f t="shared" si="8"/>
        <v>#VALUE!</v>
      </c>
      <c r="DQ13" s="44">
        <f t="shared" si="9"/>
        <v>0</v>
      </c>
      <c r="DR13" s="44" t="e">
        <f t="shared" si="10"/>
        <v>#VALUE!</v>
      </c>
      <c r="DS13" s="44" t="e">
        <f t="shared" si="11"/>
        <v>#VALUE!</v>
      </c>
      <c r="DT13" s="44">
        <f t="shared" si="12"/>
        <v>0</v>
      </c>
      <c r="DU13" s="44" t="e">
        <f t="shared" si="13"/>
        <v>#VALUE!</v>
      </c>
      <c r="DV13" s="45">
        <f t="shared" si="14"/>
        <v>20</v>
      </c>
      <c r="DW13" s="44">
        <f>IF(DV13&lt;&gt;20,RANK(DV13,$DV$4:$DV$23,1)+COUNTIF(DV$4:DV13,DV13)-1,20)</f>
        <v>20</v>
      </c>
      <c r="DX13" s="46" t="e">
        <f t="shared" si="15"/>
        <v>#VALUE!</v>
      </c>
      <c r="DY13" s="47" t="str">
        <f t="shared" si="16"/>
        <v>-</v>
      </c>
      <c r="DZ13" s="26"/>
      <c r="EA13" s="121"/>
      <c r="EB13" s="120">
        <f t="shared" si="36"/>
        <v>0</v>
      </c>
      <c r="EC13" s="120">
        <f t="shared" si="37"/>
        <v>0</v>
      </c>
      <c r="ED13" s="120">
        <f t="shared" si="35"/>
        <v>0</v>
      </c>
    </row>
    <row r="14" spans="1:134" ht="16.05" customHeight="1" x14ac:dyDescent="0.25">
      <c r="A14" s="12"/>
      <c r="B14" s="12"/>
      <c r="C14" s="161"/>
      <c r="D14" s="373" t="str">
        <f>classi!B183</f>
        <v>-</v>
      </c>
      <c r="E14" s="48"/>
      <c r="F14" s="27">
        <f>classi!C183</f>
        <v>0</v>
      </c>
      <c r="G14" s="27">
        <f>classi!D183</f>
        <v>0</v>
      </c>
      <c r="H14" s="374">
        <f>classi!G183</f>
        <v>0</v>
      </c>
      <c r="I14" s="367"/>
      <c r="J14" s="48"/>
      <c r="K14" s="199"/>
      <c r="L14" s="382">
        <v>0</v>
      </c>
      <c r="M14" s="122">
        <v>0</v>
      </c>
      <c r="N14" s="122">
        <v>0</v>
      </c>
      <c r="O14" s="29"/>
      <c r="P14" s="30">
        <f t="shared" si="17"/>
        <v>0</v>
      </c>
      <c r="Q14" s="122">
        <v>0</v>
      </c>
      <c r="R14" s="122">
        <v>0</v>
      </c>
      <c r="S14" s="122">
        <v>0</v>
      </c>
      <c r="T14" s="29"/>
      <c r="U14" s="30">
        <f t="shared" si="18"/>
        <v>0</v>
      </c>
      <c r="V14" s="122">
        <v>0</v>
      </c>
      <c r="W14" s="122">
        <v>0</v>
      </c>
      <c r="X14" s="122">
        <v>0</v>
      </c>
      <c r="Y14" s="29"/>
      <c r="Z14" s="30">
        <f t="shared" si="19"/>
        <v>0</v>
      </c>
      <c r="AA14" s="122">
        <v>0</v>
      </c>
      <c r="AB14" s="122">
        <v>0</v>
      </c>
      <c r="AC14" s="122">
        <v>0</v>
      </c>
      <c r="AD14" s="29"/>
      <c r="AE14" s="383">
        <f t="shared" si="20"/>
        <v>0</v>
      </c>
      <c r="AF14" s="386">
        <v>0</v>
      </c>
      <c r="AG14" s="124">
        <v>0</v>
      </c>
      <c r="AH14" s="124">
        <v>0</v>
      </c>
      <c r="AI14" s="29"/>
      <c r="AJ14" s="30">
        <f t="shared" si="21"/>
        <v>0</v>
      </c>
      <c r="AK14" s="124">
        <v>0</v>
      </c>
      <c r="AL14" s="124">
        <v>0</v>
      </c>
      <c r="AM14" s="124">
        <v>0</v>
      </c>
      <c r="AN14" s="29"/>
      <c r="AO14" s="30">
        <f t="shared" si="22"/>
        <v>0</v>
      </c>
      <c r="AP14" s="124">
        <v>0</v>
      </c>
      <c r="AQ14" s="124">
        <v>0</v>
      </c>
      <c r="AR14" s="124">
        <v>0</v>
      </c>
      <c r="AS14" s="29"/>
      <c r="AT14" s="30">
        <f t="shared" si="23"/>
        <v>0</v>
      </c>
      <c r="AU14" s="124">
        <v>0</v>
      </c>
      <c r="AV14" s="124">
        <v>0</v>
      </c>
      <c r="AW14" s="124">
        <v>0</v>
      </c>
      <c r="AX14" s="29"/>
      <c r="AY14" s="383">
        <f t="shared" si="24"/>
        <v>0</v>
      </c>
      <c r="AZ14" s="390">
        <f t="shared" si="25"/>
        <v>0</v>
      </c>
      <c r="BA14" s="394">
        <v>0</v>
      </c>
      <c r="BB14" s="31">
        <v>0</v>
      </c>
      <c r="BC14" s="31">
        <v>0</v>
      </c>
      <c r="BD14" s="32"/>
      <c r="BE14" s="30">
        <f t="shared" si="26"/>
        <v>0</v>
      </c>
      <c r="BF14" s="31">
        <v>0</v>
      </c>
      <c r="BG14" s="31">
        <v>0</v>
      </c>
      <c r="BH14" s="31">
        <v>0</v>
      </c>
      <c r="BI14" s="32"/>
      <c r="BJ14" s="30">
        <f t="shared" si="27"/>
        <v>0</v>
      </c>
      <c r="BK14" s="31">
        <v>0</v>
      </c>
      <c r="BL14" s="31">
        <v>0</v>
      </c>
      <c r="BM14" s="31">
        <v>0</v>
      </c>
      <c r="BN14" s="32"/>
      <c r="BO14" s="30">
        <f t="shared" si="28"/>
        <v>0</v>
      </c>
      <c r="BP14" s="31">
        <v>0</v>
      </c>
      <c r="BQ14" s="31">
        <v>0</v>
      </c>
      <c r="BR14" s="31">
        <v>0</v>
      </c>
      <c r="BS14" s="32"/>
      <c r="BT14" s="30">
        <f t="shared" si="29"/>
        <v>0</v>
      </c>
      <c r="BU14" s="33">
        <v>0</v>
      </c>
      <c r="BV14" s="33">
        <v>0</v>
      </c>
      <c r="BW14" s="33">
        <v>0</v>
      </c>
      <c r="BX14" s="32"/>
      <c r="BY14" s="30">
        <f t="shared" si="30"/>
        <v>0</v>
      </c>
      <c r="BZ14" s="33">
        <v>0</v>
      </c>
      <c r="CA14" s="33">
        <v>0</v>
      </c>
      <c r="CB14" s="33">
        <v>0</v>
      </c>
      <c r="CC14" s="34"/>
      <c r="CD14" s="35">
        <f t="shared" si="31"/>
        <v>0</v>
      </c>
      <c r="CE14" s="36"/>
      <c r="CF14" s="37"/>
      <c r="CG14" s="37"/>
      <c r="CH14" s="32"/>
      <c r="CI14" s="37"/>
      <c r="CJ14" s="37"/>
      <c r="CK14" s="37"/>
      <c r="CL14" s="32"/>
      <c r="CM14" s="37"/>
      <c r="CN14" s="37"/>
      <c r="CO14" s="37"/>
      <c r="CP14" s="32"/>
      <c r="CQ14" s="37"/>
      <c r="CR14" s="37"/>
      <c r="CS14" s="37"/>
      <c r="CT14" s="32"/>
      <c r="CU14" s="37"/>
      <c r="CV14" s="37"/>
      <c r="CW14" s="37"/>
      <c r="CX14" s="32"/>
      <c r="CY14" s="37"/>
      <c r="CZ14" s="37"/>
      <c r="DA14" s="37"/>
      <c r="DB14" s="38"/>
      <c r="DC14" s="39"/>
      <c r="DD14" s="40">
        <f t="shared" si="32"/>
        <v>0</v>
      </c>
      <c r="DE14" s="41">
        <f t="shared" si="33"/>
        <v>0</v>
      </c>
      <c r="DF14" s="41">
        <f t="shared" si="34"/>
        <v>0</v>
      </c>
      <c r="DG14" s="29"/>
      <c r="DH14" s="395">
        <f t="shared" si="0"/>
        <v>0</v>
      </c>
      <c r="DI14" s="201" t="s">
        <v>176</v>
      </c>
      <c r="DJ14" s="151" t="e">
        <f t="shared" si="2"/>
        <v>#VALUE!</v>
      </c>
      <c r="DK14" s="43">
        <f t="shared" si="3"/>
        <v>0</v>
      </c>
      <c r="DL14" s="30" t="e">
        <f t="shared" si="4"/>
        <v>#VALUE!</v>
      </c>
      <c r="DM14" s="30" t="e">
        <f t="shared" si="5"/>
        <v>#VALUE!</v>
      </c>
      <c r="DN14" s="30">
        <f t="shared" si="6"/>
        <v>0</v>
      </c>
      <c r="DO14" s="30" t="e">
        <f t="shared" si="7"/>
        <v>#VALUE!</v>
      </c>
      <c r="DP14" s="30" t="e">
        <f t="shared" si="8"/>
        <v>#VALUE!</v>
      </c>
      <c r="DQ14" s="44">
        <f t="shared" si="9"/>
        <v>0</v>
      </c>
      <c r="DR14" s="44" t="e">
        <f t="shared" si="10"/>
        <v>#VALUE!</v>
      </c>
      <c r="DS14" s="44" t="e">
        <f t="shared" si="11"/>
        <v>#VALUE!</v>
      </c>
      <c r="DT14" s="44">
        <f t="shared" si="12"/>
        <v>0</v>
      </c>
      <c r="DU14" s="44" t="e">
        <f t="shared" si="13"/>
        <v>#VALUE!</v>
      </c>
      <c r="DV14" s="45">
        <f t="shared" si="14"/>
        <v>20</v>
      </c>
      <c r="DW14" s="44">
        <f>IF(DV14&lt;&gt;20,RANK(DV14,$DV$4:$DV$23,1)+COUNTIF(DV$4:DV14,DV14)-1,20)</f>
        <v>20</v>
      </c>
      <c r="DX14" s="46" t="e">
        <f t="shared" si="15"/>
        <v>#VALUE!</v>
      </c>
      <c r="DY14" s="47" t="str">
        <f t="shared" si="16"/>
        <v>-</v>
      </c>
      <c r="DZ14" s="26"/>
      <c r="EA14" s="121"/>
      <c r="EB14" s="120">
        <f t="shared" si="36"/>
        <v>0</v>
      </c>
      <c r="EC14" s="120">
        <f t="shared" si="37"/>
        <v>0</v>
      </c>
      <c r="ED14" s="120">
        <f t="shared" si="35"/>
        <v>0</v>
      </c>
    </row>
    <row r="15" spans="1:134" ht="16.05" customHeight="1" x14ac:dyDescent="0.25">
      <c r="A15" s="12"/>
      <c r="B15" s="12"/>
      <c r="C15" s="161"/>
      <c r="D15" s="373" t="str">
        <f>classi!B184</f>
        <v>-</v>
      </c>
      <c r="E15" s="48"/>
      <c r="F15" s="27">
        <f>classi!C184</f>
        <v>0</v>
      </c>
      <c r="G15" s="27">
        <f>classi!D184</f>
        <v>0</v>
      </c>
      <c r="H15" s="374">
        <f>classi!G184</f>
        <v>0</v>
      </c>
      <c r="I15" s="367"/>
      <c r="J15" s="48"/>
      <c r="K15" s="199"/>
      <c r="L15" s="382">
        <v>0</v>
      </c>
      <c r="M15" s="122">
        <v>0</v>
      </c>
      <c r="N15" s="122">
        <v>0</v>
      </c>
      <c r="O15" s="29"/>
      <c r="P15" s="30">
        <f t="shared" si="17"/>
        <v>0</v>
      </c>
      <c r="Q15" s="122">
        <v>0</v>
      </c>
      <c r="R15" s="122">
        <v>0</v>
      </c>
      <c r="S15" s="122">
        <v>0</v>
      </c>
      <c r="T15" s="29"/>
      <c r="U15" s="30">
        <f t="shared" si="18"/>
        <v>0</v>
      </c>
      <c r="V15" s="122">
        <v>0</v>
      </c>
      <c r="W15" s="122">
        <v>0</v>
      </c>
      <c r="X15" s="122">
        <v>0</v>
      </c>
      <c r="Y15" s="29"/>
      <c r="Z15" s="30">
        <f t="shared" si="19"/>
        <v>0</v>
      </c>
      <c r="AA15" s="122">
        <v>0</v>
      </c>
      <c r="AB15" s="122">
        <v>0</v>
      </c>
      <c r="AC15" s="122">
        <v>0</v>
      </c>
      <c r="AD15" s="29"/>
      <c r="AE15" s="383">
        <f t="shared" si="20"/>
        <v>0</v>
      </c>
      <c r="AF15" s="386">
        <v>0</v>
      </c>
      <c r="AG15" s="124">
        <v>0</v>
      </c>
      <c r="AH15" s="124">
        <v>0</v>
      </c>
      <c r="AI15" s="29"/>
      <c r="AJ15" s="30">
        <f t="shared" si="21"/>
        <v>0</v>
      </c>
      <c r="AK15" s="124">
        <v>0</v>
      </c>
      <c r="AL15" s="124">
        <v>0</v>
      </c>
      <c r="AM15" s="124">
        <v>0</v>
      </c>
      <c r="AN15" s="29"/>
      <c r="AO15" s="30">
        <f t="shared" si="22"/>
        <v>0</v>
      </c>
      <c r="AP15" s="124">
        <v>0</v>
      </c>
      <c r="AQ15" s="124">
        <v>0</v>
      </c>
      <c r="AR15" s="124">
        <v>0</v>
      </c>
      <c r="AS15" s="29"/>
      <c r="AT15" s="30">
        <f t="shared" si="23"/>
        <v>0</v>
      </c>
      <c r="AU15" s="124">
        <v>0</v>
      </c>
      <c r="AV15" s="124">
        <v>0</v>
      </c>
      <c r="AW15" s="124">
        <v>0</v>
      </c>
      <c r="AX15" s="29"/>
      <c r="AY15" s="383">
        <f t="shared" si="24"/>
        <v>0</v>
      </c>
      <c r="AZ15" s="390">
        <f t="shared" si="25"/>
        <v>0</v>
      </c>
      <c r="BA15" s="394">
        <v>0</v>
      </c>
      <c r="BB15" s="31">
        <v>0</v>
      </c>
      <c r="BC15" s="31">
        <v>0</v>
      </c>
      <c r="BD15" s="32"/>
      <c r="BE15" s="30">
        <f t="shared" si="26"/>
        <v>0</v>
      </c>
      <c r="BF15" s="31">
        <v>0</v>
      </c>
      <c r="BG15" s="31">
        <v>0</v>
      </c>
      <c r="BH15" s="31">
        <v>0</v>
      </c>
      <c r="BI15" s="32"/>
      <c r="BJ15" s="30">
        <f t="shared" si="27"/>
        <v>0</v>
      </c>
      <c r="BK15" s="31">
        <v>0</v>
      </c>
      <c r="BL15" s="31">
        <v>0</v>
      </c>
      <c r="BM15" s="31">
        <v>0</v>
      </c>
      <c r="BN15" s="32"/>
      <c r="BO15" s="30">
        <f t="shared" si="28"/>
        <v>0</v>
      </c>
      <c r="BP15" s="31">
        <v>0</v>
      </c>
      <c r="BQ15" s="31">
        <v>0</v>
      </c>
      <c r="BR15" s="31">
        <v>0</v>
      </c>
      <c r="BS15" s="32"/>
      <c r="BT15" s="30">
        <f t="shared" si="29"/>
        <v>0</v>
      </c>
      <c r="BU15" s="33">
        <v>0</v>
      </c>
      <c r="BV15" s="33">
        <v>0</v>
      </c>
      <c r="BW15" s="33">
        <v>0</v>
      </c>
      <c r="BX15" s="32"/>
      <c r="BY15" s="30">
        <f t="shared" si="30"/>
        <v>0</v>
      </c>
      <c r="BZ15" s="33">
        <v>0</v>
      </c>
      <c r="CA15" s="33">
        <v>0</v>
      </c>
      <c r="CB15" s="33">
        <v>0</v>
      </c>
      <c r="CC15" s="34"/>
      <c r="CD15" s="35">
        <f t="shared" si="31"/>
        <v>0</v>
      </c>
      <c r="CE15" s="36"/>
      <c r="CF15" s="37"/>
      <c r="CG15" s="37"/>
      <c r="CH15" s="32"/>
      <c r="CI15" s="37"/>
      <c r="CJ15" s="37"/>
      <c r="CK15" s="37"/>
      <c r="CL15" s="32"/>
      <c r="CM15" s="37"/>
      <c r="CN15" s="37"/>
      <c r="CO15" s="37"/>
      <c r="CP15" s="32"/>
      <c r="CQ15" s="37"/>
      <c r="CR15" s="37"/>
      <c r="CS15" s="37"/>
      <c r="CT15" s="32"/>
      <c r="CU15" s="37"/>
      <c r="CV15" s="37"/>
      <c r="CW15" s="37"/>
      <c r="CX15" s="32"/>
      <c r="CY15" s="37"/>
      <c r="CZ15" s="37"/>
      <c r="DA15" s="37"/>
      <c r="DB15" s="38"/>
      <c r="DC15" s="39"/>
      <c r="DD15" s="40">
        <f t="shared" si="32"/>
        <v>0</v>
      </c>
      <c r="DE15" s="41">
        <f t="shared" si="33"/>
        <v>0</v>
      </c>
      <c r="DF15" s="41">
        <f t="shared" si="34"/>
        <v>0</v>
      </c>
      <c r="DG15" s="29"/>
      <c r="DH15" s="395">
        <f t="shared" si="0"/>
        <v>0</v>
      </c>
      <c r="DI15" s="201" t="s">
        <v>176</v>
      </c>
      <c r="DJ15" s="151" t="e">
        <f t="shared" si="2"/>
        <v>#VALUE!</v>
      </c>
      <c r="DK15" s="43">
        <f t="shared" si="3"/>
        <v>0</v>
      </c>
      <c r="DL15" s="30" t="e">
        <f t="shared" si="4"/>
        <v>#VALUE!</v>
      </c>
      <c r="DM15" s="30" t="e">
        <f t="shared" si="5"/>
        <v>#VALUE!</v>
      </c>
      <c r="DN15" s="30">
        <f t="shared" si="6"/>
        <v>0</v>
      </c>
      <c r="DO15" s="30" t="e">
        <f t="shared" si="7"/>
        <v>#VALUE!</v>
      </c>
      <c r="DP15" s="30" t="e">
        <f t="shared" si="8"/>
        <v>#VALUE!</v>
      </c>
      <c r="DQ15" s="44">
        <f t="shared" si="9"/>
        <v>0</v>
      </c>
      <c r="DR15" s="44" t="e">
        <f t="shared" si="10"/>
        <v>#VALUE!</v>
      </c>
      <c r="DS15" s="44" t="e">
        <f t="shared" si="11"/>
        <v>#VALUE!</v>
      </c>
      <c r="DT15" s="44">
        <f t="shared" si="12"/>
        <v>0</v>
      </c>
      <c r="DU15" s="44" t="e">
        <f t="shared" si="13"/>
        <v>#VALUE!</v>
      </c>
      <c r="DV15" s="45">
        <f t="shared" si="14"/>
        <v>20</v>
      </c>
      <c r="DW15" s="44">
        <f>IF(DV15&lt;&gt;20,RANK(DV15,$DV$4:$DV$23,1)+COUNTIF(DV$4:DV15,DV15)-1,20)</f>
        <v>20</v>
      </c>
      <c r="DX15" s="46" t="e">
        <f t="shared" si="15"/>
        <v>#VALUE!</v>
      </c>
      <c r="DY15" s="47" t="str">
        <f t="shared" si="16"/>
        <v>-</v>
      </c>
      <c r="DZ15" s="26"/>
      <c r="EA15" s="121"/>
      <c r="EB15" s="120">
        <f t="shared" si="36"/>
        <v>0</v>
      </c>
      <c r="EC15" s="120">
        <f t="shared" si="37"/>
        <v>0</v>
      </c>
      <c r="ED15" s="120">
        <f t="shared" si="35"/>
        <v>0</v>
      </c>
    </row>
    <row r="16" spans="1:134" ht="16.05" customHeight="1" x14ac:dyDescent="0.25">
      <c r="A16" s="12"/>
      <c r="B16" s="12"/>
      <c r="C16" s="161"/>
      <c r="D16" s="373" t="str">
        <f>classi!B185</f>
        <v>-</v>
      </c>
      <c r="E16" s="48"/>
      <c r="F16" s="27">
        <f>classi!C185</f>
        <v>0</v>
      </c>
      <c r="G16" s="27">
        <f>classi!D185</f>
        <v>0</v>
      </c>
      <c r="H16" s="374">
        <f>classi!G185</f>
        <v>0</v>
      </c>
      <c r="I16" s="367"/>
      <c r="J16" s="48"/>
      <c r="K16" s="199"/>
      <c r="L16" s="382">
        <v>0</v>
      </c>
      <c r="M16" s="122">
        <v>0</v>
      </c>
      <c r="N16" s="122">
        <v>0</v>
      </c>
      <c r="O16" s="29"/>
      <c r="P16" s="30">
        <f t="shared" si="17"/>
        <v>0</v>
      </c>
      <c r="Q16" s="122">
        <v>0</v>
      </c>
      <c r="R16" s="122">
        <v>0</v>
      </c>
      <c r="S16" s="122">
        <v>0</v>
      </c>
      <c r="T16" s="29"/>
      <c r="U16" s="30">
        <f t="shared" si="18"/>
        <v>0</v>
      </c>
      <c r="V16" s="122">
        <v>0</v>
      </c>
      <c r="W16" s="122">
        <v>0</v>
      </c>
      <c r="X16" s="122">
        <v>0</v>
      </c>
      <c r="Y16" s="29"/>
      <c r="Z16" s="30">
        <f t="shared" si="19"/>
        <v>0</v>
      </c>
      <c r="AA16" s="122">
        <v>0</v>
      </c>
      <c r="AB16" s="122">
        <v>0</v>
      </c>
      <c r="AC16" s="122">
        <v>0</v>
      </c>
      <c r="AD16" s="29"/>
      <c r="AE16" s="383">
        <f t="shared" si="20"/>
        <v>0</v>
      </c>
      <c r="AF16" s="386">
        <v>0</v>
      </c>
      <c r="AG16" s="124">
        <v>0</v>
      </c>
      <c r="AH16" s="124">
        <v>0</v>
      </c>
      <c r="AI16" s="29"/>
      <c r="AJ16" s="30">
        <f t="shared" si="21"/>
        <v>0</v>
      </c>
      <c r="AK16" s="124">
        <v>0</v>
      </c>
      <c r="AL16" s="124">
        <v>0</v>
      </c>
      <c r="AM16" s="124">
        <v>0</v>
      </c>
      <c r="AN16" s="29"/>
      <c r="AO16" s="30">
        <f t="shared" si="22"/>
        <v>0</v>
      </c>
      <c r="AP16" s="124">
        <v>0</v>
      </c>
      <c r="AQ16" s="124">
        <v>0</v>
      </c>
      <c r="AR16" s="124">
        <v>0</v>
      </c>
      <c r="AS16" s="29"/>
      <c r="AT16" s="30">
        <f t="shared" si="23"/>
        <v>0</v>
      </c>
      <c r="AU16" s="124">
        <v>0</v>
      </c>
      <c r="AV16" s="124">
        <v>0</v>
      </c>
      <c r="AW16" s="124">
        <v>0</v>
      </c>
      <c r="AX16" s="29"/>
      <c r="AY16" s="383">
        <f t="shared" si="24"/>
        <v>0</v>
      </c>
      <c r="AZ16" s="390">
        <f t="shared" si="25"/>
        <v>0</v>
      </c>
      <c r="BA16" s="394">
        <v>0</v>
      </c>
      <c r="BB16" s="31">
        <v>0</v>
      </c>
      <c r="BC16" s="31">
        <v>0</v>
      </c>
      <c r="BD16" s="32"/>
      <c r="BE16" s="30">
        <f t="shared" si="26"/>
        <v>0</v>
      </c>
      <c r="BF16" s="31">
        <v>0</v>
      </c>
      <c r="BG16" s="31">
        <v>0</v>
      </c>
      <c r="BH16" s="31">
        <v>0</v>
      </c>
      <c r="BI16" s="32"/>
      <c r="BJ16" s="30">
        <f t="shared" si="27"/>
        <v>0</v>
      </c>
      <c r="BK16" s="31">
        <v>0</v>
      </c>
      <c r="BL16" s="31">
        <v>0</v>
      </c>
      <c r="BM16" s="31">
        <v>0</v>
      </c>
      <c r="BN16" s="32"/>
      <c r="BO16" s="30">
        <f t="shared" si="28"/>
        <v>0</v>
      </c>
      <c r="BP16" s="31">
        <v>0</v>
      </c>
      <c r="BQ16" s="31">
        <v>0</v>
      </c>
      <c r="BR16" s="31">
        <v>0</v>
      </c>
      <c r="BS16" s="32"/>
      <c r="BT16" s="30">
        <f t="shared" si="29"/>
        <v>0</v>
      </c>
      <c r="BU16" s="33">
        <v>0</v>
      </c>
      <c r="BV16" s="33">
        <v>0</v>
      </c>
      <c r="BW16" s="33">
        <v>0</v>
      </c>
      <c r="BX16" s="32"/>
      <c r="BY16" s="30">
        <f t="shared" si="30"/>
        <v>0</v>
      </c>
      <c r="BZ16" s="33">
        <v>0</v>
      </c>
      <c r="CA16" s="33">
        <v>0</v>
      </c>
      <c r="CB16" s="33">
        <v>0</v>
      </c>
      <c r="CC16" s="34"/>
      <c r="CD16" s="35">
        <f t="shared" si="31"/>
        <v>0</v>
      </c>
      <c r="CE16" s="36"/>
      <c r="CF16" s="37"/>
      <c r="CG16" s="37"/>
      <c r="CH16" s="32"/>
      <c r="CI16" s="37"/>
      <c r="CJ16" s="37"/>
      <c r="CK16" s="37"/>
      <c r="CL16" s="32"/>
      <c r="CM16" s="37"/>
      <c r="CN16" s="37"/>
      <c r="CO16" s="37"/>
      <c r="CP16" s="32"/>
      <c r="CQ16" s="37"/>
      <c r="CR16" s="37"/>
      <c r="CS16" s="37"/>
      <c r="CT16" s="32"/>
      <c r="CU16" s="37"/>
      <c r="CV16" s="37"/>
      <c r="CW16" s="37"/>
      <c r="CX16" s="32"/>
      <c r="CY16" s="37"/>
      <c r="CZ16" s="37"/>
      <c r="DA16" s="37"/>
      <c r="DB16" s="38"/>
      <c r="DC16" s="39"/>
      <c r="DD16" s="40">
        <f t="shared" si="32"/>
        <v>0</v>
      </c>
      <c r="DE16" s="41">
        <f t="shared" si="33"/>
        <v>0</v>
      </c>
      <c r="DF16" s="41">
        <f t="shared" si="34"/>
        <v>0</v>
      </c>
      <c r="DG16" s="29"/>
      <c r="DH16" s="395">
        <f t="shared" si="0"/>
        <v>0</v>
      </c>
      <c r="DI16" s="201" t="s">
        <v>176</v>
      </c>
      <c r="DJ16" s="151" t="e">
        <f t="shared" si="2"/>
        <v>#VALUE!</v>
      </c>
      <c r="DK16" s="43">
        <f t="shared" si="3"/>
        <v>0</v>
      </c>
      <c r="DL16" s="30" t="e">
        <f t="shared" si="4"/>
        <v>#VALUE!</v>
      </c>
      <c r="DM16" s="30" t="e">
        <f t="shared" si="5"/>
        <v>#VALUE!</v>
      </c>
      <c r="DN16" s="30">
        <f t="shared" si="6"/>
        <v>0</v>
      </c>
      <c r="DO16" s="30" t="e">
        <f t="shared" si="7"/>
        <v>#VALUE!</v>
      </c>
      <c r="DP16" s="30" t="e">
        <f t="shared" si="8"/>
        <v>#VALUE!</v>
      </c>
      <c r="DQ16" s="44">
        <f t="shared" si="9"/>
        <v>0</v>
      </c>
      <c r="DR16" s="44" t="e">
        <f t="shared" si="10"/>
        <v>#VALUE!</v>
      </c>
      <c r="DS16" s="44" t="e">
        <f t="shared" si="11"/>
        <v>#VALUE!</v>
      </c>
      <c r="DT16" s="44">
        <f t="shared" si="12"/>
        <v>0</v>
      </c>
      <c r="DU16" s="44" t="e">
        <f t="shared" si="13"/>
        <v>#VALUE!</v>
      </c>
      <c r="DV16" s="45">
        <f t="shared" si="14"/>
        <v>20</v>
      </c>
      <c r="DW16" s="44">
        <f>IF(DV16&lt;&gt;20,RANK(DV16,$DV$4:$DV$23,1)+COUNTIF(DV$4:DV16,DV16)-1,20)</f>
        <v>20</v>
      </c>
      <c r="DX16" s="46" t="e">
        <f t="shared" si="15"/>
        <v>#VALUE!</v>
      </c>
      <c r="DY16" s="47" t="str">
        <f t="shared" si="16"/>
        <v>-</v>
      </c>
      <c r="DZ16" s="26"/>
      <c r="EA16" s="121"/>
      <c r="EB16" s="120">
        <f t="shared" si="36"/>
        <v>0</v>
      </c>
      <c r="EC16" s="120">
        <f t="shared" si="37"/>
        <v>0</v>
      </c>
      <c r="ED16" s="120">
        <f t="shared" si="35"/>
        <v>0</v>
      </c>
    </row>
    <row r="17" spans="1:134" ht="16.05" customHeight="1" x14ac:dyDescent="0.25">
      <c r="A17" s="12"/>
      <c r="B17" s="12"/>
      <c r="C17" s="161"/>
      <c r="D17" s="373" t="str">
        <f>classi!B186</f>
        <v>-</v>
      </c>
      <c r="E17" s="48"/>
      <c r="F17" s="27">
        <f>classi!C186</f>
        <v>0</v>
      </c>
      <c r="G17" s="27">
        <f>classi!D186</f>
        <v>0</v>
      </c>
      <c r="H17" s="374">
        <f>classi!G186</f>
        <v>0</v>
      </c>
      <c r="I17" s="367"/>
      <c r="J17" s="48"/>
      <c r="K17" s="199"/>
      <c r="L17" s="382">
        <v>0</v>
      </c>
      <c r="M17" s="122">
        <v>0</v>
      </c>
      <c r="N17" s="122">
        <v>0</v>
      </c>
      <c r="O17" s="29"/>
      <c r="P17" s="30">
        <f t="shared" si="17"/>
        <v>0</v>
      </c>
      <c r="Q17" s="122">
        <v>0</v>
      </c>
      <c r="R17" s="122">
        <v>0</v>
      </c>
      <c r="S17" s="122">
        <v>0</v>
      </c>
      <c r="T17" s="29"/>
      <c r="U17" s="30">
        <f t="shared" si="18"/>
        <v>0</v>
      </c>
      <c r="V17" s="122">
        <v>0</v>
      </c>
      <c r="W17" s="122">
        <v>0</v>
      </c>
      <c r="X17" s="122">
        <v>0</v>
      </c>
      <c r="Y17" s="29"/>
      <c r="Z17" s="30">
        <f t="shared" si="19"/>
        <v>0</v>
      </c>
      <c r="AA17" s="122">
        <v>0</v>
      </c>
      <c r="AB17" s="122">
        <v>0</v>
      </c>
      <c r="AC17" s="122">
        <v>0</v>
      </c>
      <c r="AD17" s="29"/>
      <c r="AE17" s="383">
        <f t="shared" si="20"/>
        <v>0</v>
      </c>
      <c r="AF17" s="386">
        <v>0</v>
      </c>
      <c r="AG17" s="124">
        <v>0</v>
      </c>
      <c r="AH17" s="124">
        <v>0</v>
      </c>
      <c r="AI17" s="29"/>
      <c r="AJ17" s="30">
        <f t="shared" si="21"/>
        <v>0</v>
      </c>
      <c r="AK17" s="124">
        <v>0</v>
      </c>
      <c r="AL17" s="124">
        <v>0</v>
      </c>
      <c r="AM17" s="124">
        <v>0</v>
      </c>
      <c r="AN17" s="29"/>
      <c r="AO17" s="30">
        <f t="shared" si="22"/>
        <v>0</v>
      </c>
      <c r="AP17" s="124">
        <v>0</v>
      </c>
      <c r="AQ17" s="124">
        <v>0</v>
      </c>
      <c r="AR17" s="124">
        <v>0</v>
      </c>
      <c r="AS17" s="29"/>
      <c r="AT17" s="30">
        <f t="shared" si="23"/>
        <v>0</v>
      </c>
      <c r="AU17" s="124">
        <v>0</v>
      </c>
      <c r="AV17" s="124">
        <v>0</v>
      </c>
      <c r="AW17" s="124">
        <v>0</v>
      </c>
      <c r="AX17" s="29"/>
      <c r="AY17" s="383">
        <f t="shared" si="24"/>
        <v>0</v>
      </c>
      <c r="AZ17" s="390">
        <f t="shared" si="25"/>
        <v>0</v>
      </c>
      <c r="BA17" s="394">
        <v>0</v>
      </c>
      <c r="BB17" s="31">
        <v>0</v>
      </c>
      <c r="BC17" s="31">
        <v>0</v>
      </c>
      <c r="BD17" s="32"/>
      <c r="BE17" s="30">
        <f t="shared" si="26"/>
        <v>0</v>
      </c>
      <c r="BF17" s="31">
        <v>0</v>
      </c>
      <c r="BG17" s="31">
        <v>0</v>
      </c>
      <c r="BH17" s="31">
        <v>0</v>
      </c>
      <c r="BI17" s="32"/>
      <c r="BJ17" s="30">
        <f t="shared" si="27"/>
        <v>0</v>
      </c>
      <c r="BK17" s="31">
        <v>0</v>
      </c>
      <c r="BL17" s="31">
        <v>0</v>
      </c>
      <c r="BM17" s="31">
        <v>0</v>
      </c>
      <c r="BN17" s="32"/>
      <c r="BO17" s="30">
        <f t="shared" si="28"/>
        <v>0</v>
      </c>
      <c r="BP17" s="31">
        <v>0</v>
      </c>
      <c r="BQ17" s="31">
        <v>0</v>
      </c>
      <c r="BR17" s="31">
        <v>0</v>
      </c>
      <c r="BS17" s="32"/>
      <c r="BT17" s="30">
        <f t="shared" si="29"/>
        <v>0</v>
      </c>
      <c r="BU17" s="33">
        <v>0</v>
      </c>
      <c r="BV17" s="33">
        <v>0</v>
      </c>
      <c r="BW17" s="33">
        <v>0</v>
      </c>
      <c r="BX17" s="32"/>
      <c r="BY17" s="30">
        <f t="shared" si="30"/>
        <v>0</v>
      </c>
      <c r="BZ17" s="33">
        <v>0</v>
      </c>
      <c r="CA17" s="33">
        <v>0</v>
      </c>
      <c r="CB17" s="33">
        <v>0</v>
      </c>
      <c r="CC17" s="34"/>
      <c r="CD17" s="35">
        <f t="shared" si="31"/>
        <v>0</v>
      </c>
      <c r="CE17" s="36"/>
      <c r="CF17" s="37"/>
      <c r="CG17" s="37"/>
      <c r="CH17" s="32"/>
      <c r="CI17" s="37"/>
      <c r="CJ17" s="37"/>
      <c r="CK17" s="37"/>
      <c r="CL17" s="32"/>
      <c r="CM17" s="37"/>
      <c r="CN17" s="37"/>
      <c r="CO17" s="37"/>
      <c r="CP17" s="32"/>
      <c r="CQ17" s="37"/>
      <c r="CR17" s="37"/>
      <c r="CS17" s="37"/>
      <c r="CT17" s="32"/>
      <c r="CU17" s="37"/>
      <c r="CV17" s="37"/>
      <c r="CW17" s="37"/>
      <c r="CX17" s="32"/>
      <c r="CY17" s="37"/>
      <c r="CZ17" s="37"/>
      <c r="DA17" s="37"/>
      <c r="DB17" s="38"/>
      <c r="DC17" s="39"/>
      <c r="DD17" s="40">
        <f t="shared" si="32"/>
        <v>0</v>
      </c>
      <c r="DE17" s="41">
        <f t="shared" si="33"/>
        <v>0</v>
      </c>
      <c r="DF17" s="41">
        <f t="shared" si="34"/>
        <v>0</v>
      </c>
      <c r="DG17" s="29"/>
      <c r="DH17" s="395">
        <f t="shared" si="0"/>
        <v>0</v>
      </c>
      <c r="DI17" s="201" t="s">
        <v>176</v>
      </c>
      <c r="DJ17" s="151" t="e">
        <f t="shared" si="2"/>
        <v>#VALUE!</v>
      </c>
      <c r="DK17" s="43">
        <f t="shared" si="3"/>
        <v>0</v>
      </c>
      <c r="DL17" s="30" t="e">
        <f t="shared" si="4"/>
        <v>#VALUE!</v>
      </c>
      <c r="DM17" s="30" t="e">
        <f t="shared" si="5"/>
        <v>#VALUE!</v>
      </c>
      <c r="DN17" s="30">
        <f t="shared" si="6"/>
        <v>0</v>
      </c>
      <c r="DO17" s="30" t="e">
        <f t="shared" si="7"/>
        <v>#VALUE!</v>
      </c>
      <c r="DP17" s="30" t="e">
        <f t="shared" si="8"/>
        <v>#VALUE!</v>
      </c>
      <c r="DQ17" s="44">
        <f t="shared" si="9"/>
        <v>0</v>
      </c>
      <c r="DR17" s="44" t="e">
        <f t="shared" si="10"/>
        <v>#VALUE!</v>
      </c>
      <c r="DS17" s="44" t="e">
        <f t="shared" si="11"/>
        <v>#VALUE!</v>
      </c>
      <c r="DT17" s="44">
        <f t="shared" si="12"/>
        <v>0</v>
      </c>
      <c r="DU17" s="44" t="e">
        <f t="shared" si="13"/>
        <v>#VALUE!</v>
      </c>
      <c r="DV17" s="45">
        <f t="shared" si="14"/>
        <v>20</v>
      </c>
      <c r="DW17" s="44">
        <f>IF(DV17&lt;&gt;20,RANK(DV17,$DV$4:$DV$23,1)+COUNTIF(DV$4:DV17,DV17)-1,20)</f>
        <v>20</v>
      </c>
      <c r="DX17" s="46" t="e">
        <f t="shared" si="15"/>
        <v>#VALUE!</v>
      </c>
      <c r="DY17" s="47" t="str">
        <f t="shared" si="16"/>
        <v>-</v>
      </c>
      <c r="DZ17" s="26"/>
      <c r="EA17" s="121"/>
      <c r="EB17" s="120">
        <f t="shared" si="36"/>
        <v>0</v>
      </c>
      <c r="EC17" s="120">
        <f t="shared" si="37"/>
        <v>0</v>
      </c>
      <c r="ED17" s="120">
        <f t="shared" si="35"/>
        <v>0</v>
      </c>
    </row>
    <row r="18" spans="1:134" ht="16.05" customHeight="1" x14ac:dyDescent="0.25">
      <c r="A18" s="12"/>
      <c r="B18" s="12"/>
      <c r="C18" s="161"/>
      <c r="D18" s="373" t="str">
        <f>classi!B187</f>
        <v>-</v>
      </c>
      <c r="E18" s="48"/>
      <c r="F18" s="27">
        <f>classi!C187</f>
        <v>0</v>
      </c>
      <c r="G18" s="27">
        <f>classi!D187</f>
        <v>0</v>
      </c>
      <c r="H18" s="374">
        <f>classi!G187</f>
        <v>0</v>
      </c>
      <c r="I18" s="367"/>
      <c r="J18" s="48"/>
      <c r="K18" s="199"/>
      <c r="L18" s="382">
        <v>0</v>
      </c>
      <c r="M18" s="122">
        <v>0</v>
      </c>
      <c r="N18" s="122">
        <v>0</v>
      </c>
      <c r="O18" s="29"/>
      <c r="P18" s="30">
        <f t="shared" si="17"/>
        <v>0</v>
      </c>
      <c r="Q18" s="122">
        <v>0</v>
      </c>
      <c r="R18" s="122">
        <v>0</v>
      </c>
      <c r="S18" s="122">
        <v>0</v>
      </c>
      <c r="T18" s="29"/>
      <c r="U18" s="30">
        <f t="shared" si="18"/>
        <v>0</v>
      </c>
      <c r="V18" s="122">
        <v>0</v>
      </c>
      <c r="W18" s="122">
        <v>0</v>
      </c>
      <c r="X18" s="122">
        <v>0</v>
      </c>
      <c r="Y18" s="29"/>
      <c r="Z18" s="30">
        <f t="shared" si="19"/>
        <v>0</v>
      </c>
      <c r="AA18" s="122">
        <v>0</v>
      </c>
      <c r="AB18" s="122">
        <v>0</v>
      </c>
      <c r="AC18" s="122">
        <v>0</v>
      </c>
      <c r="AD18" s="29"/>
      <c r="AE18" s="383">
        <f t="shared" si="20"/>
        <v>0</v>
      </c>
      <c r="AF18" s="386">
        <v>0</v>
      </c>
      <c r="AG18" s="124">
        <v>0</v>
      </c>
      <c r="AH18" s="124">
        <v>0</v>
      </c>
      <c r="AI18" s="29"/>
      <c r="AJ18" s="30">
        <f t="shared" si="21"/>
        <v>0</v>
      </c>
      <c r="AK18" s="124">
        <v>0</v>
      </c>
      <c r="AL18" s="124">
        <v>0</v>
      </c>
      <c r="AM18" s="124">
        <v>0</v>
      </c>
      <c r="AN18" s="29"/>
      <c r="AO18" s="30">
        <f t="shared" si="22"/>
        <v>0</v>
      </c>
      <c r="AP18" s="124">
        <v>0</v>
      </c>
      <c r="AQ18" s="124">
        <v>0</v>
      </c>
      <c r="AR18" s="124">
        <v>0</v>
      </c>
      <c r="AS18" s="29"/>
      <c r="AT18" s="30">
        <f t="shared" si="23"/>
        <v>0</v>
      </c>
      <c r="AU18" s="124">
        <v>0</v>
      </c>
      <c r="AV18" s="124">
        <v>0</v>
      </c>
      <c r="AW18" s="124">
        <v>0</v>
      </c>
      <c r="AX18" s="29"/>
      <c r="AY18" s="383">
        <f t="shared" si="24"/>
        <v>0</v>
      </c>
      <c r="AZ18" s="390">
        <f t="shared" si="25"/>
        <v>0</v>
      </c>
      <c r="BA18" s="394">
        <v>0</v>
      </c>
      <c r="BB18" s="31">
        <v>0</v>
      </c>
      <c r="BC18" s="31">
        <v>0</v>
      </c>
      <c r="BD18" s="32"/>
      <c r="BE18" s="30">
        <f t="shared" si="26"/>
        <v>0</v>
      </c>
      <c r="BF18" s="31">
        <v>0</v>
      </c>
      <c r="BG18" s="31">
        <v>0</v>
      </c>
      <c r="BH18" s="31">
        <v>0</v>
      </c>
      <c r="BI18" s="32"/>
      <c r="BJ18" s="30">
        <f t="shared" si="27"/>
        <v>0</v>
      </c>
      <c r="BK18" s="31">
        <v>0</v>
      </c>
      <c r="BL18" s="31">
        <v>0</v>
      </c>
      <c r="BM18" s="31">
        <v>0</v>
      </c>
      <c r="BN18" s="32"/>
      <c r="BO18" s="30">
        <f t="shared" si="28"/>
        <v>0</v>
      </c>
      <c r="BP18" s="31">
        <v>0</v>
      </c>
      <c r="BQ18" s="31">
        <v>0</v>
      </c>
      <c r="BR18" s="31">
        <v>0</v>
      </c>
      <c r="BS18" s="32"/>
      <c r="BT18" s="30">
        <f t="shared" si="29"/>
        <v>0</v>
      </c>
      <c r="BU18" s="33">
        <v>0</v>
      </c>
      <c r="BV18" s="33">
        <v>0</v>
      </c>
      <c r="BW18" s="33">
        <v>0</v>
      </c>
      <c r="BX18" s="32"/>
      <c r="BY18" s="30">
        <f t="shared" si="30"/>
        <v>0</v>
      </c>
      <c r="BZ18" s="33">
        <v>0</v>
      </c>
      <c r="CA18" s="33">
        <v>0</v>
      </c>
      <c r="CB18" s="33">
        <v>0</v>
      </c>
      <c r="CC18" s="34"/>
      <c r="CD18" s="35">
        <f t="shared" si="31"/>
        <v>0</v>
      </c>
      <c r="CE18" s="36"/>
      <c r="CF18" s="37"/>
      <c r="CG18" s="37"/>
      <c r="CH18" s="32"/>
      <c r="CI18" s="37"/>
      <c r="CJ18" s="37"/>
      <c r="CK18" s="37"/>
      <c r="CL18" s="32"/>
      <c r="CM18" s="37"/>
      <c r="CN18" s="37"/>
      <c r="CO18" s="37"/>
      <c r="CP18" s="32"/>
      <c r="CQ18" s="37"/>
      <c r="CR18" s="37"/>
      <c r="CS18" s="37"/>
      <c r="CT18" s="32"/>
      <c r="CU18" s="37"/>
      <c r="CV18" s="37"/>
      <c r="CW18" s="37"/>
      <c r="CX18" s="32"/>
      <c r="CY18" s="37"/>
      <c r="CZ18" s="37"/>
      <c r="DA18" s="37"/>
      <c r="DB18" s="38"/>
      <c r="DC18" s="39"/>
      <c r="DD18" s="40">
        <f t="shared" si="32"/>
        <v>0</v>
      </c>
      <c r="DE18" s="41">
        <f t="shared" si="33"/>
        <v>0</v>
      </c>
      <c r="DF18" s="41">
        <f t="shared" si="34"/>
        <v>0</v>
      </c>
      <c r="DG18" s="29"/>
      <c r="DH18" s="395">
        <f t="shared" si="0"/>
        <v>0</v>
      </c>
      <c r="DI18" s="201" t="s">
        <v>176</v>
      </c>
      <c r="DJ18" s="151" t="e">
        <f t="shared" si="2"/>
        <v>#VALUE!</v>
      </c>
      <c r="DK18" s="43">
        <f t="shared" si="3"/>
        <v>0</v>
      </c>
      <c r="DL18" s="30" t="e">
        <f t="shared" si="4"/>
        <v>#VALUE!</v>
      </c>
      <c r="DM18" s="30" t="e">
        <f t="shared" si="5"/>
        <v>#VALUE!</v>
      </c>
      <c r="DN18" s="30">
        <f t="shared" si="6"/>
        <v>0</v>
      </c>
      <c r="DO18" s="30" t="e">
        <f t="shared" si="7"/>
        <v>#VALUE!</v>
      </c>
      <c r="DP18" s="30" t="e">
        <f t="shared" si="8"/>
        <v>#VALUE!</v>
      </c>
      <c r="DQ18" s="44">
        <f t="shared" si="9"/>
        <v>0</v>
      </c>
      <c r="DR18" s="44" t="e">
        <f t="shared" si="10"/>
        <v>#VALUE!</v>
      </c>
      <c r="DS18" s="44" t="e">
        <f t="shared" si="11"/>
        <v>#VALUE!</v>
      </c>
      <c r="DT18" s="44">
        <f t="shared" si="12"/>
        <v>0</v>
      </c>
      <c r="DU18" s="44" t="e">
        <f t="shared" si="13"/>
        <v>#VALUE!</v>
      </c>
      <c r="DV18" s="45">
        <f t="shared" si="14"/>
        <v>20</v>
      </c>
      <c r="DW18" s="44">
        <f>IF(DV18&lt;&gt;20,RANK(DV18,$DV$4:$DV$23,1)+COUNTIF(DV$4:DV18,DV18)-1,20)</f>
        <v>20</v>
      </c>
      <c r="DX18" s="46" t="e">
        <f t="shared" si="15"/>
        <v>#VALUE!</v>
      </c>
      <c r="DY18" s="47" t="str">
        <f t="shared" si="16"/>
        <v>-</v>
      </c>
      <c r="DZ18" s="26"/>
      <c r="EA18" s="121"/>
      <c r="EB18" s="120">
        <f t="shared" si="36"/>
        <v>0</v>
      </c>
      <c r="EC18" s="120">
        <f t="shared" si="37"/>
        <v>0</v>
      </c>
      <c r="ED18" s="120">
        <f t="shared" si="35"/>
        <v>0</v>
      </c>
    </row>
    <row r="19" spans="1:134" ht="16.05" customHeight="1" x14ac:dyDescent="0.25">
      <c r="A19" s="12"/>
      <c r="B19" s="12"/>
      <c r="C19" s="161"/>
      <c r="D19" s="373" t="str">
        <f>classi!B188</f>
        <v>-</v>
      </c>
      <c r="E19" s="48"/>
      <c r="F19" s="27">
        <f>classi!C188</f>
        <v>0</v>
      </c>
      <c r="G19" s="27">
        <f>classi!D188</f>
        <v>0</v>
      </c>
      <c r="H19" s="374">
        <f>classi!G188</f>
        <v>0</v>
      </c>
      <c r="I19" s="367"/>
      <c r="J19" s="48"/>
      <c r="K19" s="199"/>
      <c r="L19" s="382">
        <v>0</v>
      </c>
      <c r="M19" s="122">
        <v>0</v>
      </c>
      <c r="N19" s="122">
        <v>0</v>
      </c>
      <c r="O19" s="29"/>
      <c r="P19" s="30">
        <f t="shared" si="17"/>
        <v>0</v>
      </c>
      <c r="Q19" s="122">
        <v>0</v>
      </c>
      <c r="R19" s="122">
        <v>0</v>
      </c>
      <c r="S19" s="122">
        <v>0</v>
      </c>
      <c r="T19" s="29"/>
      <c r="U19" s="30">
        <f t="shared" si="18"/>
        <v>0</v>
      </c>
      <c r="V19" s="122">
        <v>0</v>
      </c>
      <c r="W19" s="122">
        <v>0</v>
      </c>
      <c r="X19" s="122">
        <v>0</v>
      </c>
      <c r="Y19" s="29"/>
      <c r="Z19" s="30">
        <f t="shared" si="19"/>
        <v>0</v>
      </c>
      <c r="AA19" s="122">
        <v>0</v>
      </c>
      <c r="AB19" s="122">
        <v>0</v>
      </c>
      <c r="AC19" s="122">
        <v>0</v>
      </c>
      <c r="AD19" s="29"/>
      <c r="AE19" s="383">
        <f t="shared" si="20"/>
        <v>0</v>
      </c>
      <c r="AF19" s="386">
        <v>0</v>
      </c>
      <c r="AG19" s="124">
        <v>0</v>
      </c>
      <c r="AH19" s="124">
        <v>0</v>
      </c>
      <c r="AI19" s="29"/>
      <c r="AJ19" s="30">
        <f t="shared" si="21"/>
        <v>0</v>
      </c>
      <c r="AK19" s="124">
        <v>0</v>
      </c>
      <c r="AL19" s="124">
        <v>0</v>
      </c>
      <c r="AM19" s="124">
        <v>0</v>
      </c>
      <c r="AN19" s="29"/>
      <c r="AO19" s="30">
        <f t="shared" si="22"/>
        <v>0</v>
      </c>
      <c r="AP19" s="124">
        <v>0</v>
      </c>
      <c r="AQ19" s="124">
        <v>0</v>
      </c>
      <c r="AR19" s="124">
        <v>0</v>
      </c>
      <c r="AS19" s="29"/>
      <c r="AT19" s="30">
        <f t="shared" si="23"/>
        <v>0</v>
      </c>
      <c r="AU19" s="124">
        <v>0</v>
      </c>
      <c r="AV19" s="124">
        <v>0</v>
      </c>
      <c r="AW19" s="124">
        <v>0</v>
      </c>
      <c r="AX19" s="29"/>
      <c r="AY19" s="383">
        <f t="shared" si="24"/>
        <v>0</v>
      </c>
      <c r="AZ19" s="390">
        <f t="shared" si="25"/>
        <v>0</v>
      </c>
      <c r="BA19" s="394">
        <v>0</v>
      </c>
      <c r="BB19" s="31">
        <v>0</v>
      </c>
      <c r="BC19" s="31">
        <v>0</v>
      </c>
      <c r="BD19" s="32"/>
      <c r="BE19" s="30">
        <f t="shared" si="26"/>
        <v>0</v>
      </c>
      <c r="BF19" s="31">
        <v>0</v>
      </c>
      <c r="BG19" s="31">
        <v>0</v>
      </c>
      <c r="BH19" s="31">
        <v>0</v>
      </c>
      <c r="BI19" s="32"/>
      <c r="BJ19" s="30">
        <f t="shared" si="27"/>
        <v>0</v>
      </c>
      <c r="BK19" s="31">
        <v>0</v>
      </c>
      <c r="BL19" s="31">
        <v>0</v>
      </c>
      <c r="BM19" s="31">
        <v>0</v>
      </c>
      <c r="BN19" s="32"/>
      <c r="BO19" s="30">
        <f t="shared" si="28"/>
        <v>0</v>
      </c>
      <c r="BP19" s="31">
        <v>0</v>
      </c>
      <c r="BQ19" s="31">
        <v>0</v>
      </c>
      <c r="BR19" s="31">
        <v>0</v>
      </c>
      <c r="BS19" s="32"/>
      <c r="BT19" s="30">
        <f t="shared" si="29"/>
        <v>0</v>
      </c>
      <c r="BU19" s="33">
        <v>0</v>
      </c>
      <c r="BV19" s="33">
        <v>0</v>
      </c>
      <c r="BW19" s="33">
        <v>0</v>
      </c>
      <c r="BX19" s="32"/>
      <c r="BY19" s="30">
        <f t="shared" si="30"/>
        <v>0</v>
      </c>
      <c r="BZ19" s="33">
        <v>0</v>
      </c>
      <c r="CA19" s="33">
        <v>0</v>
      </c>
      <c r="CB19" s="33">
        <v>0</v>
      </c>
      <c r="CC19" s="34"/>
      <c r="CD19" s="35">
        <f t="shared" si="31"/>
        <v>0</v>
      </c>
      <c r="CE19" s="36"/>
      <c r="CF19" s="37"/>
      <c r="CG19" s="37"/>
      <c r="CH19" s="32"/>
      <c r="CI19" s="37"/>
      <c r="CJ19" s="37"/>
      <c r="CK19" s="37"/>
      <c r="CL19" s="32"/>
      <c r="CM19" s="37"/>
      <c r="CN19" s="37"/>
      <c r="CO19" s="37"/>
      <c r="CP19" s="32"/>
      <c r="CQ19" s="37"/>
      <c r="CR19" s="37"/>
      <c r="CS19" s="37"/>
      <c r="CT19" s="32"/>
      <c r="CU19" s="37"/>
      <c r="CV19" s="37"/>
      <c r="CW19" s="37"/>
      <c r="CX19" s="32"/>
      <c r="CY19" s="37"/>
      <c r="CZ19" s="37"/>
      <c r="DA19" s="37"/>
      <c r="DB19" s="38"/>
      <c r="DC19" s="39"/>
      <c r="DD19" s="40">
        <f t="shared" si="32"/>
        <v>0</v>
      </c>
      <c r="DE19" s="41">
        <f t="shared" si="33"/>
        <v>0</v>
      </c>
      <c r="DF19" s="41">
        <f t="shared" si="34"/>
        <v>0</v>
      </c>
      <c r="DG19" s="29"/>
      <c r="DH19" s="395">
        <f t="shared" si="0"/>
        <v>0</v>
      </c>
      <c r="DI19" s="201" t="s">
        <v>176</v>
      </c>
      <c r="DJ19" s="151" t="e">
        <f t="shared" si="2"/>
        <v>#VALUE!</v>
      </c>
      <c r="DK19" s="43">
        <f t="shared" si="3"/>
        <v>0</v>
      </c>
      <c r="DL19" s="30" t="e">
        <f t="shared" si="4"/>
        <v>#VALUE!</v>
      </c>
      <c r="DM19" s="30" t="e">
        <f t="shared" si="5"/>
        <v>#VALUE!</v>
      </c>
      <c r="DN19" s="30">
        <f t="shared" si="6"/>
        <v>0</v>
      </c>
      <c r="DO19" s="30" t="e">
        <f t="shared" si="7"/>
        <v>#VALUE!</v>
      </c>
      <c r="DP19" s="30" t="e">
        <f t="shared" si="8"/>
        <v>#VALUE!</v>
      </c>
      <c r="DQ19" s="44">
        <f t="shared" si="9"/>
        <v>0</v>
      </c>
      <c r="DR19" s="44" t="e">
        <f t="shared" si="10"/>
        <v>#VALUE!</v>
      </c>
      <c r="DS19" s="44" t="e">
        <f t="shared" si="11"/>
        <v>#VALUE!</v>
      </c>
      <c r="DT19" s="44">
        <f t="shared" si="12"/>
        <v>0</v>
      </c>
      <c r="DU19" s="44" t="e">
        <f t="shared" si="13"/>
        <v>#VALUE!</v>
      </c>
      <c r="DV19" s="45">
        <f t="shared" si="14"/>
        <v>20</v>
      </c>
      <c r="DW19" s="44">
        <f>IF(DV19&lt;&gt;20,RANK(DV19,$DV$4:$DV$23,1)+COUNTIF(DV$4:DV19,DV19)-1,20)</f>
        <v>20</v>
      </c>
      <c r="DX19" s="46" t="e">
        <f t="shared" si="15"/>
        <v>#VALUE!</v>
      </c>
      <c r="DY19" s="47" t="str">
        <f t="shared" si="16"/>
        <v>-</v>
      </c>
      <c r="DZ19" s="26"/>
      <c r="EA19" s="121"/>
      <c r="EB19" s="120">
        <f t="shared" si="36"/>
        <v>0</v>
      </c>
      <c r="EC19" s="120">
        <f t="shared" si="37"/>
        <v>0</v>
      </c>
      <c r="ED19" s="120">
        <f t="shared" si="35"/>
        <v>0</v>
      </c>
    </row>
    <row r="20" spans="1:134" ht="16.05" customHeight="1" x14ac:dyDescent="0.25">
      <c r="A20" s="12"/>
      <c r="B20" s="12"/>
      <c r="C20" s="161"/>
      <c r="D20" s="373" t="str">
        <f>classi!B189</f>
        <v>-</v>
      </c>
      <c r="E20" s="48"/>
      <c r="F20" s="27">
        <f>classi!C189</f>
        <v>0</v>
      </c>
      <c r="G20" s="27">
        <f>classi!D189</f>
        <v>0</v>
      </c>
      <c r="H20" s="374">
        <f>classi!G189</f>
        <v>0</v>
      </c>
      <c r="I20" s="367"/>
      <c r="J20" s="48"/>
      <c r="K20" s="199"/>
      <c r="L20" s="382">
        <v>0</v>
      </c>
      <c r="M20" s="122">
        <v>0</v>
      </c>
      <c r="N20" s="122">
        <v>0</v>
      </c>
      <c r="O20" s="29"/>
      <c r="P20" s="30">
        <f t="shared" si="17"/>
        <v>0</v>
      </c>
      <c r="Q20" s="122">
        <v>0</v>
      </c>
      <c r="R20" s="122">
        <v>0</v>
      </c>
      <c r="S20" s="122">
        <v>0</v>
      </c>
      <c r="T20" s="29"/>
      <c r="U20" s="30">
        <f t="shared" si="18"/>
        <v>0</v>
      </c>
      <c r="V20" s="122">
        <v>0</v>
      </c>
      <c r="W20" s="122">
        <v>0</v>
      </c>
      <c r="X20" s="122">
        <v>0</v>
      </c>
      <c r="Y20" s="29"/>
      <c r="Z20" s="30">
        <f t="shared" si="19"/>
        <v>0</v>
      </c>
      <c r="AA20" s="122">
        <v>0</v>
      </c>
      <c r="AB20" s="122">
        <v>0</v>
      </c>
      <c r="AC20" s="122">
        <v>0</v>
      </c>
      <c r="AD20" s="29"/>
      <c r="AE20" s="383">
        <f t="shared" si="20"/>
        <v>0</v>
      </c>
      <c r="AF20" s="386">
        <v>0</v>
      </c>
      <c r="AG20" s="124">
        <v>0</v>
      </c>
      <c r="AH20" s="124">
        <v>0</v>
      </c>
      <c r="AI20" s="29"/>
      <c r="AJ20" s="30">
        <f t="shared" si="21"/>
        <v>0</v>
      </c>
      <c r="AK20" s="124">
        <v>0</v>
      </c>
      <c r="AL20" s="124">
        <v>0</v>
      </c>
      <c r="AM20" s="124">
        <v>0</v>
      </c>
      <c r="AN20" s="29"/>
      <c r="AO20" s="30">
        <f t="shared" si="22"/>
        <v>0</v>
      </c>
      <c r="AP20" s="124">
        <v>0</v>
      </c>
      <c r="AQ20" s="124">
        <v>0</v>
      </c>
      <c r="AR20" s="124">
        <v>0</v>
      </c>
      <c r="AS20" s="29"/>
      <c r="AT20" s="30">
        <f t="shared" si="23"/>
        <v>0</v>
      </c>
      <c r="AU20" s="124">
        <v>0</v>
      </c>
      <c r="AV20" s="124">
        <v>0</v>
      </c>
      <c r="AW20" s="124">
        <v>0</v>
      </c>
      <c r="AX20" s="29"/>
      <c r="AY20" s="383">
        <f t="shared" si="24"/>
        <v>0</v>
      </c>
      <c r="AZ20" s="390">
        <f t="shared" si="25"/>
        <v>0</v>
      </c>
      <c r="BA20" s="394">
        <v>0</v>
      </c>
      <c r="BB20" s="31">
        <v>0</v>
      </c>
      <c r="BC20" s="31">
        <v>0</v>
      </c>
      <c r="BD20" s="32"/>
      <c r="BE20" s="30">
        <f t="shared" si="26"/>
        <v>0</v>
      </c>
      <c r="BF20" s="31">
        <v>0</v>
      </c>
      <c r="BG20" s="31">
        <v>0</v>
      </c>
      <c r="BH20" s="31">
        <v>0</v>
      </c>
      <c r="BI20" s="32"/>
      <c r="BJ20" s="30">
        <f t="shared" si="27"/>
        <v>0</v>
      </c>
      <c r="BK20" s="31">
        <v>0</v>
      </c>
      <c r="BL20" s="31">
        <v>0</v>
      </c>
      <c r="BM20" s="31">
        <v>0</v>
      </c>
      <c r="BN20" s="32"/>
      <c r="BO20" s="30">
        <f t="shared" si="28"/>
        <v>0</v>
      </c>
      <c r="BP20" s="31">
        <v>0</v>
      </c>
      <c r="BQ20" s="31">
        <v>0</v>
      </c>
      <c r="BR20" s="31">
        <v>0</v>
      </c>
      <c r="BS20" s="32"/>
      <c r="BT20" s="30">
        <f t="shared" si="29"/>
        <v>0</v>
      </c>
      <c r="BU20" s="33">
        <v>0</v>
      </c>
      <c r="BV20" s="33">
        <v>0</v>
      </c>
      <c r="BW20" s="33">
        <v>0</v>
      </c>
      <c r="BX20" s="32"/>
      <c r="BY20" s="30">
        <f t="shared" si="30"/>
        <v>0</v>
      </c>
      <c r="BZ20" s="33">
        <v>0</v>
      </c>
      <c r="CA20" s="33">
        <v>0</v>
      </c>
      <c r="CB20" s="33">
        <v>0</v>
      </c>
      <c r="CC20" s="34"/>
      <c r="CD20" s="35">
        <f t="shared" si="31"/>
        <v>0</v>
      </c>
      <c r="CE20" s="36"/>
      <c r="CF20" s="37"/>
      <c r="CG20" s="37"/>
      <c r="CH20" s="32"/>
      <c r="CI20" s="37"/>
      <c r="CJ20" s="37"/>
      <c r="CK20" s="37"/>
      <c r="CL20" s="32"/>
      <c r="CM20" s="37"/>
      <c r="CN20" s="37"/>
      <c r="CO20" s="37"/>
      <c r="CP20" s="32"/>
      <c r="CQ20" s="37"/>
      <c r="CR20" s="37"/>
      <c r="CS20" s="37"/>
      <c r="CT20" s="32"/>
      <c r="CU20" s="37"/>
      <c r="CV20" s="37"/>
      <c r="CW20" s="37"/>
      <c r="CX20" s="32"/>
      <c r="CY20" s="37"/>
      <c r="CZ20" s="37"/>
      <c r="DA20" s="37"/>
      <c r="DB20" s="38"/>
      <c r="DC20" s="39"/>
      <c r="DD20" s="40">
        <f t="shared" si="32"/>
        <v>0</v>
      </c>
      <c r="DE20" s="41">
        <f t="shared" si="33"/>
        <v>0</v>
      </c>
      <c r="DF20" s="41">
        <f t="shared" si="34"/>
        <v>0</v>
      </c>
      <c r="DG20" s="29"/>
      <c r="DH20" s="395">
        <f t="shared" si="0"/>
        <v>0</v>
      </c>
      <c r="DI20" s="201" t="s">
        <v>176</v>
      </c>
      <c r="DJ20" s="151" t="e">
        <f t="shared" si="2"/>
        <v>#VALUE!</v>
      </c>
      <c r="DK20" s="43">
        <f t="shared" si="3"/>
        <v>0</v>
      </c>
      <c r="DL20" s="30" t="e">
        <f t="shared" si="4"/>
        <v>#VALUE!</v>
      </c>
      <c r="DM20" s="30" t="e">
        <f t="shared" si="5"/>
        <v>#VALUE!</v>
      </c>
      <c r="DN20" s="30">
        <f t="shared" si="6"/>
        <v>0</v>
      </c>
      <c r="DO20" s="30" t="e">
        <f t="shared" si="7"/>
        <v>#VALUE!</v>
      </c>
      <c r="DP20" s="30" t="e">
        <f t="shared" si="8"/>
        <v>#VALUE!</v>
      </c>
      <c r="DQ20" s="44">
        <f t="shared" si="9"/>
        <v>0</v>
      </c>
      <c r="DR20" s="44" t="e">
        <f t="shared" si="10"/>
        <v>#VALUE!</v>
      </c>
      <c r="DS20" s="44" t="e">
        <f t="shared" si="11"/>
        <v>#VALUE!</v>
      </c>
      <c r="DT20" s="44">
        <f t="shared" si="12"/>
        <v>0</v>
      </c>
      <c r="DU20" s="44" t="e">
        <f t="shared" si="13"/>
        <v>#VALUE!</v>
      </c>
      <c r="DV20" s="45">
        <f t="shared" si="14"/>
        <v>20</v>
      </c>
      <c r="DW20" s="44">
        <f>IF(DV20&lt;&gt;20,RANK(DV20,$DV$4:$DV$23,1)+COUNTIF(DV$4:DV20,DV20)-1,20)</f>
        <v>20</v>
      </c>
      <c r="DX20" s="46" t="e">
        <f t="shared" si="15"/>
        <v>#VALUE!</v>
      </c>
      <c r="DY20" s="47" t="str">
        <f t="shared" si="16"/>
        <v>-</v>
      </c>
      <c r="DZ20" s="26"/>
      <c r="EA20" s="121"/>
      <c r="EB20" s="120">
        <f t="shared" si="36"/>
        <v>0</v>
      </c>
      <c r="EC20" s="120">
        <f t="shared" si="37"/>
        <v>0</v>
      </c>
      <c r="ED20" s="120">
        <f t="shared" si="35"/>
        <v>0</v>
      </c>
    </row>
    <row r="21" spans="1:134" ht="16.05" customHeight="1" x14ac:dyDescent="0.25">
      <c r="A21" s="12"/>
      <c r="B21" s="12"/>
      <c r="C21" s="161"/>
      <c r="D21" s="373" t="str">
        <f>classi!B190</f>
        <v>-</v>
      </c>
      <c r="E21" s="48"/>
      <c r="F21" s="27">
        <f>classi!C190</f>
        <v>0</v>
      </c>
      <c r="G21" s="27">
        <f>classi!D190</f>
        <v>0</v>
      </c>
      <c r="H21" s="374">
        <f>classi!G190</f>
        <v>0</v>
      </c>
      <c r="I21" s="367"/>
      <c r="J21" s="48"/>
      <c r="K21" s="199"/>
      <c r="L21" s="382">
        <v>0</v>
      </c>
      <c r="M21" s="122">
        <v>0</v>
      </c>
      <c r="N21" s="122">
        <v>0</v>
      </c>
      <c r="O21" s="29"/>
      <c r="P21" s="30">
        <f t="shared" si="17"/>
        <v>0</v>
      </c>
      <c r="Q21" s="122">
        <v>0</v>
      </c>
      <c r="R21" s="122">
        <v>0</v>
      </c>
      <c r="S21" s="122">
        <v>0</v>
      </c>
      <c r="T21" s="29"/>
      <c r="U21" s="30">
        <f t="shared" si="18"/>
        <v>0</v>
      </c>
      <c r="V21" s="122">
        <v>0</v>
      </c>
      <c r="W21" s="122">
        <v>0</v>
      </c>
      <c r="X21" s="122">
        <v>0</v>
      </c>
      <c r="Y21" s="29"/>
      <c r="Z21" s="30">
        <f t="shared" si="19"/>
        <v>0</v>
      </c>
      <c r="AA21" s="122">
        <v>0</v>
      </c>
      <c r="AB21" s="122">
        <v>0</v>
      </c>
      <c r="AC21" s="122">
        <v>0</v>
      </c>
      <c r="AD21" s="29"/>
      <c r="AE21" s="383">
        <f t="shared" si="20"/>
        <v>0</v>
      </c>
      <c r="AF21" s="386">
        <v>0</v>
      </c>
      <c r="AG21" s="124">
        <v>0</v>
      </c>
      <c r="AH21" s="124">
        <v>0</v>
      </c>
      <c r="AI21" s="29"/>
      <c r="AJ21" s="30">
        <f t="shared" si="21"/>
        <v>0</v>
      </c>
      <c r="AK21" s="124">
        <v>0</v>
      </c>
      <c r="AL21" s="124">
        <v>0</v>
      </c>
      <c r="AM21" s="124">
        <v>0</v>
      </c>
      <c r="AN21" s="29"/>
      <c r="AO21" s="30">
        <f t="shared" si="22"/>
        <v>0</v>
      </c>
      <c r="AP21" s="124">
        <v>0</v>
      </c>
      <c r="AQ21" s="124">
        <v>0</v>
      </c>
      <c r="AR21" s="124">
        <v>0</v>
      </c>
      <c r="AS21" s="29"/>
      <c r="AT21" s="30">
        <f t="shared" si="23"/>
        <v>0</v>
      </c>
      <c r="AU21" s="124">
        <v>0</v>
      </c>
      <c r="AV21" s="124">
        <v>0</v>
      </c>
      <c r="AW21" s="124">
        <v>0</v>
      </c>
      <c r="AX21" s="29"/>
      <c r="AY21" s="383">
        <f t="shared" si="24"/>
        <v>0</v>
      </c>
      <c r="AZ21" s="390">
        <f t="shared" si="25"/>
        <v>0</v>
      </c>
      <c r="BA21" s="394">
        <v>0</v>
      </c>
      <c r="BB21" s="31">
        <v>0</v>
      </c>
      <c r="BC21" s="31">
        <v>0</v>
      </c>
      <c r="BD21" s="32"/>
      <c r="BE21" s="30">
        <f t="shared" si="26"/>
        <v>0</v>
      </c>
      <c r="BF21" s="31">
        <v>0</v>
      </c>
      <c r="BG21" s="31">
        <v>0</v>
      </c>
      <c r="BH21" s="31">
        <v>0</v>
      </c>
      <c r="BI21" s="32"/>
      <c r="BJ21" s="30">
        <f t="shared" si="27"/>
        <v>0</v>
      </c>
      <c r="BK21" s="31">
        <v>0</v>
      </c>
      <c r="BL21" s="31">
        <v>0</v>
      </c>
      <c r="BM21" s="31">
        <v>0</v>
      </c>
      <c r="BN21" s="32"/>
      <c r="BO21" s="30">
        <f t="shared" si="28"/>
        <v>0</v>
      </c>
      <c r="BP21" s="31">
        <v>0</v>
      </c>
      <c r="BQ21" s="31">
        <v>0</v>
      </c>
      <c r="BR21" s="31">
        <v>0</v>
      </c>
      <c r="BS21" s="32"/>
      <c r="BT21" s="30">
        <f t="shared" si="29"/>
        <v>0</v>
      </c>
      <c r="BU21" s="33">
        <v>0</v>
      </c>
      <c r="BV21" s="33">
        <v>0</v>
      </c>
      <c r="BW21" s="33">
        <v>0</v>
      </c>
      <c r="BX21" s="32"/>
      <c r="BY21" s="30">
        <f t="shared" si="30"/>
        <v>0</v>
      </c>
      <c r="BZ21" s="33">
        <v>0</v>
      </c>
      <c r="CA21" s="33">
        <v>0</v>
      </c>
      <c r="CB21" s="33">
        <v>0</v>
      </c>
      <c r="CC21" s="34"/>
      <c r="CD21" s="35">
        <f t="shared" si="31"/>
        <v>0</v>
      </c>
      <c r="CE21" s="36"/>
      <c r="CF21" s="37"/>
      <c r="CG21" s="37"/>
      <c r="CH21" s="32"/>
      <c r="CI21" s="37"/>
      <c r="CJ21" s="37"/>
      <c r="CK21" s="37"/>
      <c r="CL21" s="32"/>
      <c r="CM21" s="37"/>
      <c r="CN21" s="37"/>
      <c r="CO21" s="37"/>
      <c r="CP21" s="32"/>
      <c r="CQ21" s="37"/>
      <c r="CR21" s="37"/>
      <c r="CS21" s="37"/>
      <c r="CT21" s="32"/>
      <c r="CU21" s="37"/>
      <c r="CV21" s="37"/>
      <c r="CW21" s="37"/>
      <c r="CX21" s="32"/>
      <c r="CY21" s="37"/>
      <c r="CZ21" s="37"/>
      <c r="DA21" s="37"/>
      <c r="DB21" s="38"/>
      <c r="DC21" s="39"/>
      <c r="DD21" s="40">
        <f t="shared" si="32"/>
        <v>0</v>
      </c>
      <c r="DE21" s="41">
        <f t="shared" si="33"/>
        <v>0</v>
      </c>
      <c r="DF21" s="41">
        <f t="shared" si="34"/>
        <v>0</v>
      </c>
      <c r="DG21" s="29"/>
      <c r="DH21" s="395">
        <f t="shared" si="0"/>
        <v>0</v>
      </c>
      <c r="DI21" s="201" t="s">
        <v>176</v>
      </c>
      <c r="DJ21" s="151" t="e">
        <f t="shared" si="2"/>
        <v>#VALUE!</v>
      </c>
      <c r="DK21" s="43">
        <f t="shared" si="3"/>
        <v>0</v>
      </c>
      <c r="DL21" s="30" t="e">
        <f t="shared" si="4"/>
        <v>#VALUE!</v>
      </c>
      <c r="DM21" s="30" t="e">
        <f t="shared" si="5"/>
        <v>#VALUE!</v>
      </c>
      <c r="DN21" s="30">
        <f t="shared" si="6"/>
        <v>0</v>
      </c>
      <c r="DO21" s="30" t="e">
        <f t="shared" si="7"/>
        <v>#VALUE!</v>
      </c>
      <c r="DP21" s="30" t="e">
        <f t="shared" si="8"/>
        <v>#VALUE!</v>
      </c>
      <c r="DQ21" s="44">
        <f t="shared" si="9"/>
        <v>0</v>
      </c>
      <c r="DR21" s="44" t="e">
        <f t="shared" si="10"/>
        <v>#VALUE!</v>
      </c>
      <c r="DS21" s="44" t="e">
        <f t="shared" si="11"/>
        <v>#VALUE!</v>
      </c>
      <c r="DT21" s="44">
        <f t="shared" si="12"/>
        <v>0</v>
      </c>
      <c r="DU21" s="44" t="e">
        <f t="shared" si="13"/>
        <v>#VALUE!</v>
      </c>
      <c r="DV21" s="45">
        <f t="shared" si="14"/>
        <v>20</v>
      </c>
      <c r="DW21" s="44">
        <f>IF(DV21&lt;&gt;20,RANK(DV21,$DV$4:$DV$23,1)+COUNTIF(DV$4:DV21,DV21)-1,20)</f>
        <v>20</v>
      </c>
      <c r="DX21" s="46" t="e">
        <f t="shared" si="15"/>
        <v>#VALUE!</v>
      </c>
      <c r="DY21" s="47" t="str">
        <f t="shared" si="16"/>
        <v>-</v>
      </c>
      <c r="DZ21" s="26"/>
      <c r="EA21" s="121"/>
      <c r="EB21" s="120">
        <f t="shared" si="36"/>
        <v>0</v>
      </c>
      <c r="EC21" s="120">
        <f t="shared" si="37"/>
        <v>0</v>
      </c>
      <c r="ED21" s="120">
        <f t="shared" si="35"/>
        <v>0</v>
      </c>
    </row>
    <row r="22" spans="1:134" ht="16.05" customHeight="1" x14ac:dyDescent="0.25">
      <c r="A22" s="12"/>
      <c r="B22" s="12"/>
      <c r="C22" s="161"/>
      <c r="D22" s="373" t="str">
        <f>classi!B191</f>
        <v>-</v>
      </c>
      <c r="E22" s="48"/>
      <c r="F22" s="27">
        <f>classi!C191</f>
        <v>0</v>
      </c>
      <c r="G22" s="27">
        <f>classi!D191</f>
        <v>0</v>
      </c>
      <c r="H22" s="374">
        <f>classi!G191</f>
        <v>0</v>
      </c>
      <c r="I22" s="367"/>
      <c r="J22" s="48"/>
      <c r="K22" s="199"/>
      <c r="L22" s="382">
        <v>0</v>
      </c>
      <c r="M22" s="122">
        <v>0</v>
      </c>
      <c r="N22" s="122">
        <v>0</v>
      </c>
      <c r="O22" s="29"/>
      <c r="P22" s="30">
        <f t="shared" si="17"/>
        <v>0</v>
      </c>
      <c r="Q22" s="122">
        <v>0</v>
      </c>
      <c r="R22" s="122">
        <v>0</v>
      </c>
      <c r="S22" s="122">
        <v>0</v>
      </c>
      <c r="T22" s="29"/>
      <c r="U22" s="30">
        <f t="shared" si="18"/>
        <v>0</v>
      </c>
      <c r="V22" s="122">
        <v>0</v>
      </c>
      <c r="W22" s="122">
        <v>0</v>
      </c>
      <c r="X22" s="122">
        <v>0</v>
      </c>
      <c r="Y22" s="29"/>
      <c r="Z22" s="30">
        <f t="shared" si="19"/>
        <v>0</v>
      </c>
      <c r="AA22" s="122">
        <v>0</v>
      </c>
      <c r="AB22" s="122">
        <v>0</v>
      </c>
      <c r="AC22" s="122">
        <v>0</v>
      </c>
      <c r="AD22" s="29"/>
      <c r="AE22" s="383">
        <f t="shared" si="20"/>
        <v>0</v>
      </c>
      <c r="AF22" s="386">
        <v>0</v>
      </c>
      <c r="AG22" s="124">
        <v>0</v>
      </c>
      <c r="AH22" s="124">
        <v>0</v>
      </c>
      <c r="AI22" s="29"/>
      <c r="AJ22" s="30">
        <f t="shared" si="21"/>
        <v>0</v>
      </c>
      <c r="AK22" s="124">
        <v>0</v>
      </c>
      <c r="AL22" s="124">
        <v>0</v>
      </c>
      <c r="AM22" s="124">
        <v>0</v>
      </c>
      <c r="AN22" s="29"/>
      <c r="AO22" s="30">
        <f t="shared" si="22"/>
        <v>0</v>
      </c>
      <c r="AP22" s="124">
        <v>0</v>
      </c>
      <c r="AQ22" s="124">
        <v>0</v>
      </c>
      <c r="AR22" s="124">
        <v>0</v>
      </c>
      <c r="AS22" s="29"/>
      <c r="AT22" s="30">
        <f t="shared" si="23"/>
        <v>0</v>
      </c>
      <c r="AU22" s="124">
        <v>0</v>
      </c>
      <c r="AV22" s="124">
        <v>0</v>
      </c>
      <c r="AW22" s="124">
        <v>0</v>
      </c>
      <c r="AX22" s="29"/>
      <c r="AY22" s="383">
        <f t="shared" si="24"/>
        <v>0</v>
      </c>
      <c r="AZ22" s="390">
        <f t="shared" si="25"/>
        <v>0</v>
      </c>
      <c r="BA22" s="394">
        <v>0</v>
      </c>
      <c r="BB22" s="31">
        <v>0</v>
      </c>
      <c r="BC22" s="31">
        <v>0</v>
      </c>
      <c r="BD22" s="32"/>
      <c r="BE22" s="30">
        <f t="shared" si="26"/>
        <v>0</v>
      </c>
      <c r="BF22" s="31">
        <v>0</v>
      </c>
      <c r="BG22" s="31">
        <v>0</v>
      </c>
      <c r="BH22" s="31">
        <v>0</v>
      </c>
      <c r="BI22" s="32"/>
      <c r="BJ22" s="30">
        <f t="shared" si="27"/>
        <v>0</v>
      </c>
      <c r="BK22" s="31">
        <v>0</v>
      </c>
      <c r="BL22" s="31">
        <v>0</v>
      </c>
      <c r="BM22" s="31">
        <v>0</v>
      </c>
      <c r="BN22" s="32"/>
      <c r="BO22" s="30">
        <f t="shared" si="28"/>
        <v>0</v>
      </c>
      <c r="BP22" s="31">
        <v>0</v>
      </c>
      <c r="BQ22" s="31">
        <v>0</v>
      </c>
      <c r="BR22" s="31">
        <v>0</v>
      </c>
      <c r="BS22" s="32"/>
      <c r="BT22" s="30">
        <f t="shared" si="29"/>
        <v>0</v>
      </c>
      <c r="BU22" s="33">
        <v>0</v>
      </c>
      <c r="BV22" s="33">
        <v>0</v>
      </c>
      <c r="BW22" s="33">
        <v>0</v>
      </c>
      <c r="BX22" s="32"/>
      <c r="BY22" s="30">
        <f t="shared" si="30"/>
        <v>0</v>
      </c>
      <c r="BZ22" s="33">
        <v>0</v>
      </c>
      <c r="CA22" s="33">
        <v>0</v>
      </c>
      <c r="CB22" s="33">
        <v>0</v>
      </c>
      <c r="CC22" s="34"/>
      <c r="CD22" s="35">
        <f t="shared" si="31"/>
        <v>0</v>
      </c>
      <c r="CE22" s="36"/>
      <c r="CF22" s="37"/>
      <c r="CG22" s="37"/>
      <c r="CH22" s="32"/>
      <c r="CI22" s="37"/>
      <c r="CJ22" s="37"/>
      <c r="CK22" s="37"/>
      <c r="CL22" s="32"/>
      <c r="CM22" s="37"/>
      <c r="CN22" s="37"/>
      <c r="CO22" s="37"/>
      <c r="CP22" s="32"/>
      <c r="CQ22" s="37"/>
      <c r="CR22" s="37"/>
      <c r="CS22" s="37"/>
      <c r="CT22" s="32"/>
      <c r="CU22" s="37"/>
      <c r="CV22" s="37"/>
      <c r="CW22" s="37"/>
      <c r="CX22" s="32"/>
      <c r="CY22" s="37"/>
      <c r="CZ22" s="37"/>
      <c r="DA22" s="37"/>
      <c r="DB22" s="38"/>
      <c r="DC22" s="39"/>
      <c r="DD22" s="40">
        <f t="shared" si="32"/>
        <v>0</v>
      </c>
      <c r="DE22" s="41">
        <f t="shared" si="33"/>
        <v>0</v>
      </c>
      <c r="DF22" s="41">
        <f t="shared" si="34"/>
        <v>0</v>
      </c>
      <c r="DG22" s="29"/>
      <c r="DH22" s="395">
        <f t="shared" si="0"/>
        <v>0</v>
      </c>
      <c r="DI22" s="201" t="s">
        <v>176</v>
      </c>
      <c r="DJ22" s="151" t="e">
        <f t="shared" si="2"/>
        <v>#VALUE!</v>
      </c>
      <c r="DK22" s="43">
        <f t="shared" si="3"/>
        <v>0</v>
      </c>
      <c r="DL22" s="30" t="e">
        <f t="shared" si="4"/>
        <v>#VALUE!</v>
      </c>
      <c r="DM22" s="30" t="e">
        <f t="shared" si="5"/>
        <v>#VALUE!</v>
      </c>
      <c r="DN22" s="30">
        <f t="shared" si="6"/>
        <v>0</v>
      </c>
      <c r="DO22" s="30" t="e">
        <f t="shared" si="7"/>
        <v>#VALUE!</v>
      </c>
      <c r="DP22" s="30" t="e">
        <f t="shared" si="8"/>
        <v>#VALUE!</v>
      </c>
      <c r="DQ22" s="44">
        <f t="shared" si="9"/>
        <v>0</v>
      </c>
      <c r="DR22" s="44" t="e">
        <f t="shared" si="10"/>
        <v>#VALUE!</v>
      </c>
      <c r="DS22" s="44" t="e">
        <f t="shared" si="11"/>
        <v>#VALUE!</v>
      </c>
      <c r="DT22" s="44">
        <f t="shared" si="12"/>
        <v>0</v>
      </c>
      <c r="DU22" s="44" t="e">
        <f t="shared" si="13"/>
        <v>#VALUE!</v>
      </c>
      <c r="DV22" s="45">
        <f t="shared" si="14"/>
        <v>20</v>
      </c>
      <c r="DW22" s="44">
        <f>IF(DV22&lt;&gt;20,RANK(DV22,$DV$4:$DV$23,1)+COUNTIF(DV$4:DV22,DV22)-1,20)</f>
        <v>20</v>
      </c>
      <c r="DX22" s="46" t="e">
        <f t="shared" si="15"/>
        <v>#VALUE!</v>
      </c>
      <c r="DY22" s="47" t="str">
        <f t="shared" si="16"/>
        <v>-</v>
      </c>
      <c r="DZ22" s="26"/>
      <c r="EA22" s="121"/>
      <c r="EB22" s="120">
        <f t="shared" si="36"/>
        <v>0</v>
      </c>
      <c r="EC22" s="120">
        <f t="shared" si="37"/>
        <v>0</v>
      </c>
      <c r="ED22" s="120">
        <f t="shared" si="35"/>
        <v>0</v>
      </c>
    </row>
    <row r="23" spans="1:134" ht="16.5" customHeight="1" thickBot="1" x14ac:dyDescent="0.3">
      <c r="A23" s="12"/>
      <c r="B23" s="121"/>
      <c r="C23" s="162"/>
      <c r="D23" s="376" t="str">
        <f>classi!B192</f>
        <v>-</v>
      </c>
      <c r="E23" s="108"/>
      <c r="F23" s="109">
        <f>classi!C192</f>
        <v>0</v>
      </c>
      <c r="G23" s="109">
        <f>classi!D192</f>
        <v>0</v>
      </c>
      <c r="H23" s="377">
        <f>classi!G192</f>
        <v>0</v>
      </c>
      <c r="I23" s="415"/>
      <c r="J23" s="49"/>
      <c r="K23" s="200"/>
      <c r="L23" s="384">
        <v>0</v>
      </c>
      <c r="M23" s="123">
        <v>0</v>
      </c>
      <c r="N23" s="123">
        <v>0</v>
      </c>
      <c r="O23" s="110"/>
      <c r="P23" s="111">
        <f t="shared" si="17"/>
        <v>0</v>
      </c>
      <c r="Q23" s="123">
        <v>0</v>
      </c>
      <c r="R23" s="123">
        <v>0</v>
      </c>
      <c r="S23" s="123">
        <v>0</v>
      </c>
      <c r="T23" s="110"/>
      <c r="U23" s="111">
        <f t="shared" si="18"/>
        <v>0</v>
      </c>
      <c r="V23" s="123">
        <v>0</v>
      </c>
      <c r="W23" s="123">
        <v>0</v>
      </c>
      <c r="X23" s="123">
        <v>0</v>
      </c>
      <c r="Y23" s="110"/>
      <c r="Z23" s="111">
        <f t="shared" si="19"/>
        <v>0</v>
      </c>
      <c r="AA23" s="123">
        <v>0</v>
      </c>
      <c r="AB23" s="123">
        <v>0</v>
      </c>
      <c r="AC23" s="123">
        <v>0</v>
      </c>
      <c r="AD23" s="110"/>
      <c r="AE23" s="385">
        <f t="shared" si="20"/>
        <v>0</v>
      </c>
      <c r="AF23" s="387">
        <v>0</v>
      </c>
      <c r="AG23" s="125">
        <v>0</v>
      </c>
      <c r="AH23" s="125">
        <v>0</v>
      </c>
      <c r="AI23" s="110"/>
      <c r="AJ23" s="111">
        <f t="shared" si="21"/>
        <v>0</v>
      </c>
      <c r="AK23" s="125">
        <v>0</v>
      </c>
      <c r="AL23" s="125">
        <v>0</v>
      </c>
      <c r="AM23" s="125">
        <v>0</v>
      </c>
      <c r="AN23" s="110"/>
      <c r="AO23" s="111">
        <f t="shared" si="22"/>
        <v>0</v>
      </c>
      <c r="AP23" s="125">
        <v>0</v>
      </c>
      <c r="AQ23" s="125">
        <v>0</v>
      </c>
      <c r="AR23" s="125">
        <v>0</v>
      </c>
      <c r="AS23" s="110"/>
      <c r="AT23" s="111">
        <f t="shared" si="23"/>
        <v>0</v>
      </c>
      <c r="AU23" s="125">
        <v>0</v>
      </c>
      <c r="AV23" s="125">
        <v>0</v>
      </c>
      <c r="AW23" s="125">
        <v>0</v>
      </c>
      <c r="AX23" s="110"/>
      <c r="AY23" s="385">
        <f t="shared" si="24"/>
        <v>0</v>
      </c>
      <c r="AZ23" s="391">
        <f t="shared" si="25"/>
        <v>0</v>
      </c>
      <c r="BA23" s="396">
        <v>0</v>
      </c>
      <c r="BB23" s="114">
        <v>0</v>
      </c>
      <c r="BC23" s="114"/>
      <c r="BD23" s="163"/>
      <c r="BE23" s="111">
        <f t="shared" si="26"/>
        <v>0</v>
      </c>
      <c r="BF23" s="114">
        <v>0</v>
      </c>
      <c r="BG23" s="114">
        <v>0</v>
      </c>
      <c r="BH23" s="114">
        <v>0</v>
      </c>
      <c r="BI23" s="163"/>
      <c r="BJ23" s="111">
        <f t="shared" si="27"/>
        <v>0</v>
      </c>
      <c r="BK23" s="114">
        <v>0</v>
      </c>
      <c r="BL23" s="114">
        <v>0</v>
      </c>
      <c r="BM23" s="114">
        <v>0</v>
      </c>
      <c r="BN23" s="163"/>
      <c r="BO23" s="111">
        <f t="shared" si="28"/>
        <v>0</v>
      </c>
      <c r="BP23" s="114">
        <v>0</v>
      </c>
      <c r="BQ23" s="114">
        <v>0</v>
      </c>
      <c r="BR23" s="114">
        <v>0</v>
      </c>
      <c r="BS23" s="163"/>
      <c r="BT23" s="111">
        <f t="shared" si="29"/>
        <v>0</v>
      </c>
      <c r="BU23" s="115">
        <v>0</v>
      </c>
      <c r="BV23" s="115">
        <v>0</v>
      </c>
      <c r="BW23" s="115">
        <v>0</v>
      </c>
      <c r="BX23" s="163"/>
      <c r="BY23" s="111">
        <f t="shared" si="30"/>
        <v>0</v>
      </c>
      <c r="BZ23" s="115">
        <v>0</v>
      </c>
      <c r="CA23" s="115">
        <v>0</v>
      </c>
      <c r="CB23" s="115">
        <v>0</v>
      </c>
      <c r="CC23" s="164"/>
      <c r="CD23" s="116">
        <f t="shared" si="31"/>
        <v>0</v>
      </c>
      <c r="CE23" s="117"/>
      <c r="CF23" s="118"/>
      <c r="CG23" s="118"/>
      <c r="CH23" s="163"/>
      <c r="CI23" s="118"/>
      <c r="CJ23" s="118"/>
      <c r="CK23" s="118"/>
      <c r="CL23" s="163"/>
      <c r="CM23" s="118"/>
      <c r="CN23" s="118"/>
      <c r="CO23" s="118"/>
      <c r="CP23" s="163"/>
      <c r="CQ23" s="118"/>
      <c r="CR23" s="118"/>
      <c r="CS23" s="118"/>
      <c r="CT23" s="163"/>
      <c r="CU23" s="118"/>
      <c r="CV23" s="118"/>
      <c r="CW23" s="118"/>
      <c r="CX23" s="163"/>
      <c r="CY23" s="118"/>
      <c r="CZ23" s="118"/>
      <c r="DA23" s="118"/>
      <c r="DB23" s="165"/>
      <c r="DC23" s="166"/>
      <c r="DD23" s="40">
        <f t="shared" si="32"/>
        <v>0</v>
      </c>
      <c r="DE23" s="41">
        <f t="shared" si="33"/>
        <v>0</v>
      </c>
      <c r="DF23" s="41">
        <f t="shared" si="34"/>
        <v>0</v>
      </c>
      <c r="DG23" s="110"/>
      <c r="DH23" s="397">
        <f t="shared" si="0"/>
        <v>0</v>
      </c>
      <c r="DI23" s="201" t="s">
        <v>176</v>
      </c>
      <c r="DJ23" s="152" t="e">
        <f t="shared" si="2"/>
        <v>#VALUE!</v>
      </c>
      <c r="DK23" s="53">
        <f t="shared" si="3"/>
        <v>0</v>
      </c>
      <c r="DL23" s="51" t="e">
        <f t="shared" si="4"/>
        <v>#VALUE!</v>
      </c>
      <c r="DM23" s="51" t="e">
        <f t="shared" si="5"/>
        <v>#VALUE!</v>
      </c>
      <c r="DN23" s="51">
        <f t="shared" si="6"/>
        <v>0</v>
      </c>
      <c r="DO23" s="51" t="e">
        <f t="shared" si="7"/>
        <v>#VALUE!</v>
      </c>
      <c r="DP23" s="51" t="e">
        <f t="shared" si="8"/>
        <v>#VALUE!</v>
      </c>
      <c r="DQ23" s="54">
        <f t="shared" si="9"/>
        <v>0</v>
      </c>
      <c r="DR23" s="54" t="e">
        <f t="shared" si="10"/>
        <v>#VALUE!</v>
      </c>
      <c r="DS23" s="55" t="e">
        <f t="shared" si="11"/>
        <v>#VALUE!</v>
      </c>
      <c r="DT23" s="54">
        <f t="shared" si="12"/>
        <v>0</v>
      </c>
      <c r="DU23" s="54" t="e">
        <f t="shared" si="13"/>
        <v>#VALUE!</v>
      </c>
      <c r="DV23" s="55">
        <f t="shared" si="14"/>
        <v>20</v>
      </c>
      <c r="DW23" s="54">
        <f>IF(DV23&lt;&gt;20,RANK(DV23,$DV$4:$DV$23,1)+COUNTIF(DV$4:DV23,DV23)-1,20)</f>
        <v>20</v>
      </c>
      <c r="DX23" s="56" t="e">
        <f t="shared" si="15"/>
        <v>#VALUE!</v>
      </c>
      <c r="DY23" s="57" t="str">
        <f t="shared" si="16"/>
        <v>-</v>
      </c>
      <c r="DZ23" s="26"/>
      <c r="EA23" s="121"/>
      <c r="EB23" s="120">
        <f t="shared" si="36"/>
        <v>0</v>
      </c>
      <c r="EC23" s="120">
        <f t="shared" si="37"/>
        <v>0</v>
      </c>
      <c r="ED23" s="120">
        <f t="shared" si="35"/>
        <v>0</v>
      </c>
    </row>
    <row r="24" spans="1:134" ht="16.5" customHeight="1" x14ac:dyDescent="0.25">
      <c r="A24" s="12"/>
      <c r="B24" s="12"/>
      <c r="C24" s="161"/>
      <c r="D24" s="162"/>
      <c r="E24" s="162"/>
      <c r="F24" s="162"/>
      <c r="G24" s="162"/>
      <c r="H24" s="162"/>
      <c r="I24" s="256"/>
      <c r="J24" s="58"/>
      <c r="K24" s="251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  <c r="AN24" s="162"/>
      <c r="AO24" s="162"/>
      <c r="AP24" s="258"/>
      <c r="AQ24" s="258"/>
      <c r="AR24" s="258"/>
      <c r="AS24" s="258"/>
      <c r="AT24" s="258"/>
      <c r="AU24" s="162"/>
      <c r="AV24" s="258"/>
      <c r="AW24" s="258"/>
      <c r="AX24" s="258"/>
      <c r="AY24" s="258"/>
      <c r="AZ24" s="258"/>
      <c r="BA24" s="258"/>
      <c r="BB24" s="162"/>
      <c r="BC24" s="258"/>
      <c r="BD24" s="258"/>
      <c r="BE24" s="258"/>
      <c r="BF24" s="162"/>
      <c r="BG24" s="258"/>
      <c r="BH24" s="258"/>
      <c r="BI24" s="258"/>
      <c r="BJ24" s="410"/>
      <c r="BK24" s="410"/>
      <c r="BL24" s="261"/>
      <c r="BM24" s="410"/>
      <c r="BN24" s="410"/>
      <c r="BO24" s="410"/>
      <c r="BP24" s="410"/>
      <c r="BQ24" s="410"/>
      <c r="BR24" s="410"/>
      <c r="BS24" s="410"/>
      <c r="BT24" s="410"/>
      <c r="BU24" s="410"/>
      <c r="BV24" s="410"/>
      <c r="BW24" s="410"/>
      <c r="BX24" s="410"/>
      <c r="BY24" s="410"/>
      <c r="BZ24" s="410"/>
      <c r="CA24" s="410"/>
      <c r="CB24" s="410"/>
      <c r="CC24" s="410"/>
      <c r="CD24" s="410"/>
      <c r="CE24" s="410"/>
      <c r="CF24" s="410"/>
      <c r="CG24" s="410"/>
      <c r="CH24" s="261"/>
      <c r="CI24" s="410"/>
      <c r="CJ24" s="261"/>
      <c r="CK24" s="410"/>
      <c r="CL24" s="261"/>
      <c r="CM24" s="410"/>
      <c r="CN24" s="410"/>
      <c r="CO24" s="410"/>
      <c r="CP24" s="410"/>
      <c r="CQ24" s="410"/>
      <c r="CR24" s="410"/>
      <c r="CS24" s="410"/>
      <c r="CT24" s="261"/>
      <c r="CU24" s="410"/>
      <c r="CV24" s="261"/>
      <c r="CW24" s="410"/>
      <c r="CX24" s="410"/>
      <c r="CY24" s="410"/>
      <c r="CZ24" s="261"/>
      <c r="DA24" s="410"/>
      <c r="DB24" s="261"/>
      <c r="DC24" s="410"/>
      <c r="DD24" s="410"/>
      <c r="DE24" s="410"/>
      <c r="DF24" s="410"/>
      <c r="DG24" s="410"/>
      <c r="DH24" s="410"/>
      <c r="DI24" s="253"/>
      <c r="DJ24" s="253"/>
      <c r="DK24" s="273"/>
      <c r="DL24" s="262"/>
      <c r="DM24" s="262"/>
      <c r="DN24" s="262"/>
      <c r="DO24" s="262"/>
      <c r="DP24" s="262"/>
      <c r="DQ24" s="262"/>
      <c r="DR24" s="263">
        <f t="shared" si="10"/>
        <v>0</v>
      </c>
      <c r="DS24" s="264"/>
      <c r="DT24" s="262"/>
      <c r="DU24" s="262"/>
      <c r="DV24" s="262"/>
      <c r="DW24" s="262"/>
      <c r="DX24" s="262"/>
      <c r="DY24" s="262"/>
      <c r="DZ24" s="177"/>
      <c r="EA24" s="283"/>
      <c r="EB24" s="272"/>
      <c r="EC24" s="272"/>
    </row>
    <row r="25" spans="1:134" ht="16.05" customHeight="1" x14ac:dyDescent="0.25">
      <c r="A25" s="12"/>
      <c r="B25" s="121"/>
      <c r="C25" s="162"/>
      <c r="D25" s="162"/>
      <c r="E25" s="162"/>
      <c r="F25" s="162"/>
      <c r="G25" s="162"/>
      <c r="H25" s="162"/>
      <c r="I25" s="246"/>
      <c r="J25" s="10"/>
      <c r="K25" s="153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62"/>
      <c r="AC25" s="162"/>
      <c r="AD25" s="162"/>
      <c r="AE25" s="162"/>
      <c r="AF25" s="162"/>
      <c r="AG25" s="162"/>
      <c r="AH25" s="162"/>
      <c r="AI25" s="162"/>
      <c r="AJ25" s="162"/>
      <c r="AK25" s="162"/>
      <c r="AL25" s="162"/>
      <c r="AM25" s="162"/>
      <c r="AN25" s="162"/>
      <c r="AO25" s="162"/>
      <c r="AP25" s="162"/>
      <c r="AQ25" s="162"/>
      <c r="AR25" s="162"/>
      <c r="AS25" s="162"/>
      <c r="AT25" s="162"/>
      <c r="AU25" s="162"/>
      <c r="AV25" s="162"/>
      <c r="AW25" s="162"/>
      <c r="AX25" s="162"/>
      <c r="AY25" s="162"/>
      <c r="AZ25" s="162"/>
      <c r="BA25" s="162"/>
      <c r="BB25" s="162"/>
      <c r="BC25" s="162"/>
      <c r="BD25" s="162"/>
      <c r="BE25" s="162"/>
      <c r="BF25" s="162"/>
      <c r="BG25" s="162"/>
      <c r="BH25" s="162"/>
      <c r="BI25" s="162"/>
      <c r="BJ25" s="261"/>
      <c r="BK25" s="261"/>
      <c r="BL25" s="261"/>
      <c r="BM25" s="261"/>
      <c r="BN25" s="261"/>
      <c r="BO25" s="261"/>
      <c r="BP25" s="261"/>
      <c r="BQ25" s="261"/>
      <c r="BR25" s="261"/>
      <c r="BS25" s="261"/>
      <c r="BT25" s="261"/>
      <c r="BU25" s="261"/>
      <c r="BV25" s="261"/>
      <c r="BW25" s="261"/>
      <c r="BX25" s="261"/>
      <c r="BY25" s="261"/>
      <c r="BZ25" s="261"/>
      <c r="CA25" s="261"/>
      <c r="CB25" s="261"/>
      <c r="CC25" s="261"/>
      <c r="CD25" s="261"/>
      <c r="CE25" s="261"/>
      <c r="CF25" s="261"/>
      <c r="CG25" s="261"/>
      <c r="CH25" s="261"/>
      <c r="CI25" s="261"/>
      <c r="CJ25" s="261"/>
      <c r="CK25" s="261"/>
      <c r="CL25" s="261"/>
      <c r="CM25" s="261"/>
      <c r="CN25" s="261"/>
      <c r="CO25" s="261"/>
      <c r="CP25" s="261"/>
      <c r="CQ25" s="261"/>
      <c r="CR25" s="261"/>
      <c r="CS25" s="261"/>
      <c r="CT25" s="261"/>
      <c r="CU25" s="261"/>
      <c r="CV25" s="261"/>
      <c r="CW25" s="261"/>
      <c r="CX25" s="261"/>
      <c r="CY25" s="261"/>
      <c r="CZ25" s="261"/>
      <c r="DA25" s="261"/>
      <c r="DB25" s="261"/>
      <c r="DC25" s="261"/>
      <c r="DD25" s="261"/>
      <c r="DE25" s="261"/>
      <c r="DF25" s="261"/>
      <c r="DG25" s="261"/>
      <c r="DH25" s="261"/>
      <c r="DI25" s="261"/>
      <c r="DJ25" s="261"/>
      <c r="DK25" s="265"/>
      <c r="DL25" s="265"/>
      <c r="DM25" s="265"/>
      <c r="DN25" s="265"/>
      <c r="DO25" s="265"/>
      <c r="DP25" s="265"/>
      <c r="DQ25" s="162"/>
      <c r="DR25" s="162"/>
      <c r="DS25" s="162"/>
      <c r="DT25" s="162"/>
      <c r="DU25" s="162"/>
      <c r="DV25" s="162"/>
      <c r="DW25" s="162"/>
      <c r="DX25" s="266"/>
      <c r="DY25" s="266"/>
      <c r="DZ25" s="162"/>
      <c r="EA25" s="176"/>
      <c r="EB25" s="176"/>
      <c r="EC25" s="176"/>
      <c r="ED25" s="149"/>
    </row>
    <row r="26" spans="1:134" ht="16.5" customHeight="1" thickBot="1" x14ac:dyDescent="0.3">
      <c r="A26" s="12"/>
      <c r="B26" s="12"/>
      <c r="C26" s="161"/>
      <c r="D26" s="162"/>
      <c r="E26" s="162"/>
      <c r="F26" s="162"/>
      <c r="G26" s="162"/>
      <c r="H26" s="162"/>
      <c r="I26" s="254"/>
      <c r="J26" s="177"/>
      <c r="K26" s="158"/>
      <c r="L26" s="162"/>
      <c r="M26" s="162"/>
      <c r="N26" s="162"/>
      <c r="O26" s="162"/>
      <c r="P26" s="162"/>
      <c r="Q26" s="162"/>
      <c r="R26" s="162"/>
      <c r="S26" s="162"/>
      <c r="T26" s="162"/>
      <c r="U26" s="162"/>
      <c r="V26" s="162"/>
      <c r="W26" s="162"/>
      <c r="X26" s="162"/>
      <c r="Y26" s="162"/>
      <c r="Z26" s="162"/>
      <c r="AA26" s="162"/>
      <c r="AB26" s="162"/>
      <c r="AC26" s="162"/>
      <c r="AD26" s="162"/>
      <c r="AE26" s="162"/>
      <c r="AF26" s="162"/>
      <c r="AG26" s="162"/>
      <c r="AH26" s="162"/>
      <c r="AI26" s="162"/>
      <c r="AJ26" s="162"/>
      <c r="AK26" s="162"/>
      <c r="AL26" s="162"/>
      <c r="AM26" s="162"/>
      <c r="AN26" s="162"/>
      <c r="AO26" s="162"/>
      <c r="AP26" s="162"/>
      <c r="AQ26" s="162"/>
      <c r="AR26" s="162"/>
      <c r="AS26" s="162"/>
      <c r="AT26" s="162"/>
      <c r="AU26" s="162"/>
      <c r="AV26" s="162"/>
      <c r="AW26" s="162"/>
      <c r="AX26" s="162"/>
      <c r="AY26" s="162"/>
      <c r="AZ26" s="162"/>
      <c r="BA26" s="162"/>
      <c r="BB26" s="162"/>
      <c r="BC26" s="162"/>
      <c r="BD26" s="162"/>
      <c r="BE26" s="162"/>
      <c r="BF26" s="162"/>
      <c r="BG26" s="162"/>
      <c r="BH26" s="162"/>
      <c r="BI26" s="162"/>
      <c r="BJ26" s="261"/>
      <c r="BK26" s="261"/>
      <c r="BL26" s="261"/>
      <c r="BM26" s="261"/>
      <c r="BN26" s="261"/>
      <c r="BO26" s="261"/>
      <c r="BP26" s="261"/>
      <c r="BQ26" s="261"/>
      <c r="BR26" s="261"/>
      <c r="BS26" s="261"/>
      <c r="BT26" s="261"/>
      <c r="BU26" s="261"/>
      <c r="BV26" s="261"/>
      <c r="BW26" s="261"/>
      <c r="BX26" s="261"/>
      <c r="BY26" s="261"/>
      <c r="BZ26" s="261"/>
      <c r="CA26" s="261"/>
      <c r="CB26" s="261"/>
      <c r="CC26" s="261"/>
      <c r="CD26" s="261"/>
      <c r="CE26" s="261"/>
      <c r="CF26" s="261"/>
      <c r="CG26" s="261"/>
      <c r="CH26" s="261"/>
      <c r="CI26" s="261"/>
      <c r="CJ26" s="261"/>
      <c r="CK26" s="261"/>
      <c r="CL26" s="261"/>
      <c r="CM26" s="261"/>
      <c r="CN26" s="261"/>
      <c r="CO26" s="261"/>
      <c r="CP26" s="261"/>
      <c r="CQ26" s="261"/>
      <c r="CR26" s="261"/>
      <c r="CS26" s="261"/>
      <c r="CT26" s="261"/>
      <c r="CU26" s="261"/>
      <c r="CV26" s="261"/>
      <c r="CW26" s="261"/>
      <c r="CX26" s="261"/>
      <c r="CY26" s="261"/>
      <c r="CZ26" s="261"/>
      <c r="DA26" s="261"/>
      <c r="DB26" s="261"/>
      <c r="DC26" s="261"/>
      <c r="DD26" s="261"/>
      <c r="DE26" s="261"/>
      <c r="DF26" s="261"/>
      <c r="DG26" s="261"/>
      <c r="DH26" s="261"/>
      <c r="DI26" s="261"/>
      <c r="DJ26" s="261"/>
      <c r="DK26" s="265"/>
      <c r="DL26" s="265"/>
      <c r="DM26" s="265"/>
      <c r="DN26" s="265"/>
      <c r="DO26" s="265"/>
      <c r="DP26" s="265"/>
      <c r="DQ26" s="162"/>
      <c r="DR26" s="162"/>
      <c r="DS26" s="162"/>
      <c r="DT26" s="162"/>
      <c r="DU26" s="162"/>
      <c r="DV26" s="162"/>
      <c r="DW26" s="162"/>
      <c r="DX26" s="162"/>
      <c r="DY26" s="162"/>
      <c r="DZ26" s="162"/>
      <c r="EA26" s="176"/>
      <c r="EB26" s="176"/>
      <c r="EC26" s="176"/>
      <c r="ED26" s="149"/>
    </row>
    <row r="27" spans="1:134" ht="16.95" customHeight="1" thickBot="1" x14ac:dyDescent="0.3">
      <c r="A27" s="12"/>
      <c r="B27" s="12"/>
      <c r="C27" s="161"/>
      <c r="D27" s="298" t="str">
        <f>D2</f>
        <v>Freestyle 3</v>
      </c>
      <c r="E27" s="299"/>
      <c r="F27" s="300"/>
      <c r="G27" s="301"/>
      <c r="H27" s="302"/>
      <c r="I27" s="303"/>
      <c r="J27" s="304"/>
      <c r="K27" s="305"/>
      <c r="L27" s="499" t="s">
        <v>32</v>
      </c>
      <c r="M27" s="500"/>
      <c r="N27" s="500"/>
      <c r="O27" s="501"/>
      <c r="P27" s="496" t="s">
        <v>33</v>
      </c>
      <c r="Q27" s="497"/>
      <c r="R27" s="497"/>
      <c r="S27" s="497"/>
      <c r="T27" s="498"/>
      <c r="U27" s="479" t="s">
        <v>34</v>
      </c>
      <c r="V27" s="480"/>
      <c r="W27" s="480"/>
      <c r="X27" s="480"/>
      <c r="Y27" s="480"/>
      <c r="Z27" s="480"/>
      <c r="AA27" s="480"/>
      <c r="AB27" s="481"/>
      <c r="AC27" s="458" t="s">
        <v>116</v>
      </c>
      <c r="AD27" s="458"/>
      <c r="AE27" s="458"/>
      <c r="AF27" s="459"/>
      <c r="AG27" s="162"/>
      <c r="AH27" s="162"/>
      <c r="AI27" s="162"/>
      <c r="AJ27" s="162"/>
      <c r="AK27" s="162"/>
      <c r="AL27" s="162"/>
      <c r="AM27" s="162"/>
      <c r="AN27" s="162"/>
      <c r="AO27" s="162"/>
      <c r="AP27" s="162"/>
      <c r="AQ27" s="162"/>
      <c r="AR27" s="162"/>
      <c r="AS27" s="162"/>
      <c r="AT27" s="162"/>
      <c r="AU27" s="162"/>
      <c r="AV27" s="162"/>
      <c r="AW27" s="162"/>
      <c r="AX27" s="162"/>
      <c r="AY27" s="162"/>
      <c r="AZ27" s="162"/>
      <c r="BA27" s="162"/>
      <c r="BB27" s="162"/>
      <c r="BC27" s="162"/>
      <c r="BD27" s="162"/>
      <c r="BE27" s="162"/>
      <c r="BF27" s="162"/>
      <c r="BG27" s="162"/>
      <c r="BH27" s="162"/>
      <c r="BI27" s="162"/>
      <c r="BJ27" s="261"/>
      <c r="BK27" s="261"/>
      <c r="BL27" s="261"/>
      <c r="BM27" s="261"/>
      <c r="BN27" s="261"/>
      <c r="BO27" s="261"/>
      <c r="BP27" s="261"/>
      <c r="BQ27" s="261"/>
      <c r="BR27" s="261"/>
      <c r="BS27" s="261"/>
      <c r="BT27" s="261"/>
      <c r="BU27" s="261"/>
      <c r="BV27" s="261"/>
      <c r="BW27" s="261"/>
      <c r="BX27" s="261"/>
      <c r="BY27" s="261"/>
      <c r="BZ27" s="261"/>
      <c r="CA27" s="261"/>
      <c r="CB27" s="261"/>
      <c r="CC27" s="261"/>
      <c r="CD27" s="261"/>
      <c r="CE27" s="261"/>
      <c r="CF27" s="261"/>
      <c r="CG27" s="261"/>
      <c r="CH27" s="261"/>
      <c r="CI27" s="261"/>
      <c r="CJ27" s="261"/>
      <c r="CK27" s="261"/>
      <c r="CL27" s="261"/>
      <c r="CM27" s="261"/>
      <c r="CN27" s="261"/>
      <c r="CO27" s="261"/>
      <c r="CP27" s="261"/>
      <c r="CQ27" s="261"/>
      <c r="CR27" s="261"/>
      <c r="CS27" s="261"/>
      <c r="CT27" s="261"/>
      <c r="CU27" s="261"/>
      <c r="CV27" s="261"/>
      <c r="CW27" s="261"/>
      <c r="CX27" s="261"/>
      <c r="CY27" s="261"/>
      <c r="CZ27" s="261"/>
      <c r="DA27" s="261"/>
      <c r="DB27" s="261"/>
      <c r="DC27" s="261"/>
      <c r="DD27" s="261"/>
      <c r="DE27" s="261"/>
      <c r="DF27" s="261"/>
      <c r="DG27" s="261"/>
      <c r="DH27" s="261"/>
      <c r="DI27" s="261"/>
      <c r="DJ27" s="261"/>
      <c r="DK27" s="162"/>
      <c r="DL27" s="162"/>
      <c r="DM27" s="162"/>
      <c r="DN27" s="162"/>
      <c r="DO27" s="162"/>
      <c r="DP27" s="162"/>
      <c r="DQ27" s="162"/>
      <c r="DR27" s="162"/>
      <c r="DS27" s="162"/>
      <c r="DT27" s="162"/>
      <c r="DU27" s="162"/>
      <c r="DV27" s="162"/>
      <c r="DW27" s="162"/>
      <c r="DX27" s="162"/>
      <c r="DY27" s="162"/>
      <c r="DZ27" s="162"/>
      <c r="EA27" s="176"/>
      <c r="EB27" s="176"/>
      <c r="EC27" s="176"/>
      <c r="ED27" s="149"/>
    </row>
    <row r="28" spans="1:134" ht="16.95" customHeight="1" thickBot="1" x14ac:dyDescent="0.3">
      <c r="A28" s="12"/>
      <c r="B28" s="12"/>
      <c r="C28" s="161"/>
      <c r="D28" s="306" t="s">
        <v>58</v>
      </c>
      <c r="E28" s="67"/>
      <c r="F28" s="68" t="s">
        <v>2</v>
      </c>
      <c r="G28" s="68" t="s">
        <v>3</v>
      </c>
      <c r="H28" s="68" t="s">
        <v>23</v>
      </c>
      <c r="I28" s="69"/>
      <c r="J28" s="69"/>
      <c r="K28" s="70"/>
      <c r="L28" s="71" t="s">
        <v>35</v>
      </c>
      <c r="M28" s="72" t="s">
        <v>36</v>
      </c>
      <c r="N28" s="72" t="s">
        <v>37</v>
      </c>
      <c r="O28" s="73" t="s">
        <v>38</v>
      </c>
      <c r="P28" s="71" t="s">
        <v>39</v>
      </c>
      <c r="Q28" s="72" t="s">
        <v>40</v>
      </c>
      <c r="R28" s="72" t="s">
        <v>41</v>
      </c>
      <c r="S28" s="72" t="s">
        <v>42</v>
      </c>
      <c r="T28" s="231" t="s">
        <v>68</v>
      </c>
      <c r="U28" s="235" t="s">
        <v>43</v>
      </c>
      <c r="V28" s="183" t="s">
        <v>44</v>
      </c>
      <c r="W28" s="285" t="s">
        <v>125</v>
      </c>
      <c r="X28" s="183" t="s">
        <v>45</v>
      </c>
      <c r="Y28" s="183" t="s">
        <v>69</v>
      </c>
      <c r="Z28" s="183" t="s">
        <v>70</v>
      </c>
      <c r="AA28" s="184" t="s">
        <v>71</v>
      </c>
      <c r="AB28" s="236" t="s">
        <v>72</v>
      </c>
      <c r="AC28" s="287" t="s">
        <v>110</v>
      </c>
      <c r="AD28" s="75" t="s">
        <v>1</v>
      </c>
      <c r="AE28" s="190" t="s">
        <v>115</v>
      </c>
      <c r="AF28" s="197" t="s">
        <v>55</v>
      </c>
      <c r="AG28" s="162"/>
      <c r="AH28" s="162"/>
      <c r="AI28" s="162"/>
      <c r="AJ28" s="162"/>
      <c r="AK28" s="162"/>
      <c r="AL28" s="162"/>
      <c r="AM28" s="162"/>
      <c r="AN28" s="162"/>
      <c r="AO28" s="162"/>
      <c r="AP28" s="162"/>
      <c r="AQ28" s="162"/>
      <c r="AR28" s="162"/>
      <c r="AS28" s="162"/>
      <c r="AT28" s="162"/>
      <c r="AU28" s="162"/>
      <c r="AV28" s="162"/>
      <c r="AW28" s="162"/>
      <c r="AX28" s="162"/>
      <c r="AY28" s="162"/>
      <c r="AZ28" s="162"/>
      <c r="BA28" s="162"/>
      <c r="BB28" s="162"/>
      <c r="BC28" s="162"/>
      <c r="BD28" s="162"/>
      <c r="BE28" s="162"/>
      <c r="BF28" s="162"/>
      <c r="BG28" s="162"/>
      <c r="BH28" s="162"/>
      <c r="BI28" s="162"/>
      <c r="BJ28" s="261"/>
      <c r="BK28" s="261"/>
      <c r="BL28" s="261"/>
      <c r="BM28" s="261"/>
      <c r="BN28" s="261"/>
      <c r="BO28" s="261"/>
      <c r="BP28" s="261"/>
      <c r="BQ28" s="261"/>
      <c r="BR28" s="261"/>
      <c r="BS28" s="261"/>
      <c r="BT28" s="261"/>
      <c r="BU28" s="261"/>
      <c r="BV28" s="261"/>
      <c r="BW28" s="261"/>
      <c r="BX28" s="261"/>
      <c r="BY28" s="261"/>
      <c r="BZ28" s="261"/>
      <c r="CA28" s="261"/>
      <c r="CB28" s="261"/>
      <c r="CC28" s="261"/>
      <c r="CD28" s="261"/>
      <c r="CE28" s="261"/>
      <c r="CF28" s="261"/>
      <c r="CG28" s="261"/>
      <c r="CH28" s="261"/>
      <c r="CI28" s="261"/>
      <c r="CJ28" s="261"/>
      <c r="CK28" s="261"/>
      <c r="CL28" s="261"/>
      <c r="CM28" s="261"/>
      <c r="CN28" s="261"/>
      <c r="CO28" s="261"/>
      <c r="CP28" s="261"/>
      <c r="CQ28" s="261"/>
      <c r="CR28" s="261"/>
      <c r="CS28" s="261"/>
      <c r="CT28" s="261"/>
      <c r="CU28" s="261"/>
      <c r="CV28" s="261"/>
      <c r="CW28" s="261"/>
      <c r="CX28" s="261"/>
      <c r="CY28" s="261"/>
      <c r="CZ28" s="261"/>
      <c r="DA28" s="261"/>
      <c r="DB28" s="261"/>
      <c r="DC28" s="261"/>
      <c r="DD28" s="261"/>
      <c r="DE28" s="261"/>
      <c r="DF28" s="261"/>
      <c r="DG28" s="261"/>
      <c r="DH28" s="261"/>
      <c r="DI28" s="261"/>
      <c r="DJ28" s="261"/>
      <c r="DK28" s="162"/>
      <c r="DL28" s="162"/>
      <c r="DM28" s="162"/>
      <c r="DN28" s="162"/>
      <c r="DO28" s="162"/>
      <c r="DP28" s="162"/>
      <c r="DQ28" s="162"/>
      <c r="DR28" s="162"/>
      <c r="DS28" s="162"/>
      <c r="DT28" s="162"/>
      <c r="DU28" s="162"/>
      <c r="DV28" s="162"/>
      <c r="DW28" s="162"/>
      <c r="DX28" s="162"/>
      <c r="DY28" s="162"/>
      <c r="DZ28" s="162"/>
      <c r="EA28" s="176"/>
      <c r="EB28" s="176"/>
      <c r="EC28" s="176"/>
      <c r="ED28" s="149"/>
    </row>
    <row r="29" spans="1:134" ht="16.5" customHeight="1" x14ac:dyDescent="0.25">
      <c r="A29" s="12"/>
      <c r="B29" s="12"/>
      <c r="C29" s="297">
        <v>1</v>
      </c>
      <c r="D29" s="307">
        <v>1</v>
      </c>
      <c r="E29" s="77"/>
      <c r="F29" s="78" t="s">
        <v>177</v>
      </c>
      <c r="G29" s="78" t="s">
        <v>173</v>
      </c>
      <c r="H29" s="78" t="s">
        <v>174</v>
      </c>
      <c r="I29" s="77"/>
      <c r="J29" s="77"/>
      <c r="K29" s="79"/>
      <c r="L29" s="80" t="e">
        <f t="shared" ref="L29:L38" si="38">INDEX(P$1:P$23,MATCH(C29,$DW$1:$DW$23,0))</f>
        <v>#N/A</v>
      </c>
      <c r="M29" s="81" t="e">
        <f t="shared" ref="M29:M38" si="39">INDEX(U$1:U$23,MATCH(C29,$DW$1:$DW$23,0))</f>
        <v>#N/A</v>
      </c>
      <c r="N29" s="81" t="e">
        <f t="shared" ref="N29:N38" si="40">INDEX(Z$1:Z$23,MATCH(C29,$DW$1:$DW$23,0))</f>
        <v>#N/A</v>
      </c>
      <c r="O29" s="82" t="e">
        <f t="shared" ref="O29:O38" si="41">INDEX(AE$1:AE$23,MATCH(C29,$DW$1:$DW$23,0))</f>
        <v>#N/A</v>
      </c>
      <c r="P29" s="80" t="e">
        <f t="shared" ref="P29:P38" si="42">INDEX(AJ$1:AJ$23,MATCH(C29,$DW$1:$DW$23,0))</f>
        <v>#N/A</v>
      </c>
      <c r="Q29" s="81" t="e">
        <f t="shared" ref="Q29:Q38" si="43">INDEX(AO$1:AO$23,MATCH(C29,$DW$1:$DW$23,0))</f>
        <v>#N/A</v>
      </c>
      <c r="R29" s="81" t="e">
        <f t="shared" ref="R29:R38" si="44">INDEX(AT$1:AT$23,MATCH(C29,$DW$1:$DW$23,0))</f>
        <v>#N/A</v>
      </c>
      <c r="S29" s="206" t="e">
        <f t="shared" ref="S29:S38" si="45">INDEX(AY$1:AY$23,MATCH(C29,$DW$1:$DW$23,0))</f>
        <v>#N/A</v>
      </c>
      <c r="T29" s="232" t="e">
        <f t="shared" ref="T29:T38" si="46">INDEX(AZ$1:AZ$23,MATCH(C29,$DW$1:$DW$23,0))</f>
        <v>#N/A</v>
      </c>
      <c r="U29" s="237" t="e">
        <f t="shared" ref="U29:U38" si="47">INDEX(BE$1:BE$23,MATCH(C29,$DW$1:$DW$23,0))</f>
        <v>#N/A</v>
      </c>
      <c r="V29" s="81" t="e">
        <f>INDEX(BJ$1:BJ$23,MATCH(C29,$DW$1:$DW$23,0))</f>
        <v>#N/A</v>
      </c>
      <c r="W29" s="81" t="e">
        <f t="shared" ref="W29:W38" si="48">INDEX(BO$1:BO$23,MATCH(C29,$DW$1:$DW$23,0))</f>
        <v>#N/A</v>
      </c>
      <c r="X29" s="81" t="e">
        <f t="shared" ref="X29:X38" si="49">INDEX(BT$1:BT$23,MATCH(C29,$DW$1:$DW$23,0))</f>
        <v>#N/A</v>
      </c>
      <c r="Y29" s="81" t="e">
        <f t="shared" ref="Y29:Y38" si="50">INDEX(BY$1:BY$23,MATCH(C29,$DW$1:$DW$23,0))</f>
        <v>#N/A</v>
      </c>
      <c r="Z29" s="206" t="e">
        <f t="shared" ref="Z29:Z38" si="51">INDEX(CD$1:CD$23,MATCH(C29,$DW$1:$DW$23,0))</f>
        <v>#N/A</v>
      </c>
      <c r="AA29" s="229" t="e">
        <f t="shared" ref="AA29:AA38" si="52">INDEX(DY$1:DY$23,MATCH(C29,$DW$1:$DW$23,0))</f>
        <v>#N/A</v>
      </c>
      <c r="AB29" s="238" t="e">
        <f t="shared" ref="AB29:AB38" si="53">INDEX(DH$1:DH$23,MATCH(C29,$DW$1:$DW$23,0))</f>
        <v>#N/A</v>
      </c>
      <c r="AC29" s="288" t="e">
        <f t="shared" ref="AC29:AC38" si="54">INDEX(DI$1:DI$23,MATCH(C29,$DW$1:$DW$23,0))</f>
        <v>#N/A</v>
      </c>
      <c r="AD29" s="83" t="e">
        <f t="shared" ref="AD29:AD38" si="55">INDEX(D$1:D$23,MATCH(C29,$DW$1:$DW$23,0))</f>
        <v>#N/A</v>
      </c>
      <c r="AE29" s="84" t="e">
        <f t="shared" ref="AE29:AE38" si="56">INDEX(DX$1:DX$23,MATCH(C29,$DW$1:$DW$23,0))</f>
        <v>#N/A</v>
      </c>
      <c r="AF29" s="315" t="e">
        <f>IF(AC29&gt;=150,"Point","-")</f>
        <v>#N/A</v>
      </c>
      <c r="AG29" s="269"/>
      <c r="AH29" s="162"/>
      <c r="AI29" s="162"/>
      <c r="AJ29" s="162"/>
      <c r="AK29" s="162"/>
      <c r="AL29" s="162"/>
      <c r="AM29" s="162"/>
      <c r="AN29" s="162"/>
      <c r="AO29" s="162"/>
      <c r="AP29" s="162"/>
      <c r="AQ29" s="162"/>
      <c r="AR29" s="162"/>
      <c r="AS29" s="162"/>
      <c r="AT29" s="162"/>
      <c r="AU29" s="162"/>
      <c r="AV29" s="162"/>
      <c r="AW29" s="162"/>
      <c r="AX29" s="162"/>
      <c r="AY29" s="162"/>
      <c r="AZ29" s="162"/>
      <c r="BA29" s="162"/>
      <c r="BB29" s="162"/>
      <c r="BC29" s="162"/>
      <c r="BD29" s="162"/>
      <c r="BE29" s="162"/>
      <c r="BF29" s="162"/>
      <c r="BG29" s="162"/>
      <c r="BH29" s="162"/>
      <c r="BI29" s="162"/>
      <c r="BJ29" s="261"/>
      <c r="BK29" s="261"/>
      <c r="BL29" s="261"/>
      <c r="BM29" s="261"/>
      <c r="BN29" s="261"/>
      <c r="BO29" s="261"/>
      <c r="BP29" s="261"/>
      <c r="BQ29" s="261"/>
      <c r="BR29" s="261"/>
      <c r="BS29" s="261"/>
      <c r="BT29" s="261"/>
      <c r="BU29" s="261"/>
      <c r="BV29" s="261"/>
      <c r="BW29" s="261"/>
      <c r="BX29" s="261"/>
      <c r="BY29" s="261"/>
      <c r="BZ29" s="261"/>
      <c r="CA29" s="261"/>
      <c r="CB29" s="261"/>
      <c r="CC29" s="261"/>
      <c r="CD29" s="261"/>
      <c r="CE29" s="261"/>
      <c r="CF29" s="261"/>
      <c r="CG29" s="261"/>
      <c r="CH29" s="261"/>
      <c r="CI29" s="261"/>
      <c r="CJ29" s="261"/>
      <c r="CK29" s="261"/>
      <c r="CL29" s="261"/>
      <c r="CM29" s="261"/>
      <c r="CN29" s="261"/>
      <c r="CO29" s="261"/>
      <c r="CP29" s="261"/>
      <c r="CQ29" s="261"/>
      <c r="CR29" s="261"/>
      <c r="CS29" s="261"/>
      <c r="CT29" s="261"/>
      <c r="CU29" s="261"/>
      <c r="CV29" s="261"/>
      <c r="CW29" s="261"/>
      <c r="CX29" s="261"/>
      <c r="CY29" s="261"/>
      <c r="CZ29" s="261"/>
      <c r="DA29" s="261"/>
      <c r="DB29" s="261"/>
      <c r="DC29" s="261"/>
      <c r="DD29" s="261"/>
      <c r="DE29" s="261"/>
      <c r="DF29" s="261"/>
      <c r="DG29" s="261"/>
      <c r="DH29" s="261"/>
      <c r="DI29" s="261"/>
      <c r="DJ29" s="261"/>
      <c r="DK29" s="162"/>
      <c r="DL29" s="162"/>
      <c r="DM29" s="162"/>
      <c r="DN29" s="162"/>
      <c r="DO29" s="162"/>
      <c r="DP29" s="162"/>
      <c r="DQ29" s="162"/>
      <c r="DR29" s="162"/>
      <c r="DS29" s="162"/>
      <c r="DT29" s="162"/>
      <c r="DU29" s="162"/>
      <c r="DV29" s="162"/>
      <c r="DW29" s="162"/>
      <c r="DX29" s="162"/>
      <c r="DY29" s="162"/>
      <c r="DZ29" s="162"/>
      <c r="EA29" s="176"/>
      <c r="EB29" s="176"/>
      <c r="EC29" s="176"/>
      <c r="ED29" s="149"/>
    </row>
    <row r="30" spans="1:134" ht="16.05" customHeight="1" x14ac:dyDescent="0.25">
      <c r="A30" s="12"/>
      <c r="B30" s="12"/>
      <c r="C30" s="297">
        <v>2</v>
      </c>
      <c r="D30" s="308">
        <v>2</v>
      </c>
      <c r="E30" s="48"/>
      <c r="F30" s="86" t="s">
        <v>140</v>
      </c>
      <c r="G30" s="86" t="s">
        <v>141</v>
      </c>
      <c r="H30" s="86" t="s">
        <v>171</v>
      </c>
      <c r="I30" s="48"/>
      <c r="J30" s="48"/>
      <c r="K30" s="87"/>
      <c r="L30" s="43" t="e">
        <f t="shared" si="38"/>
        <v>#N/A</v>
      </c>
      <c r="M30" s="30" t="e">
        <f t="shared" si="39"/>
        <v>#N/A</v>
      </c>
      <c r="N30" s="30" t="e">
        <f t="shared" si="40"/>
        <v>#N/A</v>
      </c>
      <c r="O30" s="42" t="e">
        <f t="shared" si="41"/>
        <v>#N/A</v>
      </c>
      <c r="P30" s="43" t="e">
        <f t="shared" si="42"/>
        <v>#N/A</v>
      </c>
      <c r="Q30" s="30" t="e">
        <f t="shared" si="43"/>
        <v>#N/A</v>
      </c>
      <c r="R30" s="30" t="e">
        <f t="shared" si="44"/>
        <v>#N/A</v>
      </c>
      <c r="S30" s="207" t="e">
        <f t="shared" si="45"/>
        <v>#N/A</v>
      </c>
      <c r="T30" s="233" t="e">
        <f t="shared" si="46"/>
        <v>#N/A</v>
      </c>
      <c r="U30" s="239" t="e">
        <f t="shared" si="47"/>
        <v>#N/A</v>
      </c>
      <c r="V30" s="30" t="e">
        <f>INDEX(BJ1:BJ39,MATCH(C30,$DW1:$DW39,0))</f>
        <v>#N/A</v>
      </c>
      <c r="W30" s="30" t="e">
        <f t="shared" si="48"/>
        <v>#N/A</v>
      </c>
      <c r="X30" s="30" t="e">
        <f t="shared" si="49"/>
        <v>#N/A</v>
      </c>
      <c r="Y30" s="30" t="e">
        <f t="shared" si="50"/>
        <v>#N/A</v>
      </c>
      <c r="Z30" s="207" t="e">
        <f t="shared" si="51"/>
        <v>#N/A</v>
      </c>
      <c r="AA30" s="230" t="e">
        <f t="shared" si="52"/>
        <v>#N/A</v>
      </c>
      <c r="AB30" s="240" t="e">
        <f t="shared" si="53"/>
        <v>#N/A</v>
      </c>
      <c r="AC30" s="216" t="e">
        <f t="shared" si="54"/>
        <v>#N/A</v>
      </c>
      <c r="AD30" s="45" t="e">
        <f t="shared" si="55"/>
        <v>#N/A</v>
      </c>
      <c r="AE30" s="46" t="e">
        <f t="shared" si="56"/>
        <v>#N/A</v>
      </c>
      <c r="AF30" s="316" t="e">
        <f t="shared" ref="AF30:AF38" si="57">IF(AC30&gt;=150,"Point","-")</f>
        <v>#N/A</v>
      </c>
      <c r="AG30" s="282"/>
      <c r="AH30" s="162"/>
      <c r="AI30" s="162"/>
      <c r="AJ30" s="162"/>
      <c r="AK30" s="162"/>
      <c r="AL30" s="162"/>
      <c r="AM30" s="162"/>
      <c r="AN30" s="162"/>
      <c r="AO30" s="162"/>
      <c r="AP30" s="162"/>
      <c r="AQ30" s="162"/>
      <c r="AR30" s="162"/>
      <c r="AS30" s="162"/>
      <c r="AT30" s="162"/>
      <c r="AU30" s="162"/>
      <c r="AV30" s="162"/>
      <c r="AW30" s="162"/>
      <c r="AX30" s="162"/>
      <c r="AY30" s="162"/>
      <c r="AZ30" s="162"/>
      <c r="BA30" s="162"/>
      <c r="BB30" s="162"/>
      <c r="BC30" s="162"/>
      <c r="BD30" s="162"/>
      <c r="BE30" s="162"/>
      <c r="BF30" s="162"/>
      <c r="BG30" s="162"/>
      <c r="BH30" s="162"/>
      <c r="BI30" s="162"/>
      <c r="BJ30" s="261"/>
      <c r="BK30" s="261"/>
      <c r="BL30" s="261"/>
      <c r="BM30" s="261"/>
      <c r="BN30" s="261"/>
      <c r="BO30" s="261"/>
      <c r="BP30" s="261"/>
      <c r="BQ30" s="261"/>
      <c r="BR30" s="261"/>
      <c r="BS30" s="261"/>
      <c r="BT30" s="261"/>
      <c r="BU30" s="261"/>
      <c r="BV30" s="261"/>
      <c r="BW30" s="261"/>
      <c r="BX30" s="261"/>
      <c r="BY30" s="261"/>
      <c r="BZ30" s="261"/>
      <c r="CA30" s="261"/>
      <c r="CB30" s="261"/>
      <c r="CC30" s="261"/>
      <c r="CD30" s="261"/>
      <c r="CE30" s="261"/>
      <c r="CF30" s="261"/>
      <c r="CG30" s="261"/>
      <c r="CH30" s="261"/>
      <c r="CI30" s="261"/>
      <c r="CJ30" s="261"/>
      <c r="CK30" s="261"/>
      <c r="CL30" s="261"/>
      <c r="CM30" s="261"/>
      <c r="CN30" s="261"/>
      <c r="CO30" s="261"/>
      <c r="CP30" s="261"/>
      <c r="CQ30" s="261"/>
      <c r="CR30" s="261"/>
      <c r="CS30" s="261"/>
      <c r="CT30" s="261"/>
      <c r="CU30" s="261"/>
      <c r="CV30" s="261"/>
      <c r="CW30" s="261"/>
      <c r="CX30" s="261"/>
      <c r="CY30" s="261"/>
      <c r="CZ30" s="261"/>
      <c r="DA30" s="261"/>
      <c r="DB30" s="261"/>
      <c r="DC30" s="261"/>
      <c r="DD30" s="261"/>
      <c r="DE30" s="261"/>
      <c r="DF30" s="261"/>
      <c r="DG30" s="261"/>
      <c r="DH30" s="261"/>
      <c r="DI30" s="261"/>
      <c r="DJ30" s="261"/>
      <c r="DK30" s="162"/>
      <c r="DL30" s="162"/>
      <c r="DM30" s="162"/>
      <c r="DN30" s="162"/>
      <c r="DO30" s="162"/>
      <c r="DP30" s="162"/>
      <c r="DQ30" s="162"/>
      <c r="DR30" s="162"/>
      <c r="DS30" s="162"/>
      <c r="DT30" s="162"/>
      <c r="DU30" s="162"/>
      <c r="DV30" s="162"/>
      <c r="DW30" s="162"/>
      <c r="DX30" s="162"/>
      <c r="DY30" s="162"/>
      <c r="DZ30" s="162"/>
      <c r="EA30" s="176"/>
      <c r="EB30" s="176"/>
      <c r="EC30" s="176"/>
      <c r="ED30" s="149"/>
    </row>
    <row r="31" spans="1:134" ht="16.05" customHeight="1" x14ac:dyDescent="0.25">
      <c r="A31" s="12"/>
      <c r="B31" s="12"/>
      <c r="C31" s="297">
        <v>3</v>
      </c>
      <c r="D31" s="308">
        <v>3</v>
      </c>
      <c r="E31" s="48"/>
      <c r="F31" s="86" t="s">
        <v>138</v>
      </c>
      <c r="G31" s="86" t="s">
        <v>139</v>
      </c>
      <c r="H31" s="86" t="s">
        <v>170</v>
      </c>
      <c r="I31" s="48"/>
      <c r="J31" s="48"/>
      <c r="K31" s="87"/>
      <c r="L31" s="43" t="e">
        <f t="shared" si="38"/>
        <v>#N/A</v>
      </c>
      <c r="M31" s="30" t="e">
        <f t="shared" si="39"/>
        <v>#N/A</v>
      </c>
      <c r="N31" s="30" t="e">
        <f t="shared" si="40"/>
        <v>#N/A</v>
      </c>
      <c r="O31" s="42" t="e">
        <f t="shared" si="41"/>
        <v>#N/A</v>
      </c>
      <c r="P31" s="43" t="e">
        <f t="shared" si="42"/>
        <v>#N/A</v>
      </c>
      <c r="Q31" s="30" t="e">
        <f t="shared" si="43"/>
        <v>#N/A</v>
      </c>
      <c r="R31" s="30" t="e">
        <f t="shared" si="44"/>
        <v>#N/A</v>
      </c>
      <c r="S31" s="207" t="e">
        <f t="shared" si="45"/>
        <v>#N/A</v>
      </c>
      <c r="T31" s="233" t="e">
        <f t="shared" si="46"/>
        <v>#N/A</v>
      </c>
      <c r="U31" s="239" t="e">
        <f t="shared" si="47"/>
        <v>#N/A</v>
      </c>
      <c r="V31" s="30" t="e">
        <f>INDEX(BJ1:BJ39,MATCH(C31,$DW1:$DW39,0))</f>
        <v>#N/A</v>
      </c>
      <c r="W31" s="30" t="e">
        <f t="shared" si="48"/>
        <v>#N/A</v>
      </c>
      <c r="X31" s="30" t="e">
        <f t="shared" si="49"/>
        <v>#N/A</v>
      </c>
      <c r="Y31" s="30" t="e">
        <f t="shared" si="50"/>
        <v>#N/A</v>
      </c>
      <c r="Z31" s="207" t="e">
        <f t="shared" si="51"/>
        <v>#N/A</v>
      </c>
      <c r="AA31" s="230" t="e">
        <f t="shared" si="52"/>
        <v>#N/A</v>
      </c>
      <c r="AB31" s="240" t="e">
        <f t="shared" si="53"/>
        <v>#N/A</v>
      </c>
      <c r="AC31" s="216" t="e">
        <f t="shared" si="54"/>
        <v>#N/A</v>
      </c>
      <c r="AD31" s="45" t="e">
        <f t="shared" si="55"/>
        <v>#N/A</v>
      </c>
      <c r="AE31" s="46" t="e">
        <f t="shared" si="56"/>
        <v>#N/A</v>
      </c>
      <c r="AF31" s="316" t="e">
        <f t="shared" si="57"/>
        <v>#N/A</v>
      </c>
      <c r="AG31" s="282"/>
      <c r="AH31" s="162"/>
      <c r="AI31" s="162"/>
      <c r="AJ31" s="162"/>
      <c r="AK31" s="162"/>
      <c r="AL31" s="162"/>
      <c r="AM31" s="162"/>
      <c r="AN31" s="162"/>
      <c r="AO31" s="162"/>
      <c r="AP31" s="162"/>
      <c r="AQ31" s="162"/>
      <c r="AR31" s="162"/>
      <c r="AS31" s="162"/>
      <c r="AT31" s="162"/>
      <c r="AU31" s="162"/>
      <c r="AV31" s="162"/>
      <c r="AW31" s="162"/>
      <c r="AX31" s="162"/>
      <c r="AY31" s="162"/>
      <c r="AZ31" s="162"/>
      <c r="BA31" s="162"/>
      <c r="BB31" s="162"/>
      <c r="BC31" s="162"/>
      <c r="BD31" s="162"/>
      <c r="BE31" s="162"/>
      <c r="BF31" s="162"/>
      <c r="BG31" s="162"/>
      <c r="BH31" s="162"/>
      <c r="BI31" s="162"/>
      <c r="BJ31" s="261"/>
      <c r="BK31" s="261"/>
      <c r="BL31" s="261"/>
      <c r="BM31" s="261"/>
      <c r="BN31" s="261"/>
      <c r="BO31" s="261"/>
      <c r="BP31" s="261"/>
      <c r="BQ31" s="261"/>
      <c r="BR31" s="261"/>
      <c r="BS31" s="261"/>
      <c r="BT31" s="261"/>
      <c r="BU31" s="261"/>
      <c r="BV31" s="261"/>
      <c r="BW31" s="261"/>
      <c r="BX31" s="261"/>
      <c r="BY31" s="261"/>
      <c r="BZ31" s="261"/>
      <c r="CA31" s="261"/>
      <c r="CB31" s="261"/>
      <c r="CC31" s="261"/>
      <c r="CD31" s="261"/>
      <c r="CE31" s="261"/>
      <c r="CF31" s="261"/>
      <c r="CG31" s="261"/>
      <c r="CH31" s="261"/>
      <c r="CI31" s="261"/>
      <c r="CJ31" s="261"/>
      <c r="CK31" s="261"/>
      <c r="CL31" s="261"/>
      <c r="CM31" s="261"/>
      <c r="CN31" s="261"/>
      <c r="CO31" s="261"/>
      <c r="CP31" s="261"/>
      <c r="CQ31" s="261"/>
      <c r="CR31" s="261"/>
      <c r="CS31" s="261"/>
      <c r="CT31" s="261"/>
      <c r="CU31" s="261"/>
      <c r="CV31" s="261"/>
      <c r="CW31" s="261"/>
      <c r="CX31" s="261"/>
      <c r="CY31" s="261"/>
      <c r="CZ31" s="261"/>
      <c r="DA31" s="261"/>
      <c r="DB31" s="261"/>
      <c r="DC31" s="261"/>
      <c r="DD31" s="261"/>
      <c r="DE31" s="261"/>
      <c r="DF31" s="261"/>
      <c r="DG31" s="261"/>
      <c r="DH31" s="261"/>
      <c r="DI31" s="261"/>
      <c r="DJ31" s="261"/>
      <c r="DK31" s="162"/>
      <c r="DL31" s="162"/>
      <c r="DM31" s="162"/>
      <c r="DN31" s="162"/>
      <c r="DO31" s="162"/>
      <c r="DP31" s="162"/>
      <c r="DQ31" s="162"/>
      <c r="DR31" s="162"/>
      <c r="DS31" s="162"/>
      <c r="DT31" s="162"/>
      <c r="DU31" s="162"/>
      <c r="DV31" s="162"/>
      <c r="DW31" s="162"/>
      <c r="DX31" s="162"/>
      <c r="DY31" s="162"/>
      <c r="DZ31" s="162"/>
      <c r="EA31" s="176"/>
      <c r="EB31" s="176"/>
      <c r="EC31" s="176"/>
      <c r="ED31" s="149"/>
    </row>
    <row r="32" spans="1:134" ht="16.05" customHeight="1" x14ac:dyDescent="0.25">
      <c r="A32" s="12"/>
      <c r="B32" s="12"/>
      <c r="C32" s="297">
        <v>4</v>
      </c>
      <c r="D32" s="308">
        <v>4</v>
      </c>
      <c r="E32" s="48"/>
      <c r="F32" s="86" t="s">
        <v>150</v>
      </c>
      <c r="G32" s="86" t="s">
        <v>151</v>
      </c>
      <c r="H32" s="86" t="s">
        <v>152</v>
      </c>
      <c r="I32" s="48"/>
      <c r="J32" s="48"/>
      <c r="K32" s="87"/>
      <c r="L32" s="43" t="e">
        <f t="shared" si="38"/>
        <v>#N/A</v>
      </c>
      <c r="M32" s="30" t="e">
        <f t="shared" si="39"/>
        <v>#N/A</v>
      </c>
      <c r="N32" s="30" t="e">
        <f t="shared" si="40"/>
        <v>#N/A</v>
      </c>
      <c r="O32" s="42" t="e">
        <f t="shared" si="41"/>
        <v>#N/A</v>
      </c>
      <c r="P32" s="43" t="e">
        <f t="shared" si="42"/>
        <v>#N/A</v>
      </c>
      <c r="Q32" s="30" t="e">
        <f t="shared" si="43"/>
        <v>#N/A</v>
      </c>
      <c r="R32" s="30" t="e">
        <f t="shared" si="44"/>
        <v>#N/A</v>
      </c>
      <c r="S32" s="207" t="e">
        <f t="shared" si="45"/>
        <v>#N/A</v>
      </c>
      <c r="T32" s="233" t="e">
        <f t="shared" si="46"/>
        <v>#N/A</v>
      </c>
      <c r="U32" s="239" t="e">
        <f t="shared" si="47"/>
        <v>#N/A</v>
      </c>
      <c r="V32" s="30" t="e">
        <f>INDEX(BJ1:BJ39,MATCH(C32,$DW1:$DW39,0))</f>
        <v>#N/A</v>
      </c>
      <c r="W32" s="30" t="e">
        <f t="shared" si="48"/>
        <v>#N/A</v>
      </c>
      <c r="X32" s="30" t="e">
        <f t="shared" si="49"/>
        <v>#N/A</v>
      </c>
      <c r="Y32" s="30" t="e">
        <f t="shared" si="50"/>
        <v>#N/A</v>
      </c>
      <c r="Z32" s="207" t="e">
        <f t="shared" si="51"/>
        <v>#N/A</v>
      </c>
      <c r="AA32" s="230" t="e">
        <f t="shared" si="52"/>
        <v>#N/A</v>
      </c>
      <c r="AB32" s="240" t="e">
        <f t="shared" si="53"/>
        <v>#N/A</v>
      </c>
      <c r="AC32" s="216" t="e">
        <f t="shared" si="54"/>
        <v>#N/A</v>
      </c>
      <c r="AD32" s="44" t="e">
        <f t="shared" si="55"/>
        <v>#N/A</v>
      </c>
      <c r="AE32" s="46" t="e">
        <f t="shared" si="56"/>
        <v>#N/A</v>
      </c>
      <c r="AF32" s="316" t="e">
        <f t="shared" si="57"/>
        <v>#N/A</v>
      </c>
      <c r="AG32" s="282"/>
      <c r="AH32" s="162"/>
      <c r="AI32" s="162"/>
      <c r="AJ32" s="162"/>
      <c r="AK32" s="162"/>
      <c r="AL32" s="162"/>
      <c r="AM32" s="162"/>
      <c r="AN32" s="162"/>
      <c r="AO32" s="162"/>
      <c r="AP32" s="162"/>
      <c r="AQ32" s="162"/>
      <c r="AR32" s="162"/>
      <c r="AS32" s="162"/>
      <c r="AT32" s="162"/>
      <c r="AU32" s="162"/>
      <c r="AV32" s="162"/>
      <c r="AW32" s="162"/>
      <c r="AX32" s="162"/>
      <c r="AY32" s="162"/>
      <c r="AZ32" s="162"/>
      <c r="BA32" s="162"/>
      <c r="BB32" s="162"/>
      <c r="BC32" s="162"/>
      <c r="BD32" s="162"/>
      <c r="BE32" s="162"/>
      <c r="BF32" s="162"/>
      <c r="BG32" s="162"/>
      <c r="BH32" s="162"/>
      <c r="BI32" s="162"/>
      <c r="BJ32" s="162"/>
      <c r="BK32" s="162"/>
      <c r="BL32" s="162"/>
      <c r="BM32" s="162"/>
      <c r="BN32" s="162"/>
      <c r="BO32" s="162"/>
      <c r="BP32" s="162"/>
      <c r="BQ32" s="162"/>
      <c r="BR32" s="162"/>
      <c r="BS32" s="162"/>
      <c r="BT32" s="162"/>
      <c r="BU32" s="162"/>
      <c r="BV32" s="162"/>
      <c r="BW32" s="162"/>
      <c r="BX32" s="162"/>
      <c r="BY32" s="162"/>
      <c r="BZ32" s="162"/>
      <c r="CA32" s="162"/>
      <c r="CB32" s="162"/>
      <c r="CC32" s="162"/>
      <c r="CD32" s="162"/>
      <c r="CE32" s="162"/>
      <c r="CF32" s="162"/>
      <c r="CG32" s="162"/>
      <c r="CH32" s="162"/>
      <c r="CI32" s="162"/>
      <c r="CJ32" s="162"/>
      <c r="CK32" s="162"/>
      <c r="CL32" s="162"/>
      <c r="CM32" s="162"/>
      <c r="CN32" s="162"/>
      <c r="CO32" s="162"/>
      <c r="CP32" s="162"/>
      <c r="CQ32" s="162"/>
      <c r="CR32" s="162"/>
      <c r="CS32" s="162"/>
      <c r="CT32" s="162"/>
      <c r="CU32" s="162"/>
      <c r="CV32" s="162"/>
      <c r="CW32" s="162"/>
      <c r="CX32" s="162"/>
      <c r="CY32" s="162"/>
      <c r="CZ32" s="162"/>
      <c r="DA32" s="162"/>
      <c r="DB32" s="162"/>
      <c r="DC32" s="162"/>
      <c r="DD32" s="162"/>
      <c r="DE32" s="162"/>
      <c r="DF32" s="162"/>
      <c r="DG32" s="162"/>
      <c r="DH32" s="162"/>
      <c r="DI32" s="162"/>
      <c r="DJ32" s="162"/>
      <c r="DK32" s="162"/>
      <c r="DL32" s="162"/>
      <c r="DM32" s="162"/>
      <c r="DN32" s="162"/>
      <c r="DO32" s="162"/>
      <c r="DP32" s="162"/>
      <c r="DQ32" s="162"/>
      <c r="DR32" s="162"/>
      <c r="DS32" s="162"/>
      <c r="DT32" s="162"/>
      <c r="DU32" s="162"/>
      <c r="DV32" s="162"/>
      <c r="DW32" s="162"/>
      <c r="DX32" s="162"/>
      <c r="DY32" s="162"/>
      <c r="DZ32" s="162"/>
      <c r="EA32" s="176"/>
      <c r="EB32" s="176"/>
      <c r="EC32" s="176"/>
      <c r="ED32" s="149"/>
    </row>
    <row r="33" spans="1:134" ht="16.05" customHeight="1" x14ac:dyDescent="0.25">
      <c r="A33" s="12"/>
      <c r="B33" s="12"/>
      <c r="C33" s="297">
        <v>5</v>
      </c>
      <c r="D33" s="308" t="e">
        <f t="shared" ref="D30:D38" si="58">IF(AA33="-",INDEX(DV$1:DV$23,MATCH(C33,$DW$1:$DW$23,0)),AA33)</f>
        <v>#N/A</v>
      </c>
      <c r="E33" s="48"/>
      <c r="F33" s="86" t="e">
        <f t="shared" ref="F30:F38" si="59">INDEX(F$1:F$23,MATCH(C33,$DW$1:$DW$23,0))</f>
        <v>#N/A</v>
      </c>
      <c r="G33" s="86" t="e">
        <f t="shared" ref="G30:G38" si="60">INDEX(G$1:G$23,MATCH(C33,$DW$1:$DW$23,0))</f>
        <v>#N/A</v>
      </c>
      <c r="H33" s="86" t="e">
        <f t="shared" ref="H30:H38" si="61">INDEX(H$1:H$23,MATCH(C33,$DW$1:$DW$23,0))</f>
        <v>#N/A</v>
      </c>
      <c r="I33" s="48"/>
      <c r="J33" s="48"/>
      <c r="K33" s="87"/>
      <c r="L33" s="43" t="e">
        <f t="shared" si="38"/>
        <v>#N/A</v>
      </c>
      <c r="M33" s="30" t="e">
        <f t="shared" si="39"/>
        <v>#N/A</v>
      </c>
      <c r="N33" s="30" t="e">
        <f t="shared" si="40"/>
        <v>#N/A</v>
      </c>
      <c r="O33" s="42" t="e">
        <f t="shared" si="41"/>
        <v>#N/A</v>
      </c>
      <c r="P33" s="43" t="e">
        <f t="shared" si="42"/>
        <v>#N/A</v>
      </c>
      <c r="Q33" s="30" t="e">
        <f t="shared" si="43"/>
        <v>#N/A</v>
      </c>
      <c r="R33" s="30" t="e">
        <f t="shared" si="44"/>
        <v>#N/A</v>
      </c>
      <c r="S33" s="207" t="e">
        <f t="shared" si="45"/>
        <v>#N/A</v>
      </c>
      <c r="T33" s="233" t="e">
        <f t="shared" si="46"/>
        <v>#N/A</v>
      </c>
      <c r="U33" s="239" t="e">
        <f t="shared" si="47"/>
        <v>#N/A</v>
      </c>
      <c r="V33" s="30" t="e">
        <f>INDEX(BJ1:BJ39,MATCH(C33,$DW1:$DW39,0))</f>
        <v>#N/A</v>
      </c>
      <c r="W33" s="30" t="e">
        <f t="shared" si="48"/>
        <v>#N/A</v>
      </c>
      <c r="X33" s="30" t="e">
        <f t="shared" si="49"/>
        <v>#N/A</v>
      </c>
      <c r="Y33" s="30" t="e">
        <f t="shared" si="50"/>
        <v>#N/A</v>
      </c>
      <c r="Z33" s="207" t="e">
        <f t="shared" si="51"/>
        <v>#N/A</v>
      </c>
      <c r="AA33" s="230" t="e">
        <f t="shared" si="52"/>
        <v>#N/A</v>
      </c>
      <c r="AB33" s="240" t="e">
        <f t="shared" si="53"/>
        <v>#N/A</v>
      </c>
      <c r="AC33" s="216" t="e">
        <f t="shared" si="54"/>
        <v>#N/A</v>
      </c>
      <c r="AD33" s="44" t="e">
        <f t="shared" si="55"/>
        <v>#N/A</v>
      </c>
      <c r="AE33" s="46" t="e">
        <f t="shared" si="56"/>
        <v>#N/A</v>
      </c>
      <c r="AF33" s="316" t="e">
        <f t="shared" si="57"/>
        <v>#N/A</v>
      </c>
      <c r="AG33" s="282"/>
      <c r="AH33" s="162"/>
      <c r="AI33" s="162"/>
      <c r="AJ33" s="162"/>
      <c r="AK33" s="162"/>
      <c r="AL33" s="162"/>
      <c r="AM33" s="162"/>
      <c r="AN33" s="162"/>
      <c r="AO33" s="162"/>
      <c r="AP33" s="162"/>
      <c r="AQ33" s="162"/>
      <c r="AR33" s="162"/>
      <c r="AS33" s="162"/>
      <c r="AT33" s="162"/>
      <c r="AU33" s="162"/>
      <c r="AV33" s="162"/>
      <c r="AW33" s="162"/>
      <c r="AX33" s="162"/>
      <c r="AY33" s="162"/>
      <c r="AZ33" s="162"/>
      <c r="BA33" s="162"/>
      <c r="BB33" s="162"/>
      <c r="BC33" s="162"/>
      <c r="BD33" s="162"/>
      <c r="BE33" s="162"/>
      <c r="BF33" s="162"/>
      <c r="BG33" s="162"/>
      <c r="BH33" s="162"/>
      <c r="BI33" s="162"/>
      <c r="BJ33" s="162"/>
      <c r="BK33" s="162"/>
      <c r="BL33" s="162"/>
      <c r="BM33" s="162"/>
      <c r="BN33" s="162"/>
      <c r="BO33" s="162"/>
      <c r="BP33" s="162"/>
      <c r="BQ33" s="162"/>
      <c r="BR33" s="162"/>
      <c r="BS33" s="162"/>
      <c r="BT33" s="162"/>
      <c r="BU33" s="162"/>
      <c r="BV33" s="162"/>
      <c r="BW33" s="162"/>
      <c r="BX33" s="162"/>
      <c r="BY33" s="162"/>
      <c r="BZ33" s="162"/>
      <c r="CA33" s="162"/>
      <c r="CB33" s="162"/>
      <c r="CC33" s="162"/>
      <c r="CD33" s="162"/>
      <c r="CE33" s="162"/>
      <c r="CF33" s="162"/>
      <c r="CG33" s="162"/>
      <c r="CH33" s="162"/>
      <c r="CI33" s="162"/>
      <c r="CJ33" s="162"/>
      <c r="CK33" s="162"/>
      <c r="CL33" s="162"/>
      <c r="CM33" s="162"/>
      <c r="CN33" s="162"/>
      <c r="CO33" s="162"/>
      <c r="CP33" s="162"/>
      <c r="CQ33" s="162"/>
      <c r="CR33" s="162"/>
      <c r="CS33" s="162"/>
      <c r="CT33" s="162"/>
      <c r="CU33" s="162"/>
      <c r="CV33" s="162"/>
      <c r="CW33" s="162"/>
      <c r="CX33" s="162"/>
      <c r="CY33" s="162"/>
      <c r="CZ33" s="162"/>
      <c r="DA33" s="162"/>
      <c r="DB33" s="162"/>
      <c r="DC33" s="162"/>
      <c r="DD33" s="162"/>
      <c r="DE33" s="162"/>
      <c r="DF33" s="162"/>
      <c r="DG33" s="162"/>
      <c r="DH33" s="162"/>
      <c r="DI33" s="162"/>
      <c r="DJ33" s="162"/>
      <c r="DK33" s="162"/>
      <c r="DL33" s="162"/>
      <c r="DM33" s="162"/>
      <c r="DN33" s="162"/>
      <c r="DO33" s="162"/>
      <c r="DP33" s="162"/>
      <c r="DQ33" s="162"/>
      <c r="DR33" s="162"/>
      <c r="DS33" s="162"/>
      <c r="DT33" s="162"/>
      <c r="DU33" s="162"/>
      <c r="DV33" s="162"/>
      <c r="DW33" s="162"/>
      <c r="DX33" s="162"/>
      <c r="DY33" s="162"/>
      <c r="DZ33" s="162"/>
      <c r="EA33" s="176"/>
      <c r="EB33" s="176"/>
      <c r="EC33" s="176"/>
      <c r="ED33" s="149"/>
    </row>
    <row r="34" spans="1:134" ht="16.05" customHeight="1" x14ac:dyDescent="0.25">
      <c r="A34" s="12"/>
      <c r="B34" s="12"/>
      <c r="C34" s="297">
        <v>6</v>
      </c>
      <c r="D34" s="308" t="e">
        <f t="shared" si="58"/>
        <v>#N/A</v>
      </c>
      <c r="E34" s="48"/>
      <c r="F34" s="86" t="e">
        <f t="shared" si="59"/>
        <v>#N/A</v>
      </c>
      <c r="G34" s="86" t="e">
        <f t="shared" si="60"/>
        <v>#N/A</v>
      </c>
      <c r="H34" s="86" t="e">
        <f t="shared" si="61"/>
        <v>#N/A</v>
      </c>
      <c r="I34" s="48"/>
      <c r="J34" s="48"/>
      <c r="K34" s="87"/>
      <c r="L34" s="43" t="e">
        <f t="shared" si="38"/>
        <v>#N/A</v>
      </c>
      <c r="M34" s="30" t="e">
        <f t="shared" si="39"/>
        <v>#N/A</v>
      </c>
      <c r="N34" s="30" t="e">
        <f t="shared" si="40"/>
        <v>#N/A</v>
      </c>
      <c r="O34" s="42" t="e">
        <f t="shared" si="41"/>
        <v>#N/A</v>
      </c>
      <c r="P34" s="43" t="e">
        <f t="shared" si="42"/>
        <v>#N/A</v>
      </c>
      <c r="Q34" s="30" t="e">
        <f t="shared" si="43"/>
        <v>#N/A</v>
      </c>
      <c r="R34" s="30" t="e">
        <f t="shared" si="44"/>
        <v>#N/A</v>
      </c>
      <c r="S34" s="207" t="e">
        <f t="shared" si="45"/>
        <v>#N/A</v>
      </c>
      <c r="T34" s="233" t="e">
        <f t="shared" si="46"/>
        <v>#N/A</v>
      </c>
      <c r="U34" s="239" t="e">
        <f t="shared" si="47"/>
        <v>#N/A</v>
      </c>
      <c r="V34" s="30" t="e">
        <f>INDEX(BJ1:BJ39,MATCH(C34,$DW1:$DW39,0))</f>
        <v>#N/A</v>
      </c>
      <c r="W34" s="30" t="e">
        <f t="shared" si="48"/>
        <v>#N/A</v>
      </c>
      <c r="X34" s="30" t="e">
        <f t="shared" si="49"/>
        <v>#N/A</v>
      </c>
      <c r="Y34" s="30" t="e">
        <f t="shared" si="50"/>
        <v>#N/A</v>
      </c>
      <c r="Z34" s="207" t="e">
        <f t="shared" si="51"/>
        <v>#N/A</v>
      </c>
      <c r="AA34" s="230" t="e">
        <f t="shared" si="52"/>
        <v>#N/A</v>
      </c>
      <c r="AB34" s="240" t="e">
        <f t="shared" si="53"/>
        <v>#N/A</v>
      </c>
      <c r="AC34" s="216" t="e">
        <f t="shared" si="54"/>
        <v>#N/A</v>
      </c>
      <c r="AD34" s="44" t="e">
        <f t="shared" si="55"/>
        <v>#N/A</v>
      </c>
      <c r="AE34" s="46" t="e">
        <f t="shared" si="56"/>
        <v>#N/A</v>
      </c>
      <c r="AF34" s="316" t="e">
        <f t="shared" si="57"/>
        <v>#N/A</v>
      </c>
      <c r="AG34" s="282"/>
      <c r="AH34" s="162"/>
      <c r="AI34" s="162"/>
      <c r="AJ34" s="162"/>
      <c r="AK34" s="162"/>
      <c r="AL34" s="162"/>
      <c r="AM34" s="162"/>
      <c r="AN34" s="162"/>
      <c r="AO34" s="162"/>
      <c r="AP34" s="162"/>
      <c r="AQ34" s="162"/>
      <c r="AR34" s="162"/>
      <c r="AS34" s="162"/>
      <c r="AT34" s="162"/>
      <c r="AU34" s="162"/>
      <c r="AV34" s="162"/>
      <c r="AW34" s="162"/>
      <c r="AX34" s="162"/>
      <c r="AY34" s="162"/>
      <c r="AZ34" s="162"/>
      <c r="BA34" s="162"/>
      <c r="BB34" s="162"/>
      <c r="BC34" s="162"/>
      <c r="BD34" s="162"/>
      <c r="BE34" s="162"/>
      <c r="BF34" s="162"/>
      <c r="BG34" s="162"/>
      <c r="BH34" s="162"/>
      <c r="BI34" s="162"/>
      <c r="BJ34" s="162"/>
      <c r="BK34" s="162"/>
      <c r="BL34" s="162"/>
      <c r="BM34" s="162"/>
      <c r="BN34" s="162"/>
      <c r="BO34" s="162"/>
      <c r="BP34" s="162"/>
      <c r="BQ34" s="162"/>
      <c r="BR34" s="162"/>
      <c r="BS34" s="162"/>
      <c r="BT34" s="162"/>
      <c r="BU34" s="162"/>
      <c r="BV34" s="162"/>
      <c r="BW34" s="162"/>
      <c r="BX34" s="162"/>
      <c r="BY34" s="162"/>
      <c r="BZ34" s="162"/>
      <c r="CA34" s="162"/>
      <c r="CB34" s="162"/>
      <c r="CC34" s="162"/>
      <c r="CD34" s="162"/>
      <c r="CE34" s="162"/>
      <c r="CF34" s="162"/>
      <c r="CG34" s="162"/>
      <c r="CH34" s="162"/>
      <c r="CI34" s="162"/>
      <c r="CJ34" s="162"/>
      <c r="CK34" s="162"/>
      <c r="CL34" s="162"/>
      <c r="CM34" s="162"/>
      <c r="CN34" s="162"/>
      <c r="CO34" s="162"/>
      <c r="CP34" s="162"/>
      <c r="CQ34" s="162"/>
      <c r="CR34" s="162"/>
      <c r="CS34" s="162"/>
      <c r="CT34" s="162"/>
      <c r="CU34" s="162"/>
      <c r="CV34" s="162"/>
      <c r="CW34" s="162"/>
      <c r="CX34" s="162"/>
      <c r="CY34" s="162"/>
      <c r="CZ34" s="162"/>
      <c r="DA34" s="162"/>
      <c r="DB34" s="162"/>
      <c r="DC34" s="162"/>
      <c r="DD34" s="162"/>
      <c r="DE34" s="162"/>
      <c r="DF34" s="162"/>
      <c r="DG34" s="162"/>
      <c r="DH34" s="162"/>
      <c r="DI34" s="162"/>
      <c r="DJ34" s="162"/>
      <c r="DK34" s="162"/>
      <c r="DL34" s="162"/>
      <c r="DM34" s="162"/>
      <c r="DN34" s="162"/>
      <c r="DO34" s="162"/>
      <c r="DP34" s="162"/>
      <c r="DQ34" s="162"/>
      <c r="DR34" s="162"/>
      <c r="DS34" s="162"/>
      <c r="DT34" s="162"/>
      <c r="DU34" s="162"/>
      <c r="DV34" s="162"/>
      <c r="DW34" s="162"/>
      <c r="DX34" s="162"/>
      <c r="DY34" s="162"/>
      <c r="DZ34" s="162"/>
      <c r="EA34" s="176"/>
      <c r="EB34" s="176"/>
      <c r="EC34" s="176"/>
      <c r="ED34" s="149"/>
    </row>
    <row r="35" spans="1:134" ht="16.05" customHeight="1" x14ac:dyDescent="0.25">
      <c r="A35" s="12"/>
      <c r="B35" s="12"/>
      <c r="C35" s="297">
        <v>7</v>
      </c>
      <c r="D35" s="308" t="e">
        <f t="shared" si="58"/>
        <v>#N/A</v>
      </c>
      <c r="E35" s="48"/>
      <c r="F35" s="86" t="e">
        <f t="shared" si="59"/>
        <v>#N/A</v>
      </c>
      <c r="G35" s="86" t="e">
        <f t="shared" si="60"/>
        <v>#N/A</v>
      </c>
      <c r="H35" s="86" t="e">
        <f t="shared" si="61"/>
        <v>#N/A</v>
      </c>
      <c r="I35" s="48"/>
      <c r="J35" s="48"/>
      <c r="K35" s="87"/>
      <c r="L35" s="43" t="e">
        <f t="shared" si="38"/>
        <v>#N/A</v>
      </c>
      <c r="M35" s="30" t="e">
        <f t="shared" si="39"/>
        <v>#N/A</v>
      </c>
      <c r="N35" s="30" t="e">
        <f t="shared" si="40"/>
        <v>#N/A</v>
      </c>
      <c r="O35" s="42" t="e">
        <f t="shared" si="41"/>
        <v>#N/A</v>
      </c>
      <c r="P35" s="43" t="e">
        <f t="shared" si="42"/>
        <v>#N/A</v>
      </c>
      <c r="Q35" s="30" t="e">
        <f t="shared" si="43"/>
        <v>#N/A</v>
      </c>
      <c r="R35" s="30" t="e">
        <f t="shared" si="44"/>
        <v>#N/A</v>
      </c>
      <c r="S35" s="207" t="e">
        <f t="shared" si="45"/>
        <v>#N/A</v>
      </c>
      <c r="T35" s="233" t="e">
        <f t="shared" si="46"/>
        <v>#N/A</v>
      </c>
      <c r="U35" s="239" t="e">
        <f t="shared" si="47"/>
        <v>#N/A</v>
      </c>
      <c r="V35" s="30" t="e">
        <f>INDEX(BJ1:BJ39,MATCH(C35,$DW1:$DW39,0))</f>
        <v>#N/A</v>
      </c>
      <c r="W35" s="30" t="e">
        <f t="shared" si="48"/>
        <v>#N/A</v>
      </c>
      <c r="X35" s="30" t="e">
        <f t="shared" si="49"/>
        <v>#N/A</v>
      </c>
      <c r="Y35" s="30" t="e">
        <f t="shared" si="50"/>
        <v>#N/A</v>
      </c>
      <c r="Z35" s="207" t="e">
        <f t="shared" si="51"/>
        <v>#N/A</v>
      </c>
      <c r="AA35" s="230" t="e">
        <f t="shared" si="52"/>
        <v>#N/A</v>
      </c>
      <c r="AB35" s="240" t="e">
        <f t="shared" si="53"/>
        <v>#N/A</v>
      </c>
      <c r="AC35" s="216" t="e">
        <f t="shared" si="54"/>
        <v>#N/A</v>
      </c>
      <c r="AD35" s="44" t="e">
        <f t="shared" si="55"/>
        <v>#N/A</v>
      </c>
      <c r="AE35" s="46" t="e">
        <f t="shared" si="56"/>
        <v>#N/A</v>
      </c>
      <c r="AF35" s="316" t="e">
        <f t="shared" si="57"/>
        <v>#N/A</v>
      </c>
      <c r="AG35" s="282"/>
      <c r="AH35" s="162"/>
      <c r="AI35" s="162"/>
      <c r="AJ35" s="162"/>
      <c r="AK35" s="162"/>
      <c r="AL35" s="162"/>
      <c r="AM35" s="162"/>
      <c r="AN35" s="162"/>
      <c r="AO35" s="162"/>
      <c r="AP35" s="162"/>
      <c r="AQ35" s="162"/>
      <c r="AR35" s="162"/>
      <c r="AS35" s="162"/>
      <c r="AT35" s="162"/>
      <c r="AU35" s="162"/>
      <c r="AV35" s="162"/>
      <c r="AW35" s="162"/>
      <c r="AX35" s="162"/>
      <c r="AY35" s="162"/>
      <c r="AZ35" s="162"/>
      <c r="BA35" s="162"/>
      <c r="BB35" s="162"/>
      <c r="BC35" s="162"/>
      <c r="BD35" s="162"/>
      <c r="BE35" s="162"/>
      <c r="BF35" s="162"/>
      <c r="BG35" s="162"/>
      <c r="BH35" s="162"/>
      <c r="BI35" s="162"/>
      <c r="BJ35" s="162"/>
      <c r="BK35" s="162"/>
      <c r="BL35" s="162"/>
      <c r="BM35" s="162"/>
      <c r="BN35" s="162"/>
      <c r="BO35" s="162"/>
      <c r="BP35" s="162"/>
      <c r="BQ35" s="162"/>
      <c r="BR35" s="162"/>
      <c r="BS35" s="162"/>
      <c r="BT35" s="162"/>
      <c r="BU35" s="162"/>
      <c r="BV35" s="162"/>
      <c r="BW35" s="162"/>
      <c r="BX35" s="162"/>
      <c r="BY35" s="162"/>
      <c r="BZ35" s="162"/>
      <c r="CA35" s="162"/>
      <c r="CB35" s="162"/>
      <c r="CC35" s="162"/>
      <c r="CD35" s="162"/>
      <c r="CE35" s="162"/>
      <c r="CF35" s="162"/>
      <c r="CG35" s="162"/>
      <c r="CH35" s="162"/>
      <c r="CI35" s="162"/>
      <c r="CJ35" s="162"/>
      <c r="CK35" s="162"/>
      <c r="CL35" s="162"/>
      <c r="CM35" s="162"/>
      <c r="CN35" s="162"/>
      <c r="CO35" s="162"/>
      <c r="CP35" s="162"/>
      <c r="CQ35" s="162"/>
      <c r="CR35" s="162"/>
      <c r="CS35" s="162"/>
      <c r="CT35" s="162"/>
      <c r="CU35" s="162"/>
      <c r="CV35" s="162"/>
      <c r="CW35" s="162"/>
      <c r="CX35" s="162"/>
      <c r="CY35" s="162"/>
      <c r="CZ35" s="162"/>
      <c r="DA35" s="162"/>
      <c r="DB35" s="162"/>
      <c r="DC35" s="162"/>
      <c r="DD35" s="162"/>
      <c r="DE35" s="162"/>
      <c r="DF35" s="162"/>
      <c r="DG35" s="162"/>
      <c r="DH35" s="162"/>
      <c r="DI35" s="162"/>
      <c r="DJ35" s="162"/>
      <c r="DK35" s="162"/>
      <c r="DL35" s="162"/>
      <c r="DM35" s="162"/>
      <c r="DN35" s="162"/>
      <c r="DO35" s="162"/>
      <c r="DP35" s="162"/>
      <c r="DQ35" s="162"/>
      <c r="DR35" s="162"/>
      <c r="DS35" s="162"/>
      <c r="DT35" s="162"/>
      <c r="DU35" s="162"/>
      <c r="DV35" s="162"/>
      <c r="DW35" s="162"/>
      <c r="DX35" s="162"/>
      <c r="DY35" s="162"/>
      <c r="DZ35" s="162"/>
      <c r="EA35" s="176"/>
      <c r="EB35" s="176"/>
      <c r="EC35" s="176"/>
      <c r="ED35" s="149"/>
    </row>
    <row r="36" spans="1:134" ht="16.05" customHeight="1" x14ac:dyDescent="0.25">
      <c r="A36" s="12"/>
      <c r="B36" s="12"/>
      <c r="C36" s="297">
        <v>8</v>
      </c>
      <c r="D36" s="308" t="e">
        <f t="shared" si="58"/>
        <v>#N/A</v>
      </c>
      <c r="E36" s="48"/>
      <c r="F36" s="86" t="e">
        <f t="shared" si="59"/>
        <v>#N/A</v>
      </c>
      <c r="G36" s="86" t="e">
        <f t="shared" si="60"/>
        <v>#N/A</v>
      </c>
      <c r="H36" s="86" t="e">
        <f t="shared" si="61"/>
        <v>#N/A</v>
      </c>
      <c r="I36" s="48"/>
      <c r="J36" s="48"/>
      <c r="K36" s="87"/>
      <c r="L36" s="43" t="e">
        <f t="shared" si="38"/>
        <v>#N/A</v>
      </c>
      <c r="M36" s="30" t="e">
        <f t="shared" si="39"/>
        <v>#N/A</v>
      </c>
      <c r="N36" s="30" t="e">
        <f t="shared" si="40"/>
        <v>#N/A</v>
      </c>
      <c r="O36" s="42" t="e">
        <f t="shared" si="41"/>
        <v>#N/A</v>
      </c>
      <c r="P36" s="43" t="e">
        <f t="shared" si="42"/>
        <v>#N/A</v>
      </c>
      <c r="Q36" s="30" t="e">
        <f t="shared" si="43"/>
        <v>#N/A</v>
      </c>
      <c r="R36" s="30" t="e">
        <f t="shared" si="44"/>
        <v>#N/A</v>
      </c>
      <c r="S36" s="207" t="e">
        <f t="shared" si="45"/>
        <v>#N/A</v>
      </c>
      <c r="T36" s="233" t="e">
        <f t="shared" si="46"/>
        <v>#N/A</v>
      </c>
      <c r="U36" s="239" t="e">
        <f t="shared" si="47"/>
        <v>#N/A</v>
      </c>
      <c r="V36" s="30" t="e">
        <f>INDEX(BJ1:BJ39,MATCH(C36,$DW1:$DW39,0))</f>
        <v>#N/A</v>
      </c>
      <c r="W36" s="30" t="e">
        <f t="shared" si="48"/>
        <v>#N/A</v>
      </c>
      <c r="X36" s="30" t="e">
        <f t="shared" si="49"/>
        <v>#N/A</v>
      </c>
      <c r="Y36" s="30" t="e">
        <f t="shared" si="50"/>
        <v>#N/A</v>
      </c>
      <c r="Z36" s="207" t="e">
        <f t="shared" si="51"/>
        <v>#N/A</v>
      </c>
      <c r="AA36" s="230" t="e">
        <f t="shared" si="52"/>
        <v>#N/A</v>
      </c>
      <c r="AB36" s="240" t="e">
        <f t="shared" si="53"/>
        <v>#N/A</v>
      </c>
      <c r="AC36" s="216" t="e">
        <f t="shared" si="54"/>
        <v>#N/A</v>
      </c>
      <c r="AD36" s="44" t="e">
        <f t="shared" si="55"/>
        <v>#N/A</v>
      </c>
      <c r="AE36" s="46" t="e">
        <f t="shared" si="56"/>
        <v>#N/A</v>
      </c>
      <c r="AF36" s="316" t="e">
        <f t="shared" si="57"/>
        <v>#N/A</v>
      </c>
      <c r="AG36" s="282"/>
      <c r="AH36" s="162"/>
      <c r="AI36" s="162"/>
      <c r="AJ36" s="162"/>
      <c r="AK36" s="162"/>
      <c r="AL36" s="162"/>
      <c r="AM36" s="162"/>
      <c r="AN36" s="162"/>
      <c r="AO36" s="162"/>
      <c r="AP36" s="162"/>
      <c r="AQ36" s="162"/>
      <c r="AR36" s="162"/>
      <c r="AS36" s="162"/>
      <c r="AT36" s="162"/>
      <c r="AU36" s="162"/>
      <c r="AV36" s="162"/>
      <c r="AW36" s="162"/>
      <c r="AX36" s="162"/>
      <c r="AY36" s="162"/>
      <c r="AZ36" s="162"/>
      <c r="BA36" s="162"/>
      <c r="BB36" s="162"/>
      <c r="BC36" s="162"/>
      <c r="BD36" s="162"/>
      <c r="BE36" s="162"/>
      <c r="BF36" s="162"/>
      <c r="BG36" s="162"/>
      <c r="BH36" s="162"/>
      <c r="BI36" s="162"/>
      <c r="BJ36" s="162"/>
      <c r="BK36" s="162"/>
      <c r="BL36" s="162"/>
      <c r="BM36" s="162"/>
      <c r="BN36" s="162"/>
      <c r="BO36" s="162"/>
      <c r="BP36" s="162"/>
      <c r="BQ36" s="162"/>
      <c r="BR36" s="162"/>
      <c r="BS36" s="162"/>
      <c r="BT36" s="162"/>
      <c r="BU36" s="162"/>
      <c r="BV36" s="162"/>
      <c r="BW36" s="162"/>
      <c r="BX36" s="162"/>
      <c r="BY36" s="162"/>
      <c r="BZ36" s="162"/>
      <c r="CA36" s="162"/>
      <c r="CB36" s="162"/>
      <c r="CC36" s="162"/>
      <c r="CD36" s="162"/>
      <c r="CE36" s="162"/>
      <c r="CF36" s="162"/>
      <c r="CG36" s="162"/>
      <c r="CH36" s="162"/>
      <c r="CI36" s="162"/>
      <c r="CJ36" s="162"/>
      <c r="CK36" s="162"/>
      <c r="CL36" s="162"/>
      <c r="CM36" s="162"/>
      <c r="CN36" s="162"/>
      <c r="CO36" s="162"/>
      <c r="CP36" s="162"/>
      <c r="CQ36" s="162"/>
      <c r="CR36" s="162"/>
      <c r="CS36" s="162"/>
      <c r="CT36" s="162"/>
      <c r="CU36" s="162"/>
      <c r="CV36" s="162"/>
      <c r="CW36" s="162"/>
      <c r="CX36" s="162"/>
      <c r="CY36" s="162"/>
      <c r="CZ36" s="162"/>
      <c r="DA36" s="162"/>
      <c r="DB36" s="162"/>
      <c r="DC36" s="162"/>
      <c r="DD36" s="162"/>
      <c r="DE36" s="162"/>
      <c r="DF36" s="162"/>
      <c r="DG36" s="162"/>
      <c r="DH36" s="162"/>
      <c r="DI36" s="162"/>
      <c r="DJ36" s="162"/>
      <c r="DK36" s="162"/>
      <c r="DL36" s="162"/>
      <c r="DM36" s="162"/>
      <c r="DN36" s="162"/>
      <c r="DO36" s="162"/>
      <c r="DP36" s="162"/>
      <c r="DQ36" s="162"/>
      <c r="DR36" s="162"/>
      <c r="DS36" s="162"/>
      <c r="DT36" s="162"/>
      <c r="DU36" s="162"/>
      <c r="DV36" s="162"/>
      <c r="DW36" s="162"/>
      <c r="DX36" s="162"/>
      <c r="DY36" s="162"/>
      <c r="DZ36" s="162"/>
      <c r="EA36" s="176"/>
      <c r="EB36" s="176"/>
      <c r="EC36" s="176"/>
      <c r="ED36" s="149"/>
    </row>
    <row r="37" spans="1:134" ht="16.05" customHeight="1" x14ac:dyDescent="0.25">
      <c r="A37" s="12"/>
      <c r="B37" s="12"/>
      <c r="C37" s="297">
        <v>9</v>
      </c>
      <c r="D37" s="308" t="e">
        <f t="shared" si="58"/>
        <v>#N/A</v>
      </c>
      <c r="E37" s="48"/>
      <c r="F37" s="86" t="e">
        <f t="shared" si="59"/>
        <v>#N/A</v>
      </c>
      <c r="G37" s="86" t="e">
        <f t="shared" si="60"/>
        <v>#N/A</v>
      </c>
      <c r="H37" s="86" t="e">
        <f t="shared" si="61"/>
        <v>#N/A</v>
      </c>
      <c r="I37" s="48"/>
      <c r="J37" s="48"/>
      <c r="K37" s="87"/>
      <c r="L37" s="43" t="e">
        <f t="shared" si="38"/>
        <v>#N/A</v>
      </c>
      <c r="M37" s="30" t="e">
        <f t="shared" si="39"/>
        <v>#N/A</v>
      </c>
      <c r="N37" s="30" t="e">
        <f t="shared" si="40"/>
        <v>#N/A</v>
      </c>
      <c r="O37" s="42" t="e">
        <f t="shared" si="41"/>
        <v>#N/A</v>
      </c>
      <c r="P37" s="43" t="e">
        <f t="shared" si="42"/>
        <v>#N/A</v>
      </c>
      <c r="Q37" s="30" t="e">
        <f t="shared" si="43"/>
        <v>#N/A</v>
      </c>
      <c r="R37" s="30" t="e">
        <f t="shared" si="44"/>
        <v>#N/A</v>
      </c>
      <c r="S37" s="207" t="e">
        <f t="shared" si="45"/>
        <v>#N/A</v>
      </c>
      <c r="T37" s="233" t="e">
        <f t="shared" si="46"/>
        <v>#N/A</v>
      </c>
      <c r="U37" s="239" t="e">
        <f t="shared" si="47"/>
        <v>#N/A</v>
      </c>
      <c r="V37" s="30" t="e">
        <f>INDEX(BJ1:BJ39,MATCH(C37,$DW1:$DW39,0))</f>
        <v>#N/A</v>
      </c>
      <c r="W37" s="30" t="e">
        <f t="shared" si="48"/>
        <v>#N/A</v>
      </c>
      <c r="X37" s="30" t="e">
        <f t="shared" si="49"/>
        <v>#N/A</v>
      </c>
      <c r="Y37" s="30" t="e">
        <f t="shared" si="50"/>
        <v>#N/A</v>
      </c>
      <c r="Z37" s="207" t="e">
        <f t="shared" si="51"/>
        <v>#N/A</v>
      </c>
      <c r="AA37" s="230" t="e">
        <f t="shared" si="52"/>
        <v>#N/A</v>
      </c>
      <c r="AB37" s="240" t="e">
        <f t="shared" si="53"/>
        <v>#N/A</v>
      </c>
      <c r="AC37" s="216" t="e">
        <f t="shared" si="54"/>
        <v>#N/A</v>
      </c>
      <c r="AD37" s="44" t="e">
        <f t="shared" si="55"/>
        <v>#N/A</v>
      </c>
      <c r="AE37" s="46" t="e">
        <f t="shared" si="56"/>
        <v>#N/A</v>
      </c>
      <c r="AF37" s="316" t="e">
        <f t="shared" si="57"/>
        <v>#N/A</v>
      </c>
      <c r="AG37" s="282"/>
      <c r="AH37" s="162"/>
      <c r="AI37" s="162"/>
      <c r="AJ37" s="162"/>
      <c r="AK37" s="162"/>
      <c r="AL37" s="162"/>
      <c r="AM37" s="162"/>
      <c r="AN37" s="162"/>
      <c r="AO37" s="162"/>
      <c r="AP37" s="162"/>
      <c r="AQ37" s="162"/>
      <c r="AR37" s="162"/>
      <c r="AS37" s="162"/>
      <c r="AT37" s="162"/>
      <c r="AU37" s="162"/>
      <c r="AV37" s="162"/>
      <c r="AW37" s="162"/>
      <c r="AX37" s="162"/>
      <c r="AY37" s="162"/>
      <c r="AZ37" s="162"/>
      <c r="BA37" s="162"/>
      <c r="BB37" s="162"/>
      <c r="BC37" s="162"/>
      <c r="BD37" s="162"/>
      <c r="BE37" s="162"/>
      <c r="BF37" s="162"/>
      <c r="BG37" s="162"/>
      <c r="BH37" s="162"/>
      <c r="BI37" s="162"/>
      <c r="BJ37" s="162"/>
      <c r="BK37" s="162"/>
      <c r="BL37" s="162"/>
      <c r="BM37" s="162"/>
      <c r="BN37" s="162"/>
      <c r="BO37" s="162"/>
      <c r="BP37" s="162"/>
      <c r="BQ37" s="162"/>
      <c r="BR37" s="162"/>
      <c r="BS37" s="162"/>
      <c r="BT37" s="162"/>
      <c r="BU37" s="162"/>
      <c r="BV37" s="162"/>
      <c r="BW37" s="162"/>
      <c r="BX37" s="162"/>
      <c r="BY37" s="162"/>
      <c r="BZ37" s="162"/>
      <c r="CA37" s="162"/>
      <c r="CB37" s="162"/>
      <c r="CC37" s="162"/>
      <c r="CD37" s="162"/>
      <c r="CE37" s="162"/>
      <c r="CF37" s="162"/>
      <c r="CG37" s="162"/>
      <c r="CH37" s="162"/>
      <c r="CI37" s="162"/>
      <c r="CJ37" s="162"/>
      <c r="CK37" s="162"/>
      <c r="CL37" s="162"/>
      <c r="CM37" s="162"/>
      <c r="CN37" s="162"/>
      <c r="CO37" s="162"/>
      <c r="CP37" s="162"/>
      <c r="CQ37" s="162"/>
      <c r="CR37" s="162"/>
      <c r="CS37" s="162"/>
      <c r="CT37" s="162"/>
      <c r="CU37" s="162"/>
      <c r="CV37" s="162"/>
      <c r="CW37" s="162"/>
      <c r="CX37" s="162"/>
      <c r="CY37" s="162"/>
      <c r="CZ37" s="162"/>
      <c r="DA37" s="162"/>
      <c r="DB37" s="162"/>
      <c r="DC37" s="162"/>
      <c r="DD37" s="162"/>
      <c r="DE37" s="162"/>
      <c r="DF37" s="162"/>
      <c r="DG37" s="162"/>
      <c r="DH37" s="162"/>
      <c r="DI37" s="162"/>
      <c r="DJ37" s="162"/>
      <c r="DK37" s="162"/>
      <c r="DL37" s="162"/>
      <c r="DM37" s="162"/>
      <c r="DN37" s="162"/>
      <c r="DO37" s="162"/>
      <c r="DP37" s="162"/>
      <c r="DQ37" s="162"/>
      <c r="DR37" s="162"/>
      <c r="DS37" s="162"/>
      <c r="DT37" s="162"/>
      <c r="DU37" s="162"/>
      <c r="DV37" s="162"/>
      <c r="DW37" s="162"/>
      <c r="DX37" s="162"/>
      <c r="DY37" s="162"/>
      <c r="DZ37" s="162"/>
      <c r="EA37" s="176"/>
      <c r="EB37" s="176"/>
      <c r="EC37" s="176"/>
      <c r="ED37" s="149"/>
    </row>
    <row r="38" spans="1:134" ht="16.05" customHeight="1" thickBot="1" x14ac:dyDescent="0.3">
      <c r="A38" s="12"/>
      <c r="B38" s="12"/>
      <c r="C38" s="297">
        <v>10</v>
      </c>
      <c r="D38" s="309" t="e">
        <f t="shared" si="58"/>
        <v>#N/A</v>
      </c>
      <c r="E38" s="108"/>
      <c r="F38" s="310" t="e">
        <f t="shared" si="59"/>
        <v>#N/A</v>
      </c>
      <c r="G38" s="310" t="e">
        <f t="shared" si="60"/>
        <v>#N/A</v>
      </c>
      <c r="H38" s="310" t="e">
        <f t="shared" si="61"/>
        <v>#N/A</v>
      </c>
      <c r="I38" s="108"/>
      <c r="J38" s="108"/>
      <c r="K38" s="311"/>
      <c r="L38" s="170" t="e">
        <f t="shared" si="38"/>
        <v>#N/A</v>
      </c>
      <c r="M38" s="111" t="e">
        <f t="shared" si="39"/>
        <v>#N/A</v>
      </c>
      <c r="N38" s="111" t="e">
        <f t="shared" si="40"/>
        <v>#N/A</v>
      </c>
      <c r="O38" s="116" t="e">
        <f t="shared" si="41"/>
        <v>#N/A</v>
      </c>
      <c r="P38" s="170" t="e">
        <f t="shared" si="42"/>
        <v>#N/A</v>
      </c>
      <c r="Q38" s="111" t="e">
        <f t="shared" si="43"/>
        <v>#N/A</v>
      </c>
      <c r="R38" s="111" t="e">
        <f t="shared" si="44"/>
        <v>#N/A</v>
      </c>
      <c r="S38" s="242" t="e">
        <f t="shared" si="45"/>
        <v>#N/A</v>
      </c>
      <c r="T38" s="313" t="e">
        <f t="shared" si="46"/>
        <v>#N/A</v>
      </c>
      <c r="U38" s="241" t="e">
        <f t="shared" si="47"/>
        <v>#N/A</v>
      </c>
      <c r="V38" s="111" t="e">
        <f>INDEX(BJ1:BJ39,MATCH(C38,$DW1:$DW39,0))</f>
        <v>#N/A</v>
      </c>
      <c r="W38" s="111" t="e">
        <f t="shared" si="48"/>
        <v>#N/A</v>
      </c>
      <c r="X38" s="111" t="e">
        <f t="shared" si="49"/>
        <v>#N/A</v>
      </c>
      <c r="Y38" s="111" t="e">
        <f t="shared" si="50"/>
        <v>#N/A</v>
      </c>
      <c r="Z38" s="242" t="e">
        <f t="shared" si="51"/>
        <v>#N/A</v>
      </c>
      <c r="AA38" s="243" t="e">
        <f t="shared" si="52"/>
        <v>#N/A</v>
      </c>
      <c r="AB38" s="244" t="e">
        <f t="shared" si="53"/>
        <v>#N/A</v>
      </c>
      <c r="AC38" s="314" t="e">
        <f t="shared" si="54"/>
        <v>#N/A</v>
      </c>
      <c r="AD38" s="171" t="e">
        <f t="shared" si="55"/>
        <v>#N/A</v>
      </c>
      <c r="AE38" s="173" t="e">
        <f t="shared" si="56"/>
        <v>#N/A</v>
      </c>
      <c r="AF38" s="225" t="e">
        <f t="shared" si="57"/>
        <v>#N/A</v>
      </c>
      <c r="AG38" s="282"/>
      <c r="AH38" s="162"/>
      <c r="AI38" s="162"/>
      <c r="AJ38" s="162"/>
      <c r="AK38" s="162"/>
      <c r="AL38" s="162"/>
      <c r="AM38" s="162"/>
      <c r="AN38" s="162"/>
      <c r="AO38" s="162"/>
      <c r="AP38" s="162"/>
      <c r="AQ38" s="162"/>
      <c r="AR38" s="162"/>
      <c r="AS38" s="162"/>
      <c r="AT38" s="162"/>
      <c r="AU38" s="162"/>
      <c r="AV38" s="162"/>
      <c r="AW38" s="162"/>
      <c r="AX38" s="162"/>
      <c r="AY38" s="162"/>
      <c r="AZ38" s="162"/>
      <c r="BA38" s="162"/>
      <c r="BB38" s="162"/>
      <c r="BC38" s="162"/>
      <c r="BD38" s="162"/>
      <c r="BE38" s="162"/>
      <c r="BF38" s="162"/>
      <c r="BG38" s="162"/>
      <c r="BH38" s="162"/>
      <c r="BI38" s="162"/>
      <c r="BJ38" s="162"/>
      <c r="BK38" s="162"/>
      <c r="BL38" s="162"/>
      <c r="BM38" s="162"/>
      <c r="BN38" s="162"/>
      <c r="BO38" s="162"/>
      <c r="BP38" s="162"/>
      <c r="BQ38" s="162"/>
      <c r="BR38" s="162"/>
      <c r="BS38" s="162"/>
      <c r="BT38" s="162"/>
      <c r="BU38" s="162"/>
      <c r="BV38" s="162"/>
      <c r="BW38" s="162"/>
      <c r="BX38" s="162"/>
      <c r="BY38" s="162"/>
      <c r="BZ38" s="162"/>
      <c r="CA38" s="162"/>
      <c r="CB38" s="162"/>
      <c r="CC38" s="162"/>
      <c r="CD38" s="162"/>
      <c r="CE38" s="162"/>
      <c r="CF38" s="162"/>
      <c r="CG38" s="162"/>
      <c r="CH38" s="162"/>
      <c r="CI38" s="162"/>
      <c r="CJ38" s="162"/>
      <c r="CK38" s="162"/>
      <c r="CL38" s="162"/>
      <c r="CM38" s="162"/>
      <c r="CN38" s="162"/>
      <c r="CO38" s="162"/>
      <c r="CP38" s="162"/>
      <c r="CQ38" s="162"/>
      <c r="CR38" s="162"/>
      <c r="CS38" s="162"/>
      <c r="CT38" s="162"/>
      <c r="CU38" s="162"/>
      <c r="CV38" s="162"/>
      <c r="CW38" s="162"/>
      <c r="CX38" s="162"/>
      <c r="CY38" s="162"/>
      <c r="CZ38" s="162"/>
      <c r="DA38" s="162"/>
      <c r="DB38" s="162"/>
      <c r="DC38" s="162"/>
      <c r="DD38" s="162"/>
      <c r="DE38" s="162"/>
      <c r="DF38" s="162"/>
      <c r="DG38" s="162"/>
      <c r="DH38" s="162"/>
      <c r="DI38" s="162"/>
      <c r="DJ38" s="162"/>
      <c r="DK38" s="162"/>
      <c r="DL38" s="162"/>
      <c r="DM38" s="162"/>
      <c r="DN38" s="162"/>
      <c r="DO38" s="162"/>
      <c r="DP38" s="162"/>
      <c r="DQ38" s="162"/>
      <c r="DR38" s="162"/>
      <c r="DS38" s="162"/>
      <c r="DT38" s="162"/>
      <c r="DU38" s="162"/>
      <c r="DV38" s="162"/>
      <c r="DW38" s="162"/>
      <c r="DX38" s="162"/>
      <c r="DY38" s="162"/>
      <c r="DZ38" s="162"/>
      <c r="EA38" s="176"/>
      <c r="EB38" s="176"/>
      <c r="EC38" s="176"/>
      <c r="ED38" s="149"/>
    </row>
    <row r="39" spans="1:134" ht="16.05" customHeight="1" x14ac:dyDescent="0.25">
      <c r="A39" s="12"/>
      <c r="B39" s="12"/>
      <c r="C39" s="161"/>
      <c r="D39" s="162"/>
      <c r="E39" s="162"/>
      <c r="F39" s="162"/>
      <c r="G39" s="162"/>
      <c r="H39" s="162"/>
      <c r="I39" s="259"/>
      <c r="J39" s="107"/>
      <c r="K39" s="260"/>
      <c r="L39" s="162"/>
      <c r="M39" s="162"/>
      <c r="N39" s="162"/>
      <c r="O39" s="162"/>
      <c r="P39" s="162"/>
      <c r="Q39" s="162"/>
      <c r="R39" s="162"/>
      <c r="S39" s="162"/>
      <c r="T39" s="162"/>
      <c r="U39" s="162"/>
      <c r="V39" s="162"/>
      <c r="W39" s="162"/>
      <c r="X39" s="162"/>
      <c r="Y39" s="162"/>
      <c r="Z39" s="162"/>
      <c r="AA39" s="162"/>
      <c r="AB39" s="162"/>
      <c r="AC39" s="162"/>
      <c r="AD39" s="162"/>
      <c r="AE39" s="162"/>
      <c r="AF39" s="162"/>
      <c r="AG39" s="162"/>
      <c r="AH39" s="162"/>
      <c r="AI39" s="162"/>
      <c r="AJ39" s="162"/>
      <c r="AK39" s="162"/>
      <c r="AL39" s="162"/>
      <c r="AM39" s="162"/>
      <c r="AN39" s="162"/>
      <c r="AO39" s="162"/>
      <c r="AP39" s="162"/>
      <c r="AQ39" s="162"/>
      <c r="AR39" s="162"/>
      <c r="AS39" s="162"/>
      <c r="AT39" s="162"/>
      <c r="AU39" s="162"/>
      <c r="AV39" s="162"/>
      <c r="AW39" s="162"/>
      <c r="AX39" s="162"/>
      <c r="AY39" s="162"/>
      <c r="AZ39" s="162"/>
      <c r="BA39" s="162"/>
      <c r="BB39" s="162"/>
      <c r="BC39" s="162"/>
      <c r="BD39" s="162"/>
      <c r="BE39" s="162"/>
      <c r="BF39" s="162"/>
      <c r="BG39" s="162"/>
      <c r="BH39" s="162"/>
      <c r="BI39" s="162"/>
      <c r="BJ39" s="162"/>
      <c r="BK39" s="162"/>
      <c r="BL39" s="162"/>
      <c r="BM39" s="162"/>
      <c r="BN39" s="162"/>
      <c r="BO39" s="162"/>
      <c r="BP39" s="162"/>
      <c r="BQ39" s="162"/>
      <c r="BR39" s="162"/>
      <c r="BS39" s="162"/>
      <c r="BT39" s="162"/>
      <c r="BU39" s="162"/>
      <c r="BV39" s="162"/>
      <c r="BW39" s="162"/>
      <c r="BX39" s="162"/>
      <c r="BY39" s="162"/>
      <c r="BZ39" s="162"/>
      <c r="CA39" s="162"/>
      <c r="CB39" s="162"/>
      <c r="CC39" s="162"/>
      <c r="CD39" s="162"/>
      <c r="CE39" s="162"/>
      <c r="CF39" s="162"/>
      <c r="CG39" s="162"/>
      <c r="CH39" s="162"/>
      <c r="CI39" s="162"/>
      <c r="CJ39" s="162"/>
      <c r="CK39" s="162"/>
      <c r="CL39" s="162"/>
      <c r="CM39" s="162"/>
      <c r="CN39" s="162"/>
      <c r="CO39" s="162"/>
      <c r="CP39" s="162"/>
      <c r="CQ39" s="162"/>
      <c r="CR39" s="162"/>
      <c r="CS39" s="162"/>
      <c r="CT39" s="162"/>
      <c r="CU39" s="162"/>
      <c r="CV39" s="162"/>
      <c r="CW39" s="162"/>
      <c r="CX39" s="162"/>
      <c r="CY39" s="162"/>
      <c r="CZ39" s="162"/>
      <c r="DA39" s="162"/>
      <c r="DB39" s="162"/>
      <c r="DC39" s="162"/>
      <c r="DD39" s="162"/>
      <c r="DE39" s="162"/>
      <c r="DF39" s="162"/>
      <c r="DG39" s="162"/>
      <c r="DH39" s="162"/>
      <c r="DI39" s="162"/>
      <c r="DJ39" s="162"/>
      <c r="DK39" s="162"/>
      <c r="DL39" s="162"/>
      <c r="DM39" s="162"/>
      <c r="DN39" s="162"/>
      <c r="DO39" s="162"/>
      <c r="DP39" s="162"/>
      <c r="DQ39" s="162"/>
      <c r="DR39" s="162"/>
      <c r="DS39" s="162"/>
      <c r="DT39" s="162"/>
      <c r="DU39" s="162"/>
      <c r="DV39" s="162"/>
      <c r="DW39" s="162"/>
      <c r="DX39" s="162"/>
      <c r="DY39" s="162"/>
      <c r="DZ39" s="162"/>
      <c r="EA39" s="176"/>
      <c r="EB39" s="176"/>
      <c r="EC39" s="176"/>
      <c r="ED39" s="149"/>
    </row>
    <row r="40" spans="1:134" ht="12.75" customHeight="1" x14ac:dyDescent="0.25">
      <c r="C40" s="149"/>
      <c r="E40" s="149"/>
      <c r="G40" s="149"/>
      <c r="L40" s="149"/>
      <c r="M40" s="149"/>
      <c r="O40" s="149"/>
      <c r="P40" s="149"/>
      <c r="Q40" s="149"/>
      <c r="R40" s="149"/>
      <c r="S40" s="149"/>
      <c r="U40" s="149"/>
      <c r="Z40" s="149"/>
      <c r="AB40" s="149"/>
      <c r="AC40" s="149"/>
      <c r="AF40" s="149"/>
      <c r="AG40" s="149"/>
      <c r="AH40" s="149"/>
      <c r="AI40" s="149"/>
      <c r="AJ40" s="149"/>
      <c r="AK40" s="149"/>
      <c r="AL40" s="149"/>
      <c r="AM40" s="149"/>
      <c r="AN40" s="149"/>
      <c r="AO40" s="149"/>
      <c r="AP40" s="149"/>
      <c r="AQ40" s="149"/>
      <c r="AR40" s="149"/>
      <c r="AS40" s="149"/>
      <c r="AT40" s="149"/>
      <c r="AU40" s="149"/>
      <c r="AV40" s="149"/>
      <c r="AW40" s="149"/>
      <c r="AX40" s="149"/>
      <c r="AY40" s="149"/>
      <c r="AZ40" s="149"/>
      <c r="BA40" s="149"/>
      <c r="BB40" s="149"/>
      <c r="BC40" s="149"/>
      <c r="BD40" s="149"/>
      <c r="BE40" s="149"/>
      <c r="BF40" s="149"/>
      <c r="BG40" s="149"/>
      <c r="BH40" s="149"/>
      <c r="BI40" s="149"/>
      <c r="BJ40" s="149"/>
    </row>
    <row r="41" spans="1:134" ht="12.75" customHeight="1" x14ac:dyDescent="0.25">
      <c r="AH41" s="149"/>
      <c r="AI41" s="149"/>
      <c r="AJ41" s="149"/>
      <c r="AK41" s="149"/>
      <c r="AL41" s="149"/>
      <c r="AM41" s="149"/>
      <c r="AN41" s="149"/>
      <c r="AO41" s="149"/>
      <c r="AP41" s="149"/>
      <c r="AQ41" s="149"/>
      <c r="AR41" s="149"/>
      <c r="AS41" s="149"/>
      <c r="AT41" s="149"/>
      <c r="AU41" s="149"/>
      <c r="AV41" s="149"/>
      <c r="AW41" s="149"/>
      <c r="AX41" s="149"/>
      <c r="AY41" s="149"/>
      <c r="AZ41" s="149"/>
      <c r="BA41" s="149"/>
      <c r="BB41" s="149"/>
      <c r="BC41" s="149"/>
      <c r="BD41" s="149"/>
      <c r="BE41" s="149"/>
      <c r="BF41" s="149"/>
      <c r="BG41" s="149"/>
      <c r="BH41" s="149"/>
      <c r="BI41" s="149"/>
      <c r="BJ41" s="149"/>
    </row>
  </sheetData>
  <mergeCells count="32">
    <mergeCell ref="CU3:CX3"/>
    <mergeCell ref="CY3:DB3"/>
    <mergeCell ref="DD3:DG3"/>
    <mergeCell ref="L27:O27"/>
    <mergeCell ref="P27:T27"/>
    <mergeCell ref="U27:AB27"/>
    <mergeCell ref="AC27:AF27"/>
    <mergeCell ref="BU3:BY3"/>
    <mergeCell ref="BZ3:CD3"/>
    <mergeCell ref="CE3:CH3"/>
    <mergeCell ref="CI3:CL3"/>
    <mergeCell ref="CM3:CP3"/>
    <mergeCell ref="CQ3:CT3"/>
    <mergeCell ref="AP3:AT3"/>
    <mergeCell ref="AU3:AY3"/>
    <mergeCell ref="BA3:BE3"/>
    <mergeCell ref="BF3:BJ3"/>
    <mergeCell ref="BK3:BO3"/>
    <mergeCell ref="BP3:BT3"/>
    <mergeCell ref="L3:P3"/>
    <mergeCell ref="Q3:U3"/>
    <mergeCell ref="V3:Z3"/>
    <mergeCell ref="AA3:AE3"/>
    <mergeCell ref="AF3:AJ3"/>
    <mergeCell ref="AK3:AO3"/>
    <mergeCell ref="D1:EC1"/>
    <mergeCell ref="D2:H2"/>
    <mergeCell ref="L2:AE2"/>
    <mergeCell ref="AF2:AY2"/>
    <mergeCell ref="BA2:DH2"/>
    <mergeCell ref="DI2:DJ2"/>
    <mergeCell ref="EB2:ED2"/>
  </mergeCells>
  <pageMargins left="0.75" right="0.75" top="1" bottom="1" header="0.5" footer="0.5"/>
  <pageSetup orientation="portrait"/>
  <headerFooter>
    <oddHeader>&amp;C&amp;"Arial,Regular"&amp;10&amp;K000000FS 2</oddHeader>
    <oddFooter>&amp;C&amp;"Arial,Regular"&amp;10&amp;K000000Pagina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36"/>
  <sheetViews>
    <sheetView showGridLines="0" topLeftCell="C1" zoomScaleNormal="100" workbookViewId="0">
      <selection activeCell="K3" sqref="D1:EB3"/>
    </sheetView>
  </sheetViews>
  <sheetFormatPr defaultColWidth="8.61328125" defaultRowHeight="12.75" customHeight="1" x14ac:dyDescent="0.25"/>
  <cols>
    <col min="1" max="2" width="8.61328125" style="94" hidden="1" customWidth="1"/>
    <col min="3" max="3" width="3.61328125" style="94" customWidth="1"/>
    <col min="4" max="5" width="8.61328125" style="94" customWidth="1"/>
    <col min="6" max="6" width="9.15234375" style="94" customWidth="1"/>
    <col min="7" max="7" width="8.61328125" style="94" customWidth="1"/>
    <col min="8" max="10" width="8.61328125" style="94" hidden="1" customWidth="1"/>
    <col min="11" max="11" width="4" style="94" customWidth="1"/>
    <col min="12" max="12" width="3.84375" style="94" customWidth="1"/>
    <col min="13" max="13" width="4.23046875" style="94" customWidth="1"/>
    <col min="14" max="14" width="4.3828125" style="94" customWidth="1"/>
    <col min="15" max="15" width="4.23046875" style="94" customWidth="1"/>
    <col min="16" max="16" width="5.15234375" style="94" customWidth="1"/>
    <col min="17" max="17" width="4.23046875" style="94" customWidth="1"/>
    <col min="18" max="19" width="4" style="94" customWidth="1"/>
    <col min="20" max="20" width="3.84375" style="94" customWidth="1"/>
    <col min="21" max="21" width="4.3828125" style="94" customWidth="1"/>
    <col min="22" max="22" width="4.15234375" style="94" customWidth="1"/>
    <col min="23" max="23" width="3.84375" style="94" customWidth="1"/>
    <col min="24" max="25" width="4.15234375" style="94" customWidth="1"/>
    <col min="26" max="26" width="4" style="94" customWidth="1"/>
    <col min="27" max="27" width="4.3828125" style="94" customWidth="1"/>
    <col min="28" max="28" width="4" style="94" customWidth="1"/>
    <col min="29" max="29" width="7.15234375" style="94" customWidth="1"/>
    <col min="30" max="31" width="6" style="94" customWidth="1"/>
    <col min="32" max="32" width="3.84375" style="94" customWidth="1"/>
    <col min="33" max="33" width="3.61328125" style="94" customWidth="1"/>
    <col min="34" max="34" width="4.765625" style="94" customWidth="1"/>
    <col min="35" max="35" width="4.23046875" style="94" customWidth="1"/>
    <col min="36" max="36" width="4.4609375" style="94" customWidth="1"/>
    <col min="37" max="37" width="4.23046875" style="94" customWidth="1"/>
    <col min="38" max="38" width="3.61328125" style="94" customWidth="1"/>
    <col min="39" max="39" width="4.3828125" style="94" customWidth="1"/>
    <col min="40" max="40" width="4" style="94" customWidth="1"/>
    <col min="41" max="43" width="3.61328125" style="94" customWidth="1"/>
    <col min="44" max="44" width="4.61328125" style="94" customWidth="1"/>
    <col min="45" max="48" width="3.61328125" style="94" customWidth="1"/>
    <col min="49" max="49" width="5.3828125" style="94" customWidth="1"/>
    <col min="50" max="50" width="3.61328125" style="94" customWidth="1"/>
    <col min="51" max="51" width="5.4609375" style="94" customWidth="1"/>
    <col min="52" max="54" width="3.765625" style="94" customWidth="1"/>
    <col min="55" max="55" width="4.61328125" style="94" customWidth="1"/>
    <col min="56" max="56" width="3.61328125" style="94" customWidth="1"/>
    <col min="57" max="61" width="4.15234375" style="94" customWidth="1"/>
    <col min="62" max="66" width="4.23046875" style="94" customWidth="1"/>
    <col min="67" max="81" width="4.84375" style="94" customWidth="1"/>
    <col min="82" max="106" width="2.61328125" style="94" customWidth="1"/>
    <col min="107" max="111" width="3.61328125" style="94" customWidth="1"/>
    <col min="112" max="112" width="5" style="94" customWidth="1"/>
    <col min="113" max="113" width="5.61328125" style="94" customWidth="1"/>
    <col min="114" max="129" width="8.61328125" style="94" hidden="1" customWidth="1"/>
    <col min="130" max="255" width="8.61328125" style="94" customWidth="1"/>
  </cols>
  <sheetData>
    <row r="1" spans="1:132" ht="16.95" customHeight="1" thickBot="1" x14ac:dyDescent="0.3">
      <c r="A1" s="12"/>
      <c r="B1" s="12"/>
      <c r="C1" s="158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69"/>
      <c r="R1" s="469"/>
      <c r="S1" s="469"/>
      <c r="T1" s="469"/>
      <c r="U1" s="469"/>
      <c r="V1" s="469"/>
      <c r="W1" s="469"/>
      <c r="X1" s="469"/>
      <c r="Y1" s="469"/>
      <c r="Z1" s="469"/>
      <c r="AA1" s="469"/>
      <c r="AB1" s="469"/>
      <c r="AC1" s="469"/>
      <c r="AD1" s="469"/>
      <c r="AE1" s="469"/>
      <c r="AF1" s="469"/>
      <c r="AG1" s="469"/>
      <c r="AH1" s="469"/>
      <c r="AI1" s="469"/>
      <c r="AJ1" s="469"/>
      <c r="AK1" s="469"/>
      <c r="AL1" s="469"/>
      <c r="AM1" s="469"/>
      <c r="AN1" s="469"/>
      <c r="AO1" s="469"/>
      <c r="AP1" s="469"/>
      <c r="AQ1" s="469"/>
      <c r="AR1" s="469"/>
      <c r="AS1" s="469"/>
      <c r="AT1" s="469"/>
      <c r="AU1" s="469"/>
      <c r="AV1" s="469"/>
      <c r="AW1" s="469"/>
      <c r="AX1" s="469"/>
      <c r="AY1" s="469"/>
      <c r="AZ1" s="469"/>
      <c r="BA1" s="469"/>
      <c r="BB1" s="469"/>
      <c r="BC1" s="469"/>
      <c r="BD1" s="469"/>
      <c r="BE1" s="469"/>
      <c r="BF1" s="469"/>
      <c r="BG1" s="469"/>
      <c r="BH1" s="469"/>
      <c r="BI1" s="469"/>
      <c r="BJ1" s="469"/>
      <c r="BK1" s="469"/>
      <c r="BL1" s="469"/>
      <c r="BM1" s="469"/>
      <c r="BN1" s="469"/>
      <c r="BO1" s="469"/>
      <c r="BP1" s="469"/>
      <c r="BQ1" s="469"/>
      <c r="BR1" s="469"/>
      <c r="BS1" s="469"/>
      <c r="BT1" s="469"/>
      <c r="BU1" s="469"/>
      <c r="BV1" s="469"/>
      <c r="BW1" s="469"/>
      <c r="BX1" s="469"/>
      <c r="BY1" s="469"/>
      <c r="BZ1" s="469"/>
      <c r="CA1" s="469"/>
      <c r="CB1" s="469"/>
      <c r="CC1" s="469"/>
      <c r="CD1" s="469"/>
      <c r="CE1" s="469"/>
      <c r="CF1" s="469"/>
      <c r="CG1" s="469"/>
      <c r="CH1" s="469"/>
      <c r="CI1" s="469"/>
      <c r="CJ1" s="469"/>
      <c r="CK1" s="469"/>
      <c r="CL1" s="469"/>
      <c r="CM1" s="469"/>
      <c r="CN1" s="469"/>
      <c r="CO1" s="469"/>
      <c r="CP1" s="469"/>
      <c r="CQ1" s="469"/>
      <c r="CR1" s="469"/>
      <c r="CS1" s="469"/>
      <c r="CT1" s="469"/>
      <c r="CU1" s="469"/>
      <c r="CV1" s="469"/>
      <c r="CW1" s="469"/>
      <c r="CX1" s="469"/>
      <c r="CY1" s="469"/>
      <c r="CZ1" s="469"/>
      <c r="DA1" s="469"/>
      <c r="DB1" s="469"/>
      <c r="DC1" s="469"/>
      <c r="DD1" s="469"/>
      <c r="DE1" s="469"/>
      <c r="DF1" s="469"/>
      <c r="DG1" s="469"/>
      <c r="DH1" s="469"/>
      <c r="DI1" s="469"/>
      <c r="DJ1" s="469"/>
      <c r="DK1" s="469"/>
      <c r="DL1" s="469"/>
      <c r="DM1" s="469"/>
      <c r="DN1" s="469"/>
      <c r="DO1" s="469"/>
      <c r="DP1" s="469"/>
      <c r="DQ1" s="469"/>
      <c r="DR1" s="469"/>
      <c r="DS1" s="469"/>
      <c r="DT1" s="469"/>
      <c r="DU1" s="469"/>
      <c r="DV1" s="469"/>
      <c r="DW1" s="469"/>
      <c r="DX1" s="469"/>
      <c r="DY1" s="469"/>
      <c r="DZ1" s="469"/>
      <c r="EA1" s="469"/>
      <c r="EB1" s="245"/>
    </row>
    <row r="2" spans="1:132" ht="16.95" customHeight="1" thickBot="1" x14ac:dyDescent="0.3">
      <c r="A2" s="12"/>
      <c r="B2" s="12"/>
      <c r="C2" s="161"/>
      <c r="D2" s="485" t="s">
        <v>121</v>
      </c>
      <c r="E2" s="486"/>
      <c r="F2" s="486"/>
      <c r="G2" s="487"/>
      <c r="H2" s="93"/>
      <c r="I2" s="14"/>
      <c r="J2" s="154"/>
      <c r="K2" s="473" t="s">
        <v>32</v>
      </c>
      <c r="L2" s="474"/>
      <c r="M2" s="474"/>
      <c r="N2" s="474"/>
      <c r="O2" s="474"/>
      <c r="P2" s="474"/>
      <c r="Q2" s="474"/>
      <c r="R2" s="474"/>
      <c r="S2" s="474"/>
      <c r="T2" s="474"/>
      <c r="U2" s="474"/>
      <c r="V2" s="474"/>
      <c r="W2" s="474"/>
      <c r="X2" s="474"/>
      <c r="Y2" s="474"/>
      <c r="Z2" s="474"/>
      <c r="AA2" s="474"/>
      <c r="AB2" s="474"/>
      <c r="AC2" s="474"/>
      <c r="AD2" s="475"/>
      <c r="AE2" s="477" t="s">
        <v>33</v>
      </c>
      <c r="AF2" s="477"/>
      <c r="AG2" s="477"/>
      <c r="AH2" s="477"/>
      <c r="AI2" s="477"/>
      <c r="AJ2" s="477"/>
      <c r="AK2" s="477"/>
      <c r="AL2" s="477"/>
      <c r="AM2" s="477"/>
      <c r="AN2" s="477"/>
      <c r="AO2" s="477"/>
      <c r="AP2" s="477"/>
      <c r="AQ2" s="477"/>
      <c r="AR2" s="477"/>
      <c r="AS2" s="477"/>
      <c r="AT2" s="477"/>
      <c r="AU2" s="477"/>
      <c r="AV2" s="477"/>
      <c r="AW2" s="477"/>
      <c r="AX2" s="477"/>
      <c r="AY2" s="388" t="s">
        <v>109</v>
      </c>
      <c r="AZ2" s="479" t="s">
        <v>34</v>
      </c>
      <c r="BA2" s="480"/>
      <c r="BB2" s="480"/>
      <c r="BC2" s="480"/>
      <c r="BD2" s="480"/>
      <c r="BE2" s="480"/>
      <c r="BF2" s="480"/>
      <c r="BG2" s="480"/>
      <c r="BH2" s="480"/>
      <c r="BI2" s="480"/>
      <c r="BJ2" s="480"/>
      <c r="BK2" s="480"/>
      <c r="BL2" s="480"/>
      <c r="BM2" s="480"/>
      <c r="BN2" s="480"/>
      <c r="BO2" s="480"/>
      <c r="BP2" s="480"/>
      <c r="BQ2" s="480"/>
      <c r="BR2" s="480"/>
      <c r="BS2" s="480"/>
      <c r="BT2" s="480"/>
      <c r="BU2" s="480"/>
      <c r="BV2" s="480"/>
      <c r="BW2" s="480"/>
      <c r="BX2" s="480"/>
      <c r="BY2" s="480"/>
      <c r="BZ2" s="480"/>
      <c r="CA2" s="480"/>
      <c r="CB2" s="480"/>
      <c r="CC2" s="480"/>
      <c r="CD2" s="480"/>
      <c r="CE2" s="480"/>
      <c r="CF2" s="480"/>
      <c r="CG2" s="480"/>
      <c r="CH2" s="480"/>
      <c r="CI2" s="480"/>
      <c r="CJ2" s="480"/>
      <c r="CK2" s="480"/>
      <c r="CL2" s="480"/>
      <c r="CM2" s="480"/>
      <c r="CN2" s="480"/>
      <c r="CO2" s="480"/>
      <c r="CP2" s="480"/>
      <c r="CQ2" s="480"/>
      <c r="CR2" s="480"/>
      <c r="CS2" s="480"/>
      <c r="CT2" s="480"/>
      <c r="CU2" s="480"/>
      <c r="CV2" s="480"/>
      <c r="CW2" s="480"/>
      <c r="CX2" s="480"/>
      <c r="CY2" s="480"/>
      <c r="CZ2" s="480"/>
      <c r="DA2" s="480"/>
      <c r="DB2" s="480"/>
      <c r="DC2" s="480"/>
      <c r="DD2" s="480"/>
      <c r="DE2" s="480"/>
      <c r="DF2" s="480"/>
      <c r="DG2" s="481"/>
      <c r="DH2" s="482" t="s">
        <v>116</v>
      </c>
      <c r="DI2" s="483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0"/>
      <c r="DZ2" s="484" t="s">
        <v>111</v>
      </c>
      <c r="EA2" s="484"/>
      <c r="EB2" s="484"/>
    </row>
    <row r="3" spans="1:132" ht="84.75" customHeight="1" x14ac:dyDescent="0.25">
      <c r="A3" s="12"/>
      <c r="B3" s="12"/>
      <c r="C3" s="161"/>
      <c r="D3" s="398" t="s">
        <v>1</v>
      </c>
      <c r="E3" s="16" t="s">
        <v>2</v>
      </c>
      <c r="F3" s="16" t="s">
        <v>3</v>
      </c>
      <c r="G3" s="399" t="s">
        <v>4</v>
      </c>
      <c r="H3" s="365"/>
      <c r="I3" s="17"/>
      <c r="J3" s="378"/>
      <c r="K3" s="464" t="s">
        <v>35</v>
      </c>
      <c r="L3" s="465"/>
      <c r="M3" s="465"/>
      <c r="N3" s="465"/>
      <c r="O3" s="466"/>
      <c r="P3" s="467" t="s">
        <v>36</v>
      </c>
      <c r="Q3" s="465"/>
      <c r="R3" s="465"/>
      <c r="S3" s="465"/>
      <c r="T3" s="466"/>
      <c r="U3" s="467" t="s">
        <v>37</v>
      </c>
      <c r="V3" s="465"/>
      <c r="W3" s="465"/>
      <c r="X3" s="465"/>
      <c r="Y3" s="466"/>
      <c r="Z3" s="467" t="s">
        <v>38</v>
      </c>
      <c r="AA3" s="465"/>
      <c r="AB3" s="465"/>
      <c r="AC3" s="465"/>
      <c r="AD3" s="468"/>
      <c r="AE3" s="503" t="s">
        <v>39</v>
      </c>
      <c r="AF3" s="446"/>
      <c r="AG3" s="446"/>
      <c r="AH3" s="446"/>
      <c r="AI3" s="449"/>
      <c r="AJ3" s="445" t="s">
        <v>40</v>
      </c>
      <c r="AK3" s="446"/>
      <c r="AL3" s="446"/>
      <c r="AM3" s="446"/>
      <c r="AN3" s="449"/>
      <c r="AO3" s="445" t="s">
        <v>41</v>
      </c>
      <c r="AP3" s="446"/>
      <c r="AQ3" s="446"/>
      <c r="AR3" s="446"/>
      <c r="AS3" s="449"/>
      <c r="AT3" s="445" t="s">
        <v>42</v>
      </c>
      <c r="AU3" s="446"/>
      <c r="AV3" s="446"/>
      <c r="AW3" s="446"/>
      <c r="AX3" s="502"/>
      <c r="AY3" s="389" t="s">
        <v>126</v>
      </c>
      <c r="AZ3" s="463" t="s">
        <v>43</v>
      </c>
      <c r="BA3" s="446"/>
      <c r="BB3" s="446"/>
      <c r="BC3" s="446"/>
      <c r="BD3" s="449"/>
      <c r="BE3" s="445" t="s">
        <v>44</v>
      </c>
      <c r="BF3" s="446"/>
      <c r="BG3" s="446"/>
      <c r="BH3" s="446"/>
      <c r="BI3" s="449"/>
      <c r="BJ3" s="461" t="s">
        <v>125</v>
      </c>
      <c r="BK3" s="446"/>
      <c r="BL3" s="446"/>
      <c r="BM3" s="446"/>
      <c r="BN3" s="449"/>
      <c r="BO3" s="445" t="s">
        <v>45</v>
      </c>
      <c r="BP3" s="446"/>
      <c r="BQ3" s="446"/>
      <c r="BR3" s="446"/>
      <c r="BS3" s="449"/>
      <c r="BT3" s="445" t="s">
        <v>46</v>
      </c>
      <c r="BU3" s="446"/>
      <c r="BV3" s="446"/>
      <c r="BW3" s="446"/>
      <c r="BX3" s="449"/>
      <c r="BY3" s="461" t="s">
        <v>123</v>
      </c>
      <c r="BZ3" s="446"/>
      <c r="CA3" s="446"/>
      <c r="CB3" s="446"/>
      <c r="CC3" s="447"/>
      <c r="CD3" s="448" t="s">
        <v>47</v>
      </c>
      <c r="CE3" s="446"/>
      <c r="CF3" s="446"/>
      <c r="CG3" s="449"/>
      <c r="CH3" s="445" t="s">
        <v>48</v>
      </c>
      <c r="CI3" s="446"/>
      <c r="CJ3" s="446"/>
      <c r="CK3" s="449"/>
      <c r="CL3" s="445" t="s">
        <v>49</v>
      </c>
      <c r="CM3" s="446"/>
      <c r="CN3" s="446"/>
      <c r="CO3" s="449"/>
      <c r="CP3" s="445" t="s">
        <v>50</v>
      </c>
      <c r="CQ3" s="446"/>
      <c r="CR3" s="446"/>
      <c r="CS3" s="449"/>
      <c r="CT3" s="488" t="s">
        <v>51</v>
      </c>
      <c r="CU3" s="443"/>
      <c r="CV3" s="443"/>
      <c r="CW3" s="444"/>
      <c r="CX3" s="445" t="s">
        <v>52</v>
      </c>
      <c r="CY3" s="446"/>
      <c r="CZ3" s="446"/>
      <c r="DA3" s="447"/>
      <c r="DB3" s="426" t="s">
        <v>124</v>
      </c>
      <c r="DC3" s="448" t="s">
        <v>53</v>
      </c>
      <c r="DD3" s="446"/>
      <c r="DE3" s="446"/>
      <c r="DF3" s="449"/>
      <c r="DG3" s="393" t="s">
        <v>54</v>
      </c>
      <c r="DH3" s="409" t="s">
        <v>110</v>
      </c>
      <c r="DI3" s="18" t="s">
        <v>56</v>
      </c>
      <c r="DJ3" s="19" t="s">
        <v>35</v>
      </c>
      <c r="DK3" s="20" t="s">
        <v>57</v>
      </c>
      <c r="DL3" s="20" t="s">
        <v>58</v>
      </c>
      <c r="DM3" s="21" t="s">
        <v>59</v>
      </c>
      <c r="DN3" s="22" t="s">
        <v>60</v>
      </c>
      <c r="DO3" s="21" t="s">
        <v>58</v>
      </c>
      <c r="DP3" s="20" t="s">
        <v>61</v>
      </c>
      <c r="DQ3" s="20" t="s">
        <v>62</v>
      </c>
      <c r="DR3" s="20" t="s">
        <v>58</v>
      </c>
      <c r="DS3" s="22" t="s">
        <v>63</v>
      </c>
      <c r="DT3" s="22" t="s">
        <v>64</v>
      </c>
      <c r="DU3" s="23" t="s">
        <v>65</v>
      </c>
      <c r="DV3" s="22" t="s">
        <v>66</v>
      </c>
      <c r="DW3" s="24">
        <f>LARGE(DH4:DH23,1)</f>
        <v>0</v>
      </c>
      <c r="DX3" s="25" t="s">
        <v>67</v>
      </c>
      <c r="DY3" s="26"/>
      <c r="DZ3" s="189" t="s">
        <v>112</v>
      </c>
      <c r="EA3" s="189" t="s">
        <v>113</v>
      </c>
      <c r="EB3" s="189" t="s">
        <v>114</v>
      </c>
    </row>
    <row r="4" spans="1:132" ht="16.05" customHeight="1" x14ac:dyDescent="0.25">
      <c r="A4" s="12"/>
      <c r="B4" s="12"/>
      <c r="C4" s="161"/>
      <c r="D4" s="375"/>
      <c r="E4" s="27"/>
      <c r="F4" s="27"/>
      <c r="G4" s="374"/>
      <c r="H4" s="366"/>
      <c r="I4" s="28"/>
      <c r="J4" s="379"/>
      <c r="K4" s="382">
        <v>0</v>
      </c>
      <c r="L4" s="122">
        <v>0</v>
      </c>
      <c r="M4" s="122">
        <v>0</v>
      </c>
      <c r="N4" s="29"/>
      <c r="O4" s="30">
        <f>AVERAGE(K4:M4)</f>
        <v>0</v>
      </c>
      <c r="P4" s="122">
        <v>0</v>
      </c>
      <c r="Q4" s="122">
        <v>0</v>
      </c>
      <c r="R4" s="122">
        <v>0</v>
      </c>
      <c r="S4" s="29"/>
      <c r="T4" s="30">
        <f>AVERAGE(P4:R4)</f>
        <v>0</v>
      </c>
      <c r="U4" s="122">
        <v>0</v>
      </c>
      <c r="V4" s="122">
        <v>0</v>
      </c>
      <c r="W4" s="122">
        <v>0</v>
      </c>
      <c r="X4" s="29"/>
      <c r="Y4" s="30">
        <f>AVERAGE(U4:W4)</f>
        <v>0</v>
      </c>
      <c r="Z4" s="122">
        <v>0</v>
      </c>
      <c r="AA4" s="122">
        <v>0</v>
      </c>
      <c r="AB4" s="122">
        <v>0</v>
      </c>
      <c r="AC4" s="29"/>
      <c r="AD4" s="383">
        <f>AVERAGE(Z4:AB4)</f>
        <v>0</v>
      </c>
      <c r="AE4" s="381">
        <v>0</v>
      </c>
      <c r="AF4" s="124">
        <v>0</v>
      </c>
      <c r="AG4" s="124">
        <v>0</v>
      </c>
      <c r="AH4" s="29"/>
      <c r="AI4" s="30">
        <f>AVERAGE(AE4:AG4)</f>
        <v>0</v>
      </c>
      <c r="AJ4" s="124">
        <v>0</v>
      </c>
      <c r="AK4" s="124">
        <v>0</v>
      </c>
      <c r="AL4" s="124">
        <v>0</v>
      </c>
      <c r="AM4" s="29"/>
      <c r="AN4" s="30">
        <f>AVERAGE(AJ4:AL4)</f>
        <v>0</v>
      </c>
      <c r="AO4" s="124">
        <v>0</v>
      </c>
      <c r="AP4" s="124">
        <v>0</v>
      </c>
      <c r="AQ4" s="124">
        <v>0</v>
      </c>
      <c r="AR4" s="29"/>
      <c r="AS4" s="30">
        <f>AVERAGE(AO4:AQ4)</f>
        <v>0</v>
      </c>
      <c r="AT4" s="124">
        <v>0</v>
      </c>
      <c r="AU4" s="124">
        <v>0</v>
      </c>
      <c r="AV4" s="124">
        <v>0</v>
      </c>
      <c r="AW4" s="29"/>
      <c r="AX4" s="416">
        <f>AVERAGE(AT4:AV4)</f>
        <v>0</v>
      </c>
      <c r="AY4" s="390">
        <f t="shared" ref="AY4:AY23" si="0">O4+T4+Y4+AD4+AI4+AN4+AS4+AX4</f>
        <v>0</v>
      </c>
      <c r="AZ4" s="394">
        <v>0</v>
      </c>
      <c r="BA4" s="31">
        <v>0</v>
      </c>
      <c r="BB4" s="31">
        <v>0</v>
      </c>
      <c r="BC4" s="32"/>
      <c r="BD4" s="30">
        <f>AVERAGE(AZ4:BB4)</f>
        <v>0</v>
      </c>
      <c r="BE4" s="31">
        <v>0</v>
      </c>
      <c r="BF4" s="31">
        <v>0</v>
      </c>
      <c r="BG4" s="31">
        <v>0</v>
      </c>
      <c r="BH4" s="32"/>
      <c r="BI4" s="30">
        <f>AVERAGE(BE4:BG4)</f>
        <v>0</v>
      </c>
      <c r="BJ4" s="31">
        <v>0</v>
      </c>
      <c r="BK4" s="31">
        <v>0</v>
      </c>
      <c r="BL4" s="31">
        <v>0</v>
      </c>
      <c r="BM4" s="32"/>
      <c r="BN4" s="30">
        <f>AVERAGE(BJ4:BL4)</f>
        <v>0</v>
      </c>
      <c r="BO4" s="31">
        <v>0</v>
      </c>
      <c r="BP4" s="31">
        <v>0</v>
      </c>
      <c r="BQ4" s="31">
        <v>0</v>
      </c>
      <c r="BR4" s="32"/>
      <c r="BS4" s="30">
        <f>AVERAGE(BO4:BQ4)</f>
        <v>0</v>
      </c>
      <c r="BT4" s="33">
        <v>0</v>
      </c>
      <c r="BU4" s="33">
        <v>0</v>
      </c>
      <c r="BV4" s="33">
        <v>0</v>
      </c>
      <c r="BW4" s="32"/>
      <c r="BX4" s="30">
        <f>AVERAGE(BT4:BV4)</f>
        <v>0</v>
      </c>
      <c r="BY4" s="33">
        <v>0</v>
      </c>
      <c r="BZ4" s="33">
        <v>0</v>
      </c>
      <c r="CA4" s="33">
        <v>0</v>
      </c>
      <c r="CB4" s="34"/>
      <c r="CC4" s="35">
        <f>AVERAGE(BY4:CA4)</f>
        <v>0</v>
      </c>
      <c r="CD4" s="101"/>
      <c r="CE4" s="37"/>
      <c r="CF4" s="37"/>
      <c r="CG4" s="32"/>
      <c r="CH4" s="37"/>
      <c r="CI4" s="37"/>
      <c r="CJ4" s="37"/>
      <c r="CK4" s="32"/>
      <c r="CL4" s="37"/>
      <c r="CM4" s="37"/>
      <c r="CN4" s="37"/>
      <c r="CO4" s="32"/>
      <c r="CP4" s="37"/>
      <c r="CQ4" s="37"/>
      <c r="CR4" s="37"/>
      <c r="CS4" s="32"/>
      <c r="CT4" s="37"/>
      <c r="CU4" s="37"/>
      <c r="CV4" s="37"/>
      <c r="CW4" s="32"/>
      <c r="CX4" s="37"/>
      <c r="CY4" s="37"/>
      <c r="CZ4" s="37"/>
      <c r="DA4" s="38"/>
      <c r="DB4" s="39"/>
      <c r="DC4" s="40">
        <f>SUM(AZ4,BE4,BJ4,BO4,BT4,BY4)</f>
        <v>0</v>
      </c>
      <c r="DD4" s="41">
        <f>SUM(BA4,BF4,BK4,BP4,BU4,BZ4)</f>
        <v>0</v>
      </c>
      <c r="DE4" s="41">
        <f>SUM(BB4,BG4,BL4,BQ4,BV4,CA4)</f>
        <v>0</v>
      </c>
      <c r="DF4" s="29"/>
      <c r="DG4" s="395">
        <f t="shared" ref="DG4:DG23" si="1">BD4+BI4+BS4+BN4+BX4+CC4</f>
        <v>0</v>
      </c>
      <c r="DH4" s="201">
        <f t="shared" ref="DH4:DH23" si="2">AY4-DG4</f>
        <v>0</v>
      </c>
      <c r="DI4" s="151">
        <f t="shared" ref="DI4:DI23" si="3">RANK(DH4,$DH$4:$DH$23,0)</f>
        <v>1</v>
      </c>
      <c r="DJ4" s="43">
        <f t="shared" ref="DJ4:DJ23" si="4">O4</f>
        <v>0</v>
      </c>
      <c r="DK4" s="30">
        <f t="shared" ref="DK4:DK23" si="5">DH4*10^3+DJ4</f>
        <v>0</v>
      </c>
      <c r="DL4" s="30">
        <f t="shared" ref="DL4:DL23" si="6">RANK(DK4,$DK$4:$DK$23,0)</f>
        <v>1</v>
      </c>
      <c r="DM4" s="30">
        <f t="shared" ref="DM4:DM23" si="7">AI4</f>
        <v>0</v>
      </c>
      <c r="DN4" s="30">
        <f t="shared" ref="DN4:DN23" si="8">(DH4*10^3+DJ4)*10^3+DM4</f>
        <v>0</v>
      </c>
      <c r="DO4" s="30">
        <f t="shared" ref="DO4:DO23" si="9">RANK(DN4,$DN$4:$DN$23,0)</f>
        <v>1</v>
      </c>
      <c r="DP4" s="44">
        <f t="shared" ref="DP4:DP23" si="10">T4</f>
        <v>0</v>
      </c>
      <c r="DQ4" s="44">
        <f t="shared" ref="DQ4:DQ24" si="11">((DH4*10^3+DJ4)*10^3+DM4)*10^3+DP4</f>
        <v>0</v>
      </c>
      <c r="DR4" s="44">
        <f t="shared" ref="DR4:DR23" si="12">RANK(DQ4,$DQ$4:$DQ$23,0)</f>
        <v>1</v>
      </c>
      <c r="DS4" s="44">
        <f t="shared" ref="DS4:DS23" si="13">AN4</f>
        <v>0</v>
      </c>
      <c r="DT4" s="44">
        <f t="shared" ref="DT4:DT23" si="14">(((DH4*10^3+DJ4)*10^3+DM4)*10^3+DP4)*10^3+DS4</f>
        <v>0</v>
      </c>
      <c r="DU4" s="45">
        <f t="shared" ref="DU4:DU23" si="15">IF(E4&gt;0,RANK(DT4,$DT$4:$DT$23,0),20)</f>
        <v>20</v>
      </c>
      <c r="DV4" s="44">
        <f>IF(DU4&lt;&gt;20,RANK(DU4,$DU$4:$DU$23,1)+COUNTIF(DU$4:DU4,DU4)-1,20)</f>
        <v>20</v>
      </c>
      <c r="DW4" s="46" t="e">
        <f t="shared" ref="DW4:DW23" si="16">DH4/$DW$3</f>
        <v>#DIV/0!</v>
      </c>
      <c r="DX4" s="47" t="str">
        <f t="shared" ref="DX4:DX23" si="17">IF(COUNTIF(CD4:DA4,"x")&gt;0,"Dis",IF(COUNTIF(DB4,"x")&gt;0,"Abbruch","-"))</f>
        <v>-</v>
      </c>
      <c r="DY4" s="26"/>
      <c r="DZ4" s="120">
        <f>K4+P4+U4+Z4+AE4+AJ4+AO4+AT4-DC4</f>
        <v>0</v>
      </c>
      <c r="EA4" s="120">
        <f>L4+Q4+V4+AA4+AF4+AK4+AP4+AU4-DD4</f>
        <v>0</v>
      </c>
      <c r="EB4" s="120">
        <f>M4+R4+W4+AB4+AG4+AL4+AQ4+AV4-DE4</f>
        <v>0</v>
      </c>
    </row>
    <row r="5" spans="1:132" ht="16.05" customHeight="1" x14ac:dyDescent="0.25">
      <c r="A5" s="12"/>
      <c r="B5" s="12"/>
      <c r="C5" s="161"/>
      <c r="D5" s="375"/>
      <c r="E5" s="27"/>
      <c r="F5" s="27"/>
      <c r="G5" s="374"/>
      <c r="H5" s="367"/>
      <c r="I5" s="48"/>
      <c r="J5" s="199"/>
      <c r="K5" s="382">
        <v>0</v>
      </c>
      <c r="L5" s="122">
        <v>0</v>
      </c>
      <c r="M5" s="122">
        <v>0</v>
      </c>
      <c r="N5" s="29"/>
      <c r="O5" s="30">
        <f t="shared" ref="O5:O23" si="18">AVERAGE(K5:M5)</f>
        <v>0</v>
      </c>
      <c r="P5" s="122">
        <v>0</v>
      </c>
      <c r="Q5" s="122">
        <v>0</v>
      </c>
      <c r="R5" s="122">
        <v>0</v>
      </c>
      <c r="S5" s="29"/>
      <c r="T5" s="30">
        <f t="shared" ref="T5:T23" si="19">AVERAGE(P5:R5)</f>
        <v>0</v>
      </c>
      <c r="U5" s="122">
        <v>0</v>
      </c>
      <c r="V5" s="122">
        <v>0</v>
      </c>
      <c r="W5" s="122">
        <v>0</v>
      </c>
      <c r="X5" s="29"/>
      <c r="Y5" s="30">
        <f t="shared" ref="Y5:Y23" si="20">AVERAGE(U5:W5)</f>
        <v>0</v>
      </c>
      <c r="Z5" s="122">
        <v>0</v>
      </c>
      <c r="AA5" s="122">
        <v>0</v>
      </c>
      <c r="AB5" s="122">
        <v>0</v>
      </c>
      <c r="AC5" s="29"/>
      <c r="AD5" s="383">
        <f t="shared" ref="AD5:AD23" si="21">AVERAGE(Z5:AB5)</f>
        <v>0</v>
      </c>
      <c r="AE5" s="381">
        <v>0</v>
      </c>
      <c r="AF5" s="124">
        <v>0</v>
      </c>
      <c r="AG5" s="124">
        <v>0</v>
      </c>
      <c r="AH5" s="29"/>
      <c r="AI5" s="30">
        <f t="shared" ref="AI5:AI23" si="22">AVERAGE(AE5:AG5)</f>
        <v>0</v>
      </c>
      <c r="AJ5" s="124">
        <v>0</v>
      </c>
      <c r="AK5" s="124">
        <v>0</v>
      </c>
      <c r="AL5" s="124">
        <v>0</v>
      </c>
      <c r="AM5" s="29"/>
      <c r="AN5" s="30">
        <f t="shared" ref="AN5:AN23" si="23">AVERAGE(AJ5:AL5)</f>
        <v>0</v>
      </c>
      <c r="AO5" s="124">
        <v>0</v>
      </c>
      <c r="AP5" s="124">
        <v>0</v>
      </c>
      <c r="AQ5" s="124">
        <v>0</v>
      </c>
      <c r="AR5" s="29"/>
      <c r="AS5" s="30">
        <f t="shared" ref="AS5:AS23" si="24">AVERAGE(AO5:AQ5)</f>
        <v>0</v>
      </c>
      <c r="AT5" s="124">
        <v>0</v>
      </c>
      <c r="AU5" s="124">
        <v>0</v>
      </c>
      <c r="AV5" s="124">
        <v>0</v>
      </c>
      <c r="AW5" s="29"/>
      <c r="AX5" s="416">
        <f t="shared" ref="AX5:AX23" si="25">AVERAGE(AT5:AV5)</f>
        <v>0</v>
      </c>
      <c r="AY5" s="390">
        <f t="shared" si="0"/>
        <v>0</v>
      </c>
      <c r="AZ5" s="394">
        <v>0</v>
      </c>
      <c r="BA5" s="31">
        <v>0</v>
      </c>
      <c r="BB5" s="31">
        <v>0</v>
      </c>
      <c r="BC5" s="32"/>
      <c r="BD5" s="30">
        <f t="shared" ref="BD5:BD23" si="26">AVERAGE(AZ5:BB5)</f>
        <v>0</v>
      </c>
      <c r="BE5" s="31">
        <v>0</v>
      </c>
      <c r="BF5" s="31">
        <v>0</v>
      </c>
      <c r="BG5" s="31">
        <v>0</v>
      </c>
      <c r="BH5" s="32"/>
      <c r="BI5" s="30">
        <f t="shared" ref="BI5:BI23" si="27">AVERAGE(BE5:BG5)</f>
        <v>0</v>
      </c>
      <c r="BJ5" s="31">
        <v>0</v>
      </c>
      <c r="BK5" s="31">
        <v>0</v>
      </c>
      <c r="BL5" s="31">
        <v>0</v>
      </c>
      <c r="BM5" s="32"/>
      <c r="BN5" s="30">
        <f t="shared" ref="BN5:BN23" si="28">AVERAGE(BJ5:BL5)</f>
        <v>0</v>
      </c>
      <c r="BO5" s="31">
        <v>0</v>
      </c>
      <c r="BP5" s="31">
        <v>0</v>
      </c>
      <c r="BQ5" s="31">
        <v>0</v>
      </c>
      <c r="BR5" s="32"/>
      <c r="BS5" s="30">
        <f t="shared" ref="BS5:BS23" si="29">AVERAGE(BO5:BQ5)</f>
        <v>0</v>
      </c>
      <c r="BT5" s="33">
        <v>0</v>
      </c>
      <c r="BU5" s="33">
        <v>0</v>
      </c>
      <c r="BV5" s="33">
        <v>0</v>
      </c>
      <c r="BW5" s="32"/>
      <c r="BX5" s="30">
        <f t="shared" ref="BX5:BX23" si="30">AVERAGE(BT5:BV5)</f>
        <v>0</v>
      </c>
      <c r="BY5" s="33">
        <v>0</v>
      </c>
      <c r="BZ5" s="33">
        <v>0</v>
      </c>
      <c r="CA5" s="33">
        <v>0</v>
      </c>
      <c r="CB5" s="34"/>
      <c r="CC5" s="35">
        <f t="shared" ref="CC5:CC23" si="31">AVERAGE(BY5:CA5)</f>
        <v>0</v>
      </c>
      <c r="CD5" s="36"/>
      <c r="CE5" s="37"/>
      <c r="CF5" s="37"/>
      <c r="CG5" s="32"/>
      <c r="CH5" s="37"/>
      <c r="CI5" s="37"/>
      <c r="CJ5" s="37"/>
      <c r="CK5" s="32"/>
      <c r="CL5" s="37"/>
      <c r="CM5" s="37"/>
      <c r="CN5" s="37"/>
      <c r="CO5" s="32"/>
      <c r="CP5" s="37"/>
      <c r="CQ5" s="37"/>
      <c r="CR5" s="37"/>
      <c r="CS5" s="32"/>
      <c r="CT5" s="37"/>
      <c r="CU5" s="37"/>
      <c r="CV5" s="37"/>
      <c r="CW5" s="32"/>
      <c r="CX5" s="37"/>
      <c r="CY5" s="37"/>
      <c r="CZ5" s="37"/>
      <c r="DA5" s="38"/>
      <c r="DB5" s="39"/>
      <c r="DC5" s="40">
        <v>0</v>
      </c>
      <c r="DD5" s="41">
        <v>0</v>
      </c>
      <c r="DE5" s="41">
        <f t="shared" ref="DE5:DE23" si="32">SUM(BB5,BG5,BL5,BQ5,BV5,CA5)</f>
        <v>0</v>
      </c>
      <c r="DF5" s="29"/>
      <c r="DG5" s="395">
        <f t="shared" si="1"/>
        <v>0</v>
      </c>
      <c r="DH5" s="201">
        <f t="shared" si="2"/>
        <v>0</v>
      </c>
      <c r="DI5" s="151">
        <f t="shared" si="3"/>
        <v>1</v>
      </c>
      <c r="DJ5" s="43">
        <f t="shared" si="4"/>
        <v>0</v>
      </c>
      <c r="DK5" s="30">
        <f t="shared" si="5"/>
        <v>0</v>
      </c>
      <c r="DL5" s="30">
        <f t="shared" si="6"/>
        <v>1</v>
      </c>
      <c r="DM5" s="30">
        <f t="shared" si="7"/>
        <v>0</v>
      </c>
      <c r="DN5" s="30">
        <f t="shared" si="8"/>
        <v>0</v>
      </c>
      <c r="DO5" s="30">
        <f t="shared" si="9"/>
        <v>1</v>
      </c>
      <c r="DP5" s="44">
        <f t="shared" si="10"/>
        <v>0</v>
      </c>
      <c r="DQ5" s="44">
        <f t="shared" si="11"/>
        <v>0</v>
      </c>
      <c r="DR5" s="44">
        <f t="shared" si="12"/>
        <v>1</v>
      </c>
      <c r="DS5" s="44">
        <f t="shared" si="13"/>
        <v>0</v>
      </c>
      <c r="DT5" s="44">
        <f t="shared" si="14"/>
        <v>0</v>
      </c>
      <c r="DU5" s="45">
        <f t="shared" si="15"/>
        <v>20</v>
      </c>
      <c r="DV5" s="44">
        <f>IF(DU5&lt;&gt;20,RANK(DU5,$DU$4:$DU$23,1)+COUNTIF(DU$4:DU5,DU5)-1,20)</f>
        <v>20</v>
      </c>
      <c r="DW5" s="46" t="e">
        <f t="shared" si="16"/>
        <v>#DIV/0!</v>
      </c>
      <c r="DX5" s="47" t="str">
        <f t="shared" si="17"/>
        <v>-</v>
      </c>
      <c r="DY5" s="26"/>
      <c r="DZ5" s="120">
        <f t="shared" ref="DZ5:DZ23" si="33">K5+P5+U5+Z5+AE5+AJ5+AO5+AT5-DC5</f>
        <v>0</v>
      </c>
      <c r="EA5" s="120">
        <f t="shared" ref="EA5:EA23" si="34">L5+Q5+V5+AA5+AF5+AK5+AP5+AU5-DD5</f>
        <v>0</v>
      </c>
      <c r="EB5" s="120">
        <f t="shared" ref="EB5:EB23" si="35">M5+R5+W5+AB5+AG5+AL5+AQ5+AV5-DE5</f>
        <v>0</v>
      </c>
    </row>
    <row r="6" spans="1:132" ht="16.05" customHeight="1" x14ac:dyDescent="0.25">
      <c r="A6" s="12"/>
      <c r="B6" s="12"/>
      <c r="C6" s="161"/>
      <c r="D6" s="375"/>
      <c r="E6" s="27"/>
      <c r="F6" s="27"/>
      <c r="G6" s="374"/>
      <c r="H6" s="367"/>
      <c r="I6" s="48"/>
      <c r="J6" s="199"/>
      <c r="K6" s="382">
        <v>0</v>
      </c>
      <c r="L6" s="122">
        <v>0</v>
      </c>
      <c r="M6" s="122">
        <v>0</v>
      </c>
      <c r="N6" s="29"/>
      <c r="O6" s="30">
        <f t="shared" si="18"/>
        <v>0</v>
      </c>
      <c r="P6" s="122">
        <v>0</v>
      </c>
      <c r="Q6" s="122">
        <v>0</v>
      </c>
      <c r="R6" s="122">
        <v>0</v>
      </c>
      <c r="S6" s="29"/>
      <c r="T6" s="30">
        <f t="shared" si="19"/>
        <v>0</v>
      </c>
      <c r="U6" s="122">
        <v>0</v>
      </c>
      <c r="V6" s="122">
        <v>0</v>
      </c>
      <c r="W6" s="122">
        <v>0</v>
      </c>
      <c r="X6" s="29"/>
      <c r="Y6" s="30">
        <f t="shared" si="20"/>
        <v>0</v>
      </c>
      <c r="Z6" s="122">
        <v>0</v>
      </c>
      <c r="AA6" s="122">
        <v>0</v>
      </c>
      <c r="AB6" s="122">
        <v>0</v>
      </c>
      <c r="AC6" s="29"/>
      <c r="AD6" s="383">
        <f t="shared" si="21"/>
        <v>0</v>
      </c>
      <c r="AE6" s="381">
        <v>0</v>
      </c>
      <c r="AF6" s="124">
        <v>0</v>
      </c>
      <c r="AG6" s="124">
        <v>0</v>
      </c>
      <c r="AH6" s="29"/>
      <c r="AI6" s="30">
        <f t="shared" si="22"/>
        <v>0</v>
      </c>
      <c r="AJ6" s="124">
        <v>0</v>
      </c>
      <c r="AK6" s="124">
        <v>0</v>
      </c>
      <c r="AL6" s="124">
        <v>0</v>
      </c>
      <c r="AM6" s="29"/>
      <c r="AN6" s="30">
        <f t="shared" si="23"/>
        <v>0</v>
      </c>
      <c r="AO6" s="124">
        <v>0</v>
      </c>
      <c r="AP6" s="124">
        <v>0</v>
      </c>
      <c r="AQ6" s="124">
        <v>0</v>
      </c>
      <c r="AR6" s="29"/>
      <c r="AS6" s="30">
        <f t="shared" si="24"/>
        <v>0</v>
      </c>
      <c r="AT6" s="124">
        <v>0</v>
      </c>
      <c r="AU6" s="124">
        <v>0</v>
      </c>
      <c r="AV6" s="124">
        <v>0</v>
      </c>
      <c r="AW6" s="29"/>
      <c r="AX6" s="416">
        <f t="shared" si="25"/>
        <v>0</v>
      </c>
      <c r="AY6" s="390">
        <f t="shared" si="0"/>
        <v>0</v>
      </c>
      <c r="AZ6" s="394">
        <v>0</v>
      </c>
      <c r="BA6" s="31">
        <v>0</v>
      </c>
      <c r="BB6" s="31">
        <v>0</v>
      </c>
      <c r="BC6" s="32"/>
      <c r="BD6" s="30">
        <f t="shared" si="26"/>
        <v>0</v>
      </c>
      <c r="BE6" s="31">
        <v>0</v>
      </c>
      <c r="BF6" s="31">
        <v>0</v>
      </c>
      <c r="BG6" s="31">
        <v>0</v>
      </c>
      <c r="BH6" s="32"/>
      <c r="BI6" s="30">
        <f t="shared" si="27"/>
        <v>0</v>
      </c>
      <c r="BJ6" s="31">
        <v>0</v>
      </c>
      <c r="BK6" s="31">
        <v>0</v>
      </c>
      <c r="BL6" s="31">
        <v>0</v>
      </c>
      <c r="BM6" s="32"/>
      <c r="BN6" s="30">
        <f t="shared" si="28"/>
        <v>0</v>
      </c>
      <c r="BO6" s="31">
        <v>0</v>
      </c>
      <c r="BP6" s="31">
        <v>0</v>
      </c>
      <c r="BQ6" s="31">
        <v>0</v>
      </c>
      <c r="BR6" s="32"/>
      <c r="BS6" s="30">
        <f t="shared" si="29"/>
        <v>0</v>
      </c>
      <c r="BT6" s="33">
        <v>0</v>
      </c>
      <c r="BU6" s="33">
        <v>0</v>
      </c>
      <c r="BV6" s="33">
        <v>0</v>
      </c>
      <c r="BW6" s="32"/>
      <c r="BX6" s="30">
        <f t="shared" si="30"/>
        <v>0</v>
      </c>
      <c r="BY6" s="33">
        <v>0</v>
      </c>
      <c r="BZ6" s="33">
        <v>0</v>
      </c>
      <c r="CA6" s="33">
        <v>0</v>
      </c>
      <c r="CB6" s="34"/>
      <c r="CC6" s="35">
        <f t="shared" si="31"/>
        <v>0</v>
      </c>
      <c r="CD6" s="36"/>
      <c r="CE6" s="37"/>
      <c r="CF6" s="37"/>
      <c r="CG6" s="32"/>
      <c r="CH6" s="37"/>
      <c r="CI6" s="37"/>
      <c r="CJ6" s="37"/>
      <c r="CK6" s="32"/>
      <c r="CL6" s="37"/>
      <c r="CM6" s="37"/>
      <c r="CN6" s="37"/>
      <c r="CO6" s="32"/>
      <c r="CP6" s="37"/>
      <c r="CQ6" s="37"/>
      <c r="CR6" s="37"/>
      <c r="CS6" s="32"/>
      <c r="CT6" s="37"/>
      <c r="CU6" s="37"/>
      <c r="CV6" s="37"/>
      <c r="CW6" s="32"/>
      <c r="CX6" s="37"/>
      <c r="CY6" s="37"/>
      <c r="CZ6" s="37"/>
      <c r="DA6" s="38"/>
      <c r="DB6" s="39"/>
      <c r="DC6" s="40">
        <f t="shared" ref="DC6:DC23" si="36">SUM(AZ6,BE6,BJ6,BO6,BT6,BY6)</f>
        <v>0</v>
      </c>
      <c r="DD6" s="41">
        <f t="shared" ref="DD6:DD23" si="37">SUM(BA6,BF6,BK6,BP6,BU6,BZ6)</f>
        <v>0</v>
      </c>
      <c r="DE6" s="41">
        <f t="shared" si="32"/>
        <v>0</v>
      </c>
      <c r="DF6" s="29"/>
      <c r="DG6" s="395">
        <f t="shared" si="1"/>
        <v>0</v>
      </c>
      <c r="DH6" s="201">
        <f t="shared" si="2"/>
        <v>0</v>
      </c>
      <c r="DI6" s="151">
        <f t="shared" si="3"/>
        <v>1</v>
      </c>
      <c r="DJ6" s="43">
        <f t="shared" si="4"/>
        <v>0</v>
      </c>
      <c r="DK6" s="30">
        <f t="shared" si="5"/>
        <v>0</v>
      </c>
      <c r="DL6" s="30">
        <f t="shared" si="6"/>
        <v>1</v>
      </c>
      <c r="DM6" s="30">
        <f t="shared" si="7"/>
        <v>0</v>
      </c>
      <c r="DN6" s="30">
        <f t="shared" si="8"/>
        <v>0</v>
      </c>
      <c r="DO6" s="30">
        <f t="shared" si="9"/>
        <v>1</v>
      </c>
      <c r="DP6" s="44">
        <f t="shared" si="10"/>
        <v>0</v>
      </c>
      <c r="DQ6" s="44">
        <f t="shared" si="11"/>
        <v>0</v>
      </c>
      <c r="DR6" s="44">
        <f t="shared" si="12"/>
        <v>1</v>
      </c>
      <c r="DS6" s="44">
        <f t="shared" si="13"/>
        <v>0</v>
      </c>
      <c r="DT6" s="44">
        <f t="shared" si="14"/>
        <v>0</v>
      </c>
      <c r="DU6" s="45">
        <f t="shared" si="15"/>
        <v>20</v>
      </c>
      <c r="DV6" s="44">
        <f>IF(DU6&lt;&gt;20,RANK(DU6,$DU$4:$DU$23,1)+COUNTIF(DU$4:DU6,DU6)-1,20)</f>
        <v>20</v>
      </c>
      <c r="DW6" s="46" t="e">
        <f t="shared" si="16"/>
        <v>#DIV/0!</v>
      </c>
      <c r="DX6" s="47" t="str">
        <f t="shared" si="17"/>
        <v>-</v>
      </c>
      <c r="DY6" s="26"/>
      <c r="DZ6" s="120">
        <f t="shared" si="33"/>
        <v>0</v>
      </c>
      <c r="EA6" s="120">
        <f t="shared" si="34"/>
        <v>0</v>
      </c>
      <c r="EB6" s="120">
        <f t="shared" si="35"/>
        <v>0</v>
      </c>
    </row>
    <row r="7" spans="1:132" ht="16.05" customHeight="1" x14ac:dyDescent="0.25">
      <c r="A7" s="12"/>
      <c r="B7" s="12"/>
      <c r="C7" s="161"/>
      <c r="D7" s="375">
        <f>classi!B199</f>
        <v>0</v>
      </c>
      <c r="E7" s="27">
        <f>classi!C199</f>
        <v>0</v>
      </c>
      <c r="F7" s="27">
        <f>classi!D199</f>
        <v>0</v>
      </c>
      <c r="G7" s="374">
        <f>classi!G199</f>
        <v>0</v>
      </c>
      <c r="H7" s="367"/>
      <c r="I7" s="48"/>
      <c r="J7" s="199"/>
      <c r="K7" s="382">
        <v>0</v>
      </c>
      <c r="L7" s="122">
        <v>0</v>
      </c>
      <c r="M7" s="122">
        <v>0</v>
      </c>
      <c r="N7" s="29"/>
      <c r="O7" s="30">
        <f t="shared" si="18"/>
        <v>0</v>
      </c>
      <c r="P7" s="122">
        <v>0</v>
      </c>
      <c r="Q7" s="122">
        <v>0</v>
      </c>
      <c r="R7" s="122">
        <v>0</v>
      </c>
      <c r="S7" s="29"/>
      <c r="T7" s="30">
        <f t="shared" si="19"/>
        <v>0</v>
      </c>
      <c r="U7" s="122">
        <v>0</v>
      </c>
      <c r="V7" s="122">
        <v>0</v>
      </c>
      <c r="W7" s="122">
        <v>0</v>
      </c>
      <c r="X7" s="29"/>
      <c r="Y7" s="30">
        <f t="shared" si="20"/>
        <v>0</v>
      </c>
      <c r="Z7" s="122">
        <v>0</v>
      </c>
      <c r="AA7" s="122">
        <v>0</v>
      </c>
      <c r="AB7" s="122">
        <v>0</v>
      </c>
      <c r="AC7" s="29"/>
      <c r="AD7" s="383">
        <f t="shared" si="21"/>
        <v>0</v>
      </c>
      <c r="AE7" s="381">
        <v>0</v>
      </c>
      <c r="AF7" s="124">
        <v>0</v>
      </c>
      <c r="AG7" s="124">
        <v>0</v>
      </c>
      <c r="AH7" s="29"/>
      <c r="AI7" s="30">
        <f t="shared" si="22"/>
        <v>0</v>
      </c>
      <c r="AJ7" s="124">
        <v>0</v>
      </c>
      <c r="AK7" s="124">
        <v>0</v>
      </c>
      <c r="AL7" s="124">
        <v>0</v>
      </c>
      <c r="AM7" s="29"/>
      <c r="AN7" s="30">
        <f t="shared" si="23"/>
        <v>0</v>
      </c>
      <c r="AO7" s="124">
        <v>0</v>
      </c>
      <c r="AP7" s="124">
        <v>0</v>
      </c>
      <c r="AQ7" s="124">
        <v>0</v>
      </c>
      <c r="AR7" s="29"/>
      <c r="AS7" s="30">
        <f t="shared" si="24"/>
        <v>0</v>
      </c>
      <c r="AT7" s="124">
        <v>0</v>
      </c>
      <c r="AU7" s="124">
        <v>0</v>
      </c>
      <c r="AV7" s="124">
        <v>0</v>
      </c>
      <c r="AW7" s="29"/>
      <c r="AX7" s="416">
        <f t="shared" si="25"/>
        <v>0</v>
      </c>
      <c r="AY7" s="390">
        <f t="shared" si="0"/>
        <v>0</v>
      </c>
      <c r="AZ7" s="394">
        <v>0</v>
      </c>
      <c r="BA7" s="31">
        <v>0</v>
      </c>
      <c r="BB7" s="31">
        <v>0</v>
      </c>
      <c r="BC7" s="32"/>
      <c r="BD7" s="30">
        <f t="shared" si="26"/>
        <v>0</v>
      </c>
      <c r="BE7" s="31">
        <v>0</v>
      </c>
      <c r="BF7" s="31">
        <v>0</v>
      </c>
      <c r="BG7" s="31">
        <v>0</v>
      </c>
      <c r="BH7" s="32"/>
      <c r="BI7" s="30">
        <f t="shared" si="27"/>
        <v>0</v>
      </c>
      <c r="BJ7" s="31">
        <v>0</v>
      </c>
      <c r="BK7" s="31">
        <v>0</v>
      </c>
      <c r="BL7" s="31">
        <v>0</v>
      </c>
      <c r="BM7" s="32"/>
      <c r="BN7" s="30">
        <f t="shared" si="28"/>
        <v>0</v>
      </c>
      <c r="BO7" s="31">
        <v>0</v>
      </c>
      <c r="BP7" s="31">
        <v>0</v>
      </c>
      <c r="BQ7" s="31">
        <v>0</v>
      </c>
      <c r="BR7" s="32"/>
      <c r="BS7" s="30">
        <f t="shared" si="29"/>
        <v>0</v>
      </c>
      <c r="BT7" s="33">
        <v>0</v>
      </c>
      <c r="BU7" s="33">
        <v>0</v>
      </c>
      <c r="BV7" s="33">
        <v>0</v>
      </c>
      <c r="BW7" s="32"/>
      <c r="BX7" s="30">
        <f t="shared" si="30"/>
        <v>0</v>
      </c>
      <c r="BY7" s="33">
        <v>0</v>
      </c>
      <c r="BZ7" s="33">
        <v>0</v>
      </c>
      <c r="CA7" s="33">
        <v>0</v>
      </c>
      <c r="CB7" s="34"/>
      <c r="CC7" s="35">
        <f t="shared" si="31"/>
        <v>0</v>
      </c>
      <c r="CD7" s="36"/>
      <c r="CE7" s="37"/>
      <c r="CF7" s="37"/>
      <c r="CG7" s="32"/>
      <c r="CH7" s="37"/>
      <c r="CI7" s="37"/>
      <c r="CJ7" s="37"/>
      <c r="CK7" s="32"/>
      <c r="CL7" s="37"/>
      <c r="CM7" s="37"/>
      <c r="CN7" s="37"/>
      <c r="CO7" s="32"/>
      <c r="CP7" s="37"/>
      <c r="CQ7" s="37"/>
      <c r="CR7" s="37"/>
      <c r="CS7" s="32"/>
      <c r="CT7" s="37"/>
      <c r="CU7" s="37"/>
      <c r="CV7" s="37"/>
      <c r="CW7" s="32"/>
      <c r="CX7" s="37"/>
      <c r="CY7" s="37"/>
      <c r="CZ7" s="37"/>
      <c r="DA7" s="38"/>
      <c r="DB7" s="39"/>
      <c r="DC7" s="40">
        <f t="shared" si="36"/>
        <v>0</v>
      </c>
      <c r="DD7" s="41">
        <f t="shared" si="37"/>
        <v>0</v>
      </c>
      <c r="DE7" s="41">
        <f t="shared" si="32"/>
        <v>0</v>
      </c>
      <c r="DF7" s="29"/>
      <c r="DG7" s="395">
        <f t="shared" si="1"/>
        <v>0</v>
      </c>
      <c r="DH7" s="201">
        <f t="shared" si="2"/>
        <v>0</v>
      </c>
      <c r="DI7" s="151">
        <f t="shared" si="3"/>
        <v>1</v>
      </c>
      <c r="DJ7" s="43">
        <f t="shared" si="4"/>
        <v>0</v>
      </c>
      <c r="DK7" s="30">
        <f t="shared" si="5"/>
        <v>0</v>
      </c>
      <c r="DL7" s="30">
        <f t="shared" si="6"/>
        <v>1</v>
      </c>
      <c r="DM7" s="30">
        <f t="shared" si="7"/>
        <v>0</v>
      </c>
      <c r="DN7" s="30">
        <f t="shared" si="8"/>
        <v>0</v>
      </c>
      <c r="DO7" s="30">
        <f t="shared" si="9"/>
        <v>1</v>
      </c>
      <c r="DP7" s="44">
        <f t="shared" si="10"/>
        <v>0</v>
      </c>
      <c r="DQ7" s="44">
        <f t="shared" si="11"/>
        <v>0</v>
      </c>
      <c r="DR7" s="44">
        <f t="shared" si="12"/>
        <v>1</v>
      </c>
      <c r="DS7" s="44">
        <f t="shared" si="13"/>
        <v>0</v>
      </c>
      <c r="DT7" s="44">
        <f t="shared" si="14"/>
        <v>0</v>
      </c>
      <c r="DU7" s="45">
        <f t="shared" si="15"/>
        <v>20</v>
      </c>
      <c r="DV7" s="44">
        <f>IF(DU7&lt;&gt;20,RANK(DU7,$DU$4:$DU$23,1)+COUNTIF(DU$4:DU7,DU7)-1,20)</f>
        <v>20</v>
      </c>
      <c r="DW7" s="46" t="e">
        <f t="shared" si="16"/>
        <v>#DIV/0!</v>
      </c>
      <c r="DX7" s="47" t="str">
        <f t="shared" si="17"/>
        <v>-</v>
      </c>
      <c r="DY7" s="26"/>
      <c r="DZ7" s="120">
        <f t="shared" si="33"/>
        <v>0</v>
      </c>
      <c r="EA7" s="120">
        <f t="shared" si="34"/>
        <v>0</v>
      </c>
      <c r="EB7" s="120">
        <f t="shared" si="35"/>
        <v>0</v>
      </c>
    </row>
    <row r="8" spans="1:132" ht="16.05" customHeight="1" x14ac:dyDescent="0.25">
      <c r="A8" s="12"/>
      <c r="B8" s="12"/>
      <c r="C8" s="161"/>
      <c r="D8" s="375">
        <f>classi!B200</f>
        <v>0</v>
      </c>
      <c r="E8" s="27">
        <f>classi!C200</f>
        <v>0</v>
      </c>
      <c r="F8" s="27">
        <f>classi!D200</f>
        <v>0</v>
      </c>
      <c r="G8" s="374">
        <f>classi!G200</f>
        <v>0</v>
      </c>
      <c r="H8" s="367"/>
      <c r="I8" s="48"/>
      <c r="J8" s="199"/>
      <c r="K8" s="382">
        <v>0</v>
      </c>
      <c r="L8" s="122">
        <v>0</v>
      </c>
      <c r="M8" s="122">
        <v>0</v>
      </c>
      <c r="N8" s="29"/>
      <c r="O8" s="30">
        <f t="shared" si="18"/>
        <v>0</v>
      </c>
      <c r="P8" s="122">
        <v>0</v>
      </c>
      <c r="Q8" s="122">
        <v>0</v>
      </c>
      <c r="R8" s="122">
        <v>0</v>
      </c>
      <c r="S8" s="29"/>
      <c r="T8" s="30">
        <f t="shared" si="19"/>
        <v>0</v>
      </c>
      <c r="U8" s="122">
        <v>0</v>
      </c>
      <c r="V8" s="122">
        <v>0</v>
      </c>
      <c r="W8" s="122">
        <v>0</v>
      </c>
      <c r="X8" s="29"/>
      <c r="Y8" s="30">
        <f t="shared" si="20"/>
        <v>0</v>
      </c>
      <c r="Z8" s="122">
        <v>0</v>
      </c>
      <c r="AA8" s="122">
        <v>0</v>
      </c>
      <c r="AB8" s="122">
        <v>0</v>
      </c>
      <c r="AC8" s="29"/>
      <c r="AD8" s="383">
        <f t="shared" si="21"/>
        <v>0</v>
      </c>
      <c r="AE8" s="381">
        <v>0</v>
      </c>
      <c r="AF8" s="124">
        <v>0</v>
      </c>
      <c r="AG8" s="124">
        <v>0</v>
      </c>
      <c r="AH8" s="29"/>
      <c r="AI8" s="30">
        <f t="shared" si="22"/>
        <v>0</v>
      </c>
      <c r="AJ8" s="124">
        <v>0</v>
      </c>
      <c r="AK8" s="124">
        <v>0</v>
      </c>
      <c r="AL8" s="124">
        <v>0</v>
      </c>
      <c r="AM8" s="29"/>
      <c r="AN8" s="30">
        <f t="shared" si="23"/>
        <v>0</v>
      </c>
      <c r="AO8" s="124">
        <v>0</v>
      </c>
      <c r="AP8" s="124">
        <v>0</v>
      </c>
      <c r="AQ8" s="124">
        <v>0</v>
      </c>
      <c r="AR8" s="29"/>
      <c r="AS8" s="30">
        <f t="shared" si="24"/>
        <v>0</v>
      </c>
      <c r="AT8" s="124">
        <v>0</v>
      </c>
      <c r="AU8" s="124">
        <v>0</v>
      </c>
      <c r="AV8" s="124">
        <v>0</v>
      </c>
      <c r="AW8" s="29"/>
      <c r="AX8" s="416">
        <f t="shared" si="25"/>
        <v>0</v>
      </c>
      <c r="AY8" s="390">
        <f t="shared" si="0"/>
        <v>0</v>
      </c>
      <c r="AZ8" s="394">
        <v>0</v>
      </c>
      <c r="BA8" s="31">
        <v>0</v>
      </c>
      <c r="BB8" s="31">
        <v>0</v>
      </c>
      <c r="BC8" s="32"/>
      <c r="BD8" s="30">
        <f t="shared" si="26"/>
        <v>0</v>
      </c>
      <c r="BE8" s="31">
        <v>0</v>
      </c>
      <c r="BF8" s="31">
        <v>0</v>
      </c>
      <c r="BG8" s="31">
        <v>0</v>
      </c>
      <c r="BH8" s="32"/>
      <c r="BI8" s="30">
        <f t="shared" si="27"/>
        <v>0</v>
      </c>
      <c r="BJ8" s="31">
        <v>0</v>
      </c>
      <c r="BK8" s="31">
        <v>0</v>
      </c>
      <c r="BL8" s="31">
        <v>0</v>
      </c>
      <c r="BM8" s="32"/>
      <c r="BN8" s="30">
        <f t="shared" si="28"/>
        <v>0</v>
      </c>
      <c r="BO8" s="31">
        <v>0</v>
      </c>
      <c r="BP8" s="31">
        <v>0</v>
      </c>
      <c r="BQ8" s="31">
        <v>0</v>
      </c>
      <c r="BR8" s="32"/>
      <c r="BS8" s="30">
        <f t="shared" si="29"/>
        <v>0</v>
      </c>
      <c r="BT8" s="33">
        <v>0</v>
      </c>
      <c r="BU8" s="33">
        <v>0</v>
      </c>
      <c r="BV8" s="33">
        <v>0</v>
      </c>
      <c r="BW8" s="32"/>
      <c r="BX8" s="30">
        <f t="shared" si="30"/>
        <v>0</v>
      </c>
      <c r="BY8" s="33">
        <v>0</v>
      </c>
      <c r="BZ8" s="33">
        <v>0</v>
      </c>
      <c r="CA8" s="33">
        <v>0</v>
      </c>
      <c r="CB8" s="34"/>
      <c r="CC8" s="35">
        <f t="shared" si="31"/>
        <v>0</v>
      </c>
      <c r="CD8" s="36"/>
      <c r="CE8" s="37"/>
      <c r="CF8" s="37"/>
      <c r="CG8" s="32"/>
      <c r="CH8" s="37"/>
      <c r="CI8" s="37"/>
      <c r="CJ8" s="37"/>
      <c r="CK8" s="32"/>
      <c r="CL8" s="37"/>
      <c r="CM8" s="37"/>
      <c r="CN8" s="37"/>
      <c r="CO8" s="32"/>
      <c r="CP8" s="37"/>
      <c r="CQ8" s="37"/>
      <c r="CR8" s="37"/>
      <c r="CS8" s="32"/>
      <c r="CT8" s="37"/>
      <c r="CU8" s="37"/>
      <c r="CV8" s="37"/>
      <c r="CW8" s="32"/>
      <c r="CX8" s="37"/>
      <c r="CY8" s="37"/>
      <c r="CZ8" s="37"/>
      <c r="DA8" s="38"/>
      <c r="DB8" s="39"/>
      <c r="DC8" s="40">
        <f t="shared" si="36"/>
        <v>0</v>
      </c>
      <c r="DD8" s="41">
        <f t="shared" si="37"/>
        <v>0</v>
      </c>
      <c r="DE8" s="41">
        <f t="shared" si="32"/>
        <v>0</v>
      </c>
      <c r="DF8" s="29"/>
      <c r="DG8" s="395">
        <f t="shared" si="1"/>
        <v>0</v>
      </c>
      <c r="DH8" s="201">
        <f t="shared" si="2"/>
        <v>0</v>
      </c>
      <c r="DI8" s="151">
        <f t="shared" si="3"/>
        <v>1</v>
      </c>
      <c r="DJ8" s="43">
        <f t="shared" si="4"/>
        <v>0</v>
      </c>
      <c r="DK8" s="30">
        <f t="shared" si="5"/>
        <v>0</v>
      </c>
      <c r="DL8" s="30">
        <f t="shared" si="6"/>
        <v>1</v>
      </c>
      <c r="DM8" s="30">
        <f t="shared" si="7"/>
        <v>0</v>
      </c>
      <c r="DN8" s="30">
        <f t="shared" si="8"/>
        <v>0</v>
      </c>
      <c r="DO8" s="30">
        <f t="shared" si="9"/>
        <v>1</v>
      </c>
      <c r="DP8" s="44">
        <f t="shared" si="10"/>
        <v>0</v>
      </c>
      <c r="DQ8" s="44">
        <f t="shared" si="11"/>
        <v>0</v>
      </c>
      <c r="DR8" s="44">
        <f t="shared" si="12"/>
        <v>1</v>
      </c>
      <c r="DS8" s="44">
        <f t="shared" si="13"/>
        <v>0</v>
      </c>
      <c r="DT8" s="44">
        <f t="shared" si="14"/>
        <v>0</v>
      </c>
      <c r="DU8" s="45">
        <f t="shared" si="15"/>
        <v>20</v>
      </c>
      <c r="DV8" s="44">
        <f>IF(DU8&lt;&gt;20,RANK(DU8,$DU$4:$DU$23,1)+COUNTIF(DU$4:DU8,DU8)-1,20)</f>
        <v>20</v>
      </c>
      <c r="DW8" s="46" t="e">
        <f t="shared" si="16"/>
        <v>#DIV/0!</v>
      </c>
      <c r="DX8" s="47" t="str">
        <f t="shared" si="17"/>
        <v>-</v>
      </c>
      <c r="DY8" s="26"/>
      <c r="DZ8" s="120">
        <f t="shared" si="33"/>
        <v>0</v>
      </c>
      <c r="EA8" s="120">
        <f t="shared" si="34"/>
        <v>0</v>
      </c>
      <c r="EB8" s="120">
        <f t="shared" si="35"/>
        <v>0</v>
      </c>
    </row>
    <row r="9" spans="1:132" ht="16.05" customHeight="1" x14ac:dyDescent="0.25">
      <c r="A9" s="12"/>
      <c r="B9" s="12"/>
      <c r="C9" s="161"/>
      <c r="D9" s="373" t="str">
        <f>classi!B201</f>
        <v>-</v>
      </c>
      <c r="E9" s="27">
        <f>classi!C201</f>
        <v>0</v>
      </c>
      <c r="F9" s="27">
        <f>classi!D201</f>
        <v>0</v>
      </c>
      <c r="G9" s="374">
        <f>classi!G201</f>
        <v>0</v>
      </c>
      <c r="H9" s="367"/>
      <c r="I9" s="48"/>
      <c r="J9" s="199"/>
      <c r="K9" s="382">
        <v>0</v>
      </c>
      <c r="L9" s="122">
        <v>0</v>
      </c>
      <c r="M9" s="122">
        <v>0</v>
      </c>
      <c r="N9" s="29"/>
      <c r="O9" s="30">
        <f t="shared" si="18"/>
        <v>0</v>
      </c>
      <c r="P9" s="122">
        <v>0</v>
      </c>
      <c r="Q9" s="122">
        <v>0</v>
      </c>
      <c r="R9" s="122">
        <v>0</v>
      </c>
      <c r="S9" s="29"/>
      <c r="T9" s="30">
        <f t="shared" si="19"/>
        <v>0</v>
      </c>
      <c r="U9" s="122">
        <v>0</v>
      </c>
      <c r="V9" s="122">
        <v>0</v>
      </c>
      <c r="W9" s="122">
        <v>0</v>
      </c>
      <c r="X9" s="29"/>
      <c r="Y9" s="30">
        <f t="shared" si="20"/>
        <v>0</v>
      </c>
      <c r="Z9" s="122">
        <v>0</v>
      </c>
      <c r="AA9" s="122">
        <v>0</v>
      </c>
      <c r="AB9" s="122">
        <v>0</v>
      </c>
      <c r="AC9" s="29"/>
      <c r="AD9" s="383">
        <f t="shared" si="21"/>
        <v>0</v>
      </c>
      <c r="AE9" s="381">
        <v>0</v>
      </c>
      <c r="AF9" s="124">
        <v>0</v>
      </c>
      <c r="AG9" s="124">
        <v>0</v>
      </c>
      <c r="AH9" s="29"/>
      <c r="AI9" s="30">
        <f t="shared" si="22"/>
        <v>0</v>
      </c>
      <c r="AJ9" s="124">
        <v>0</v>
      </c>
      <c r="AK9" s="124">
        <v>0</v>
      </c>
      <c r="AL9" s="124">
        <v>0</v>
      </c>
      <c r="AM9" s="29"/>
      <c r="AN9" s="30">
        <f t="shared" si="23"/>
        <v>0</v>
      </c>
      <c r="AO9" s="124">
        <v>0</v>
      </c>
      <c r="AP9" s="124">
        <v>0</v>
      </c>
      <c r="AQ9" s="124">
        <v>0</v>
      </c>
      <c r="AR9" s="29"/>
      <c r="AS9" s="30">
        <f t="shared" si="24"/>
        <v>0</v>
      </c>
      <c r="AT9" s="124">
        <v>0</v>
      </c>
      <c r="AU9" s="124">
        <v>0</v>
      </c>
      <c r="AV9" s="124">
        <v>0</v>
      </c>
      <c r="AW9" s="29"/>
      <c r="AX9" s="416">
        <f t="shared" si="25"/>
        <v>0</v>
      </c>
      <c r="AY9" s="390">
        <f t="shared" si="0"/>
        <v>0</v>
      </c>
      <c r="AZ9" s="394">
        <v>0</v>
      </c>
      <c r="BA9" s="31">
        <v>0</v>
      </c>
      <c r="BB9" s="31">
        <v>0</v>
      </c>
      <c r="BC9" s="32"/>
      <c r="BD9" s="30">
        <f t="shared" si="26"/>
        <v>0</v>
      </c>
      <c r="BE9" s="31">
        <v>0</v>
      </c>
      <c r="BF9" s="31">
        <v>0</v>
      </c>
      <c r="BG9" s="31">
        <v>0</v>
      </c>
      <c r="BH9" s="32"/>
      <c r="BI9" s="30">
        <f t="shared" si="27"/>
        <v>0</v>
      </c>
      <c r="BJ9" s="31">
        <v>0</v>
      </c>
      <c r="BK9" s="31">
        <v>0</v>
      </c>
      <c r="BL9" s="31">
        <v>0</v>
      </c>
      <c r="BM9" s="32"/>
      <c r="BN9" s="30">
        <f t="shared" si="28"/>
        <v>0</v>
      </c>
      <c r="BO9" s="31">
        <v>0</v>
      </c>
      <c r="BP9" s="31">
        <v>0</v>
      </c>
      <c r="BQ9" s="31">
        <v>0</v>
      </c>
      <c r="BR9" s="32"/>
      <c r="BS9" s="30">
        <f t="shared" si="29"/>
        <v>0</v>
      </c>
      <c r="BT9" s="33">
        <v>0</v>
      </c>
      <c r="BU9" s="33">
        <v>0</v>
      </c>
      <c r="BV9" s="33">
        <v>0</v>
      </c>
      <c r="BW9" s="32"/>
      <c r="BX9" s="30">
        <f t="shared" si="30"/>
        <v>0</v>
      </c>
      <c r="BY9" s="33">
        <v>0</v>
      </c>
      <c r="BZ9" s="33">
        <v>0</v>
      </c>
      <c r="CA9" s="33">
        <v>0</v>
      </c>
      <c r="CB9" s="34"/>
      <c r="CC9" s="35">
        <f t="shared" si="31"/>
        <v>0</v>
      </c>
      <c r="CD9" s="36"/>
      <c r="CE9" s="37"/>
      <c r="CF9" s="37"/>
      <c r="CG9" s="32"/>
      <c r="CH9" s="37"/>
      <c r="CI9" s="37"/>
      <c r="CJ9" s="37"/>
      <c r="CK9" s="32"/>
      <c r="CL9" s="37"/>
      <c r="CM9" s="37"/>
      <c r="CN9" s="37"/>
      <c r="CO9" s="32"/>
      <c r="CP9" s="37"/>
      <c r="CQ9" s="37"/>
      <c r="CR9" s="37"/>
      <c r="CS9" s="32"/>
      <c r="CT9" s="37"/>
      <c r="CU9" s="37"/>
      <c r="CV9" s="37"/>
      <c r="CW9" s="32"/>
      <c r="CX9" s="37"/>
      <c r="CY9" s="37"/>
      <c r="CZ9" s="37"/>
      <c r="DA9" s="38"/>
      <c r="DB9" s="39"/>
      <c r="DC9" s="40">
        <f t="shared" si="36"/>
        <v>0</v>
      </c>
      <c r="DD9" s="41">
        <f t="shared" si="37"/>
        <v>0</v>
      </c>
      <c r="DE9" s="41">
        <f t="shared" si="32"/>
        <v>0</v>
      </c>
      <c r="DF9" s="29"/>
      <c r="DG9" s="395">
        <f t="shared" si="1"/>
        <v>0</v>
      </c>
      <c r="DH9" s="201">
        <f t="shared" si="2"/>
        <v>0</v>
      </c>
      <c r="DI9" s="151">
        <f t="shared" si="3"/>
        <v>1</v>
      </c>
      <c r="DJ9" s="43">
        <f t="shared" si="4"/>
        <v>0</v>
      </c>
      <c r="DK9" s="30">
        <f t="shared" si="5"/>
        <v>0</v>
      </c>
      <c r="DL9" s="30">
        <f t="shared" si="6"/>
        <v>1</v>
      </c>
      <c r="DM9" s="30">
        <f t="shared" si="7"/>
        <v>0</v>
      </c>
      <c r="DN9" s="30">
        <f t="shared" si="8"/>
        <v>0</v>
      </c>
      <c r="DO9" s="30">
        <f t="shared" si="9"/>
        <v>1</v>
      </c>
      <c r="DP9" s="44">
        <f t="shared" si="10"/>
        <v>0</v>
      </c>
      <c r="DQ9" s="44">
        <f t="shared" si="11"/>
        <v>0</v>
      </c>
      <c r="DR9" s="44">
        <f t="shared" si="12"/>
        <v>1</v>
      </c>
      <c r="DS9" s="44">
        <f t="shared" si="13"/>
        <v>0</v>
      </c>
      <c r="DT9" s="44">
        <f t="shared" si="14"/>
        <v>0</v>
      </c>
      <c r="DU9" s="45">
        <f t="shared" si="15"/>
        <v>20</v>
      </c>
      <c r="DV9" s="44">
        <f>IF(DU9&lt;&gt;20,RANK(DU9,$DU$4:$DU$23,1)+COUNTIF(DU$4:DU9,DU9)-1,20)</f>
        <v>20</v>
      </c>
      <c r="DW9" s="46" t="e">
        <f t="shared" si="16"/>
        <v>#DIV/0!</v>
      </c>
      <c r="DX9" s="47" t="str">
        <f t="shared" si="17"/>
        <v>-</v>
      </c>
      <c r="DY9" s="26"/>
      <c r="DZ9" s="120">
        <f t="shared" si="33"/>
        <v>0</v>
      </c>
      <c r="EA9" s="120">
        <f t="shared" si="34"/>
        <v>0</v>
      </c>
      <c r="EB9" s="120">
        <f t="shared" si="35"/>
        <v>0</v>
      </c>
    </row>
    <row r="10" spans="1:132" ht="16.05" customHeight="1" x14ac:dyDescent="0.25">
      <c r="A10" s="12"/>
      <c r="B10" s="12"/>
      <c r="C10" s="161"/>
      <c r="D10" s="373" t="str">
        <f>classi!B202</f>
        <v>-</v>
      </c>
      <c r="E10" s="27">
        <f>classi!C202</f>
        <v>0</v>
      </c>
      <c r="F10" s="27">
        <f>classi!D202</f>
        <v>0</v>
      </c>
      <c r="G10" s="374">
        <f>classi!G202</f>
        <v>0</v>
      </c>
      <c r="H10" s="367"/>
      <c r="I10" s="48"/>
      <c r="J10" s="199"/>
      <c r="K10" s="382">
        <v>0</v>
      </c>
      <c r="L10" s="122">
        <v>0</v>
      </c>
      <c r="M10" s="122">
        <v>0</v>
      </c>
      <c r="N10" s="29"/>
      <c r="O10" s="30">
        <f t="shared" si="18"/>
        <v>0</v>
      </c>
      <c r="P10" s="122">
        <v>0</v>
      </c>
      <c r="Q10" s="122">
        <v>0</v>
      </c>
      <c r="R10" s="122">
        <v>0</v>
      </c>
      <c r="S10" s="29"/>
      <c r="T10" s="30">
        <f t="shared" si="19"/>
        <v>0</v>
      </c>
      <c r="U10" s="122">
        <v>0</v>
      </c>
      <c r="V10" s="122">
        <v>0</v>
      </c>
      <c r="W10" s="122">
        <v>0</v>
      </c>
      <c r="X10" s="29"/>
      <c r="Y10" s="30">
        <f t="shared" si="20"/>
        <v>0</v>
      </c>
      <c r="Z10" s="122">
        <v>0</v>
      </c>
      <c r="AA10" s="122">
        <v>0</v>
      </c>
      <c r="AB10" s="122">
        <v>0</v>
      </c>
      <c r="AC10" s="29"/>
      <c r="AD10" s="383">
        <f t="shared" si="21"/>
        <v>0</v>
      </c>
      <c r="AE10" s="381">
        <v>0</v>
      </c>
      <c r="AF10" s="124">
        <v>0</v>
      </c>
      <c r="AG10" s="124">
        <v>0</v>
      </c>
      <c r="AH10" s="29"/>
      <c r="AI10" s="30">
        <f t="shared" si="22"/>
        <v>0</v>
      </c>
      <c r="AJ10" s="124">
        <v>0</v>
      </c>
      <c r="AK10" s="124">
        <v>0</v>
      </c>
      <c r="AL10" s="124">
        <v>0</v>
      </c>
      <c r="AM10" s="29"/>
      <c r="AN10" s="30">
        <f t="shared" si="23"/>
        <v>0</v>
      </c>
      <c r="AO10" s="124">
        <v>0</v>
      </c>
      <c r="AP10" s="124">
        <v>0</v>
      </c>
      <c r="AQ10" s="124">
        <v>0</v>
      </c>
      <c r="AR10" s="29"/>
      <c r="AS10" s="30">
        <f t="shared" si="24"/>
        <v>0</v>
      </c>
      <c r="AT10" s="124">
        <v>0</v>
      </c>
      <c r="AU10" s="124">
        <v>0</v>
      </c>
      <c r="AV10" s="124">
        <v>0</v>
      </c>
      <c r="AW10" s="29"/>
      <c r="AX10" s="416">
        <f t="shared" si="25"/>
        <v>0</v>
      </c>
      <c r="AY10" s="390">
        <f t="shared" si="0"/>
        <v>0</v>
      </c>
      <c r="AZ10" s="394">
        <v>0</v>
      </c>
      <c r="BA10" s="31">
        <v>0</v>
      </c>
      <c r="BB10" s="31">
        <v>0</v>
      </c>
      <c r="BC10" s="32"/>
      <c r="BD10" s="30">
        <f t="shared" si="26"/>
        <v>0</v>
      </c>
      <c r="BE10" s="31">
        <v>0</v>
      </c>
      <c r="BF10" s="31">
        <v>0</v>
      </c>
      <c r="BG10" s="31">
        <v>0</v>
      </c>
      <c r="BH10" s="32"/>
      <c r="BI10" s="30">
        <f t="shared" si="27"/>
        <v>0</v>
      </c>
      <c r="BJ10" s="31">
        <v>0</v>
      </c>
      <c r="BK10" s="31">
        <v>0</v>
      </c>
      <c r="BL10" s="31">
        <v>0</v>
      </c>
      <c r="BM10" s="32"/>
      <c r="BN10" s="30">
        <f t="shared" si="28"/>
        <v>0</v>
      </c>
      <c r="BO10" s="31">
        <v>0</v>
      </c>
      <c r="BP10" s="31">
        <v>0</v>
      </c>
      <c r="BQ10" s="31">
        <v>0</v>
      </c>
      <c r="BR10" s="32"/>
      <c r="BS10" s="30">
        <f t="shared" si="29"/>
        <v>0</v>
      </c>
      <c r="BT10" s="33">
        <v>0</v>
      </c>
      <c r="BU10" s="33">
        <v>0</v>
      </c>
      <c r="BV10" s="33">
        <v>0</v>
      </c>
      <c r="BW10" s="32"/>
      <c r="BX10" s="30">
        <f t="shared" si="30"/>
        <v>0</v>
      </c>
      <c r="BY10" s="33">
        <v>0</v>
      </c>
      <c r="BZ10" s="33">
        <v>0</v>
      </c>
      <c r="CA10" s="33">
        <v>0</v>
      </c>
      <c r="CB10" s="34"/>
      <c r="CC10" s="35">
        <f t="shared" si="31"/>
        <v>0</v>
      </c>
      <c r="CD10" s="36"/>
      <c r="CE10" s="37"/>
      <c r="CF10" s="37"/>
      <c r="CG10" s="32"/>
      <c r="CH10" s="37"/>
      <c r="CI10" s="37"/>
      <c r="CJ10" s="37"/>
      <c r="CK10" s="32"/>
      <c r="CL10" s="37"/>
      <c r="CM10" s="37"/>
      <c r="CN10" s="37"/>
      <c r="CO10" s="32"/>
      <c r="CP10" s="37"/>
      <c r="CQ10" s="37"/>
      <c r="CR10" s="37"/>
      <c r="CS10" s="32"/>
      <c r="CT10" s="37"/>
      <c r="CU10" s="37"/>
      <c r="CV10" s="37"/>
      <c r="CW10" s="32"/>
      <c r="CX10" s="37"/>
      <c r="CY10" s="37"/>
      <c r="CZ10" s="37"/>
      <c r="DA10" s="38"/>
      <c r="DB10" s="39"/>
      <c r="DC10" s="40">
        <f t="shared" si="36"/>
        <v>0</v>
      </c>
      <c r="DD10" s="41">
        <f t="shared" si="37"/>
        <v>0</v>
      </c>
      <c r="DE10" s="41">
        <f t="shared" si="32"/>
        <v>0</v>
      </c>
      <c r="DF10" s="29"/>
      <c r="DG10" s="395">
        <f t="shared" si="1"/>
        <v>0</v>
      </c>
      <c r="DH10" s="201">
        <f t="shared" si="2"/>
        <v>0</v>
      </c>
      <c r="DI10" s="151">
        <f t="shared" si="3"/>
        <v>1</v>
      </c>
      <c r="DJ10" s="43">
        <f t="shared" si="4"/>
        <v>0</v>
      </c>
      <c r="DK10" s="30">
        <f t="shared" si="5"/>
        <v>0</v>
      </c>
      <c r="DL10" s="30">
        <f t="shared" si="6"/>
        <v>1</v>
      </c>
      <c r="DM10" s="30">
        <f t="shared" si="7"/>
        <v>0</v>
      </c>
      <c r="DN10" s="30">
        <f t="shared" si="8"/>
        <v>0</v>
      </c>
      <c r="DO10" s="30">
        <f t="shared" si="9"/>
        <v>1</v>
      </c>
      <c r="DP10" s="44">
        <f t="shared" si="10"/>
        <v>0</v>
      </c>
      <c r="DQ10" s="44">
        <f t="shared" si="11"/>
        <v>0</v>
      </c>
      <c r="DR10" s="44">
        <f t="shared" si="12"/>
        <v>1</v>
      </c>
      <c r="DS10" s="44">
        <f t="shared" si="13"/>
        <v>0</v>
      </c>
      <c r="DT10" s="44">
        <f t="shared" si="14"/>
        <v>0</v>
      </c>
      <c r="DU10" s="45">
        <f t="shared" si="15"/>
        <v>20</v>
      </c>
      <c r="DV10" s="44">
        <f>IF(DU10&lt;&gt;20,RANK(DU10,$DU$4:$DU$23,1)+COUNTIF(DU$4:DU10,DU10)-1,20)</f>
        <v>20</v>
      </c>
      <c r="DW10" s="46" t="e">
        <f t="shared" si="16"/>
        <v>#DIV/0!</v>
      </c>
      <c r="DX10" s="47" t="str">
        <f t="shared" si="17"/>
        <v>-</v>
      </c>
      <c r="DY10" s="26"/>
      <c r="DZ10" s="120">
        <f t="shared" si="33"/>
        <v>0</v>
      </c>
      <c r="EA10" s="120">
        <f t="shared" si="34"/>
        <v>0</v>
      </c>
      <c r="EB10" s="120">
        <f t="shared" si="35"/>
        <v>0</v>
      </c>
    </row>
    <row r="11" spans="1:132" ht="16.05" customHeight="1" x14ac:dyDescent="0.25">
      <c r="A11" s="12"/>
      <c r="B11" s="12"/>
      <c r="C11" s="161"/>
      <c r="D11" s="373" t="str">
        <f>classi!B203</f>
        <v>-</v>
      </c>
      <c r="E11" s="27">
        <f>classi!C203</f>
        <v>0</v>
      </c>
      <c r="F11" s="27">
        <f>classi!D203</f>
        <v>0</v>
      </c>
      <c r="G11" s="374">
        <f>classi!G203</f>
        <v>0</v>
      </c>
      <c r="H11" s="367"/>
      <c r="I11" s="48"/>
      <c r="J11" s="199"/>
      <c r="K11" s="382">
        <v>0</v>
      </c>
      <c r="L11" s="122">
        <v>0</v>
      </c>
      <c r="M11" s="122">
        <v>0</v>
      </c>
      <c r="N11" s="29"/>
      <c r="O11" s="30">
        <f t="shared" si="18"/>
        <v>0</v>
      </c>
      <c r="P11" s="122">
        <v>0</v>
      </c>
      <c r="Q11" s="122">
        <v>0</v>
      </c>
      <c r="R11" s="122">
        <v>0</v>
      </c>
      <c r="S11" s="29"/>
      <c r="T11" s="30">
        <f t="shared" si="19"/>
        <v>0</v>
      </c>
      <c r="U11" s="122">
        <v>0</v>
      </c>
      <c r="V11" s="122">
        <v>0</v>
      </c>
      <c r="W11" s="122">
        <v>0</v>
      </c>
      <c r="X11" s="29"/>
      <c r="Y11" s="30">
        <f t="shared" si="20"/>
        <v>0</v>
      </c>
      <c r="Z11" s="122">
        <v>0</v>
      </c>
      <c r="AA11" s="122">
        <v>0</v>
      </c>
      <c r="AB11" s="122">
        <v>0</v>
      </c>
      <c r="AC11" s="29"/>
      <c r="AD11" s="383">
        <f t="shared" si="21"/>
        <v>0</v>
      </c>
      <c r="AE11" s="381">
        <v>0</v>
      </c>
      <c r="AF11" s="124">
        <v>0</v>
      </c>
      <c r="AG11" s="124">
        <v>0</v>
      </c>
      <c r="AH11" s="29"/>
      <c r="AI11" s="30">
        <f t="shared" si="22"/>
        <v>0</v>
      </c>
      <c r="AJ11" s="124">
        <v>0</v>
      </c>
      <c r="AK11" s="124">
        <v>0</v>
      </c>
      <c r="AL11" s="124">
        <v>0</v>
      </c>
      <c r="AM11" s="29"/>
      <c r="AN11" s="30">
        <f t="shared" si="23"/>
        <v>0</v>
      </c>
      <c r="AO11" s="124">
        <v>0</v>
      </c>
      <c r="AP11" s="124">
        <v>0</v>
      </c>
      <c r="AQ11" s="124">
        <v>0</v>
      </c>
      <c r="AR11" s="29"/>
      <c r="AS11" s="30">
        <f t="shared" si="24"/>
        <v>0</v>
      </c>
      <c r="AT11" s="124">
        <v>0</v>
      </c>
      <c r="AU11" s="124">
        <v>0</v>
      </c>
      <c r="AV11" s="124">
        <v>0</v>
      </c>
      <c r="AW11" s="29"/>
      <c r="AX11" s="416">
        <f t="shared" si="25"/>
        <v>0</v>
      </c>
      <c r="AY11" s="390">
        <f t="shared" si="0"/>
        <v>0</v>
      </c>
      <c r="AZ11" s="394">
        <v>0</v>
      </c>
      <c r="BA11" s="31">
        <v>0</v>
      </c>
      <c r="BB11" s="31">
        <v>0</v>
      </c>
      <c r="BC11" s="32"/>
      <c r="BD11" s="30">
        <f t="shared" si="26"/>
        <v>0</v>
      </c>
      <c r="BE11" s="31">
        <v>0</v>
      </c>
      <c r="BF11" s="31">
        <v>0</v>
      </c>
      <c r="BG11" s="31">
        <v>0</v>
      </c>
      <c r="BH11" s="32"/>
      <c r="BI11" s="30">
        <f t="shared" si="27"/>
        <v>0</v>
      </c>
      <c r="BJ11" s="31">
        <v>0</v>
      </c>
      <c r="BK11" s="31">
        <v>0</v>
      </c>
      <c r="BL11" s="31">
        <v>0</v>
      </c>
      <c r="BM11" s="32"/>
      <c r="BN11" s="30">
        <f t="shared" si="28"/>
        <v>0</v>
      </c>
      <c r="BO11" s="31">
        <v>0</v>
      </c>
      <c r="BP11" s="31">
        <v>0</v>
      </c>
      <c r="BQ11" s="31">
        <v>0</v>
      </c>
      <c r="BR11" s="32"/>
      <c r="BS11" s="30">
        <f t="shared" si="29"/>
        <v>0</v>
      </c>
      <c r="BT11" s="33">
        <v>0</v>
      </c>
      <c r="BU11" s="33">
        <v>0</v>
      </c>
      <c r="BV11" s="33">
        <v>0</v>
      </c>
      <c r="BW11" s="32"/>
      <c r="BX11" s="30">
        <f t="shared" si="30"/>
        <v>0</v>
      </c>
      <c r="BY11" s="33">
        <v>0</v>
      </c>
      <c r="BZ11" s="33">
        <v>0</v>
      </c>
      <c r="CA11" s="33">
        <v>0</v>
      </c>
      <c r="CB11" s="34"/>
      <c r="CC11" s="35">
        <f t="shared" si="31"/>
        <v>0</v>
      </c>
      <c r="CD11" s="36"/>
      <c r="CE11" s="37"/>
      <c r="CF11" s="37"/>
      <c r="CG11" s="32"/>
      <c r="CH11" s="37"/>
      <c r="CI11" s="37"/>
      <c r="CJ11" s="37"/>
      <c r="CK11" s="32"/>
      <c r="CL11" s="37"/>
      <c r="CM11" s="37"/>
      <c r="CN11" s="37"/>
      <c r="CO11" s="32"/>
      <c r="CP11" s="37"/>
      <c r="CQ11" s="37"/>
      <c r="CR11" s="37"/>
      <c r="CS11" s="32"/>
      <c r="CT11" s="37"/>
      <c r="CU11" s="37"/>
      <c r="CV11" s="37"/>
      <c r="CW11" s="32"/>
      <c r="CX11" s="37"/>
      <c r="CY11" s="37"/>
      <c r="CZ11" s="37"/>
      <c r="DA11" s="38"/>
      <c r="DB11" s="39"/>
      <c r="DC11" s="40">
        <f t="shared" si="36"/>
        <v>0</v>
      </c>
      <c r="DD11" s="41">
        <f t="shared" si="37"/>
        <v>0</v>
      </c>
      <c r="DE11" s="41">
        <f t="shared" si="32"/>
        <v>0</v>
      </c>
      <c r="DF11" s="29"/>
      <c r="DG11" s="395">
        <f t="shared" si="1"/>
        <v>0</v>
      </c>
      <c r="DH11" s="201">
        <f t="shared" si="2"/>
        <v>0</v>
      </c>
      <c r="DI11" s="151">
        <f t="shared" si="3"/>
        <v>1</v>
      </c>
      <c r="DJ11" s="43">
        <f t="shared" si="4"/>
        <v>0</v>
      </c>
      <c r="DK11" s="30">
        <f t="shared" si="5"/>
        <v>0</v>
      </c>
      <c r="DL11" s="30">
        <f t="shared" si="6"/>
        <v>1</v>
      </c>
      <c r="DM11" s="30">
        <f t="shared" si="7"/>
        <v>0</v>
      </c>
      <c r="DN11" s="30">
        <f t="shared" si="8"/>
        <v>0</v>
      </c>
      <c r="DO11" s="30">
        <f t="shared" si="9"/>
        <v>1</v>
      </c>
      <c r="DP11" s="44">
        <f t="shared" si="10"/>
        <v>0</v>
      </c>
      <c r="DQ11" s="44">
        <f t="shared" si="11"/>
        <v>0</v>
      </c>
      <c r="DR11" s="44">
        <f t="shared" si="12"/>
        <v>1</v>
      </c>
      <c r="DS11" s="44">
        <f t="shared" si="13"/>
        <v>0</v>
      </c>
      <c r="DT11" s="44">
        <f t="shared" si="14"/>
        <v>0</v>
      </c>
      <c r="DU11" s="45">
        <f t="shared" si="15"/>
        <v>20</v>
      </c>
      <c r="DV11" s="44">
        <f>IF(DU11&lt;&gt;20,RANK(DU11,$DU$4:$DU$23,1)+COUNTIF(DU$4:DU11,DU11)-1,20)</f>
        <v>20</v>
      </c>
      <c r="DW11" s="46" t="e">
        <f t="shared" si="16"/>
        <v>#DIV/0!</v>
      </c>
      <c r="DX11" s="47" t="str">
        <f t="shared" si="17"/>
        <v>-</v>
      </c>
      <c r="DY11" s="26"/>
      <c r="DZ11" s="120">
        <f t="shared" si="33"/>
        <v>0</v>
      </c>
      <c r="EA11" s="120">
        <f t="shared" si="34"/>
        <v>0</v>
      </c>
      <c r="EB11" s="120">
        <f t="shared" si="35"/>
        <v>0</v>
      </c>
    </row>
    <row r="12" spans="1:132" ht="16.05" customHeight="1" x14ac:dyDescent="0.25">
      <c r="A12" s="12"/>
      <c r="B12" s="12"/>
      <c r="C12" s="161"/>
      <c r="D12" s="373" t="str">
        <f>classi!B204</f>
        <v>-</v>
      </c>
      <c r="E12" s="27">
        <f>classi!C204</f>
        <v>0</v>
      </c>
      <c r="F12" s="27">
        <f>classi!D204</f>
        <v>0</v>
      </c>
      <c r="G12" s="374">
        <f>classi!G204</f>
        <v>0</v>
      </c>
      <c r="H12" s="367"/>
      <c r="I12" s="48"/>
      <c r="J12" s="199"/>
      <c r="K12" s="382">
        <v>0</v>
      </c>
      <c r="L12" s="122">
        <v>0</v>
      </c>
      <c r="M12" s="122">
        <v>0</v>
      </c>
      <c r="N12" s="29"/>
      <c r="O12" s="30">
        <f t="shared" si="18"/>
        <v>0</v>
      </c>
      <c r="P12" s="122">
        <v>0</v>
      </c>
      <c r="Q12" s="122">
        <v>0</v>
      </c>
      <c r="R12" s="122">
        <v>0</v>
      </c>
      <c r="S12" s="29"/>
      <c r="T12" s="30">
        <f t="shared" si="19"/>
        <v>0</v>
      </c>
      <c r="U12" s="122">
        <v>0</v>
      </c>
      <c r="V12" s="122">
        <v>0</v>
      </c>
      <c r="W12" s="122">
        <v>0</v>
      </c>
      <c r="X12" s="29"/>
      <c r="Y12" s="30">
        <f t="shared" si="20"/>
        <v>0</v>
      </c>
      <c r="Z12" s="122">
        <v>0</v>
      </c>
      <c r="AA12" s="122">
        <v>0</v>
      </c>
      <c r="AB12" s="122">
        <v>0</v>
      </c>
      <c r="AC12" s="29"/>
      <c r="AD12" s="383">
        <f t="shared" si="21"/>
        <v>0</v>
      </c>
      <c r="AE12" s="381">
        <v>0</v>
      </c>
      <c r="AF12" s="124">
        <v>0</v>
      </c>
      <c r="AG12" s="124">
        <v>0</v>
      </c>
      <c r="AH12" s="29"/>
      <c r="AI12" s="30">
        <f t="shared" si="22"/>
        <v>0</v>
      </c>
      <c r="AJ12" s="124">
        <v>0</v>
      </c>
      <c r="AK12" s="124">
        <v>0</v>
      </c>
      <c r="AL12" s="124">
        <v>0</v>
      </c>
      <c r="AM12" s="29"/>
      <c r="AN12" s="30">
        <f t="shared" si="23"/>
        <v>0</v>
      </c>
      <c r="AO12" s="124">
        <v>0</v>
      </c>
      <c r="AP12" s="124">
        <v>0</v>
      </c>
      <c r="AQ12" s="124">
        <v>0</v>
      </c>
      <c r="AR12" s="29"/>
      <c r="AS12" s="30">
        <f t="shared" si="24"/>
        <v>0</v>
      </c>
      <c r="AT12" s="124">
        <v>0</v>
      </c>
      <c r="AU12" s="124">
        <v>0</v>
      </c>
      <c r="AV12" s="124">
        <v>0</v>
      </c>
      <c r="AW12" s="29"/>
      <c r="AX12" s="416">
        <f t="shared" si="25"/>
        <v>0</v>
      </c>
      <c r="AY12" s="390">
        <f t="shared" si="0"/>
        <v>0</v>
      </c>
      <c r="AZ12" s="394">
        <v>0</v>
      </c>
      <c r="BA12" s="31">
        <v>0</v>
      </c>
      <c r="BB12" s="31">
        <v>0</v>
      </c>
      <c r="BC12" s="32"/>
      <c r="BD12" s="30">
        <f t="shared" si="26"/>
        <v>0</v>
      </c>
      <c r="BE12" s="31">
        <v>0</v>
      </c>
      <c r="BF12" s="31">
        <v>0</v>
      </c>
      <c r="BG12" s="31">
        <v>0</v>
      </c>
      <c r="BH12" s="32"/>
      <c r="BI12" s="30">
        <f t="shared" si="27"/>
        <v>0</v>
      </c>
      <c r="BJ12" s="31">
        <v>0</v>
      </c>
      <c r="BK12" s="31">
        <v>0</v>
      </c>
      <c r="BL12" s="31">
        <v>0</v>
      </c>
      <c r="BM12" s="32"/>
      <c r="BN12" s="30">
        <f t="shared" si="28"/>
        <v>0</v>
      </c>
      <c r="BO12" s="31">
        <v>0</v>
      </c>
      <c r="BP12" s="31">
        <v>0</v>
      </c>
      <c r="BQ12" s="31">
        <v>0</v>
      </c>
      <c r="BR12" s="32"/>
      <c r="BS12" s="30">
        <f t="shared" si="29"/>
        <v>0</v>
      </c>
      <c r="BT12" s="33">
        <v>0</v>
      </c>
      <c r="BU12" s="33">
        <v>0</v>
      </c>
      <c r="BV12" s="33">
        <v>0</v>
      </c>
      <c r="BW12" s="32"/>
      <c r="BX12" s="30">
        <f t="shared" si="30"/>
        <v>0</v>
      </c>
      <c r="BY12" s="33">
        <v>0</v>
      </c>
      <c r="BZ12" s="33">
        <v>0</v>
      </c>
      <c r="CA12" s="33">
        <v>0</v>
      </c>
      <c r="CB12" s="34"/>
      <c r="CC12" s="35">
        <f t="shared" si="31"/>
        <v>0</v>
      </c>
      <c r="CD12" s="36"/>
      <c r="CE12" s="37"/>
      <c r="CF12" s="37"/>
      <c r="CG12" s="32"/>
      <c r="CH12" s="37"/>
      <c r="CI12" s="37"/>
      <c r="CJ12" s="37"/>
      <c r="CK12" s="32"/>
      <c r="CL12" s="37"/>
      <c r="CM12" s="37"/>
      <c r="CN12" s="37"/>
      <c r="CO12" s="32"/>
      <c r="CP12" s="37"/>
      <c r="CQ12" s="37"/>
      <c r="CR12" s="37"/>
      <c r="CS12" s="32"/>
      <c r="CT12" s="37"/>
      <c r="CU12" s="37"/>
      <c r="CV12" s="37"/>
      <c r="CW12" s="32"/>
      <c r="CX12" s="37"/>
      <c r="CY12" s="37"/>
      <c r="CZ12" s="37"/>
      <c r="DA12" s="38"/>
      <c r="DB12" s="39"/>
      <c r="DC12" s="40">
        <f t="shared" si="36"/>
        <v>0</v>
      </c>
      <c r="DD12" s="41">
        <f t="shared" si="37"/>
        <v>0</v>
      </c>
      <c r="DE12" s="41">
        <f t="shared" si="32"/>
        <v>0</v>
      </c>
      <c r="DF12" s="29"/>
      <c r="DG12" s="395">
        <f t="shared" si="1"/>
        <v>0</v>
      </c>
      <c r="DH12" s="201">
        <f t="shared" si="2"/>
        <v>0</v>
      </c>
      <c r="DI12" s="151">
        <f t="shared" si="3"/>
        <v>1</v>
      </c>
      <c r="DJ12" s="43">
        <f t="shared" si="4"/>
        <v>0</v>
      </c>
      <c r="DK12" s="30">
        <f t="shared" si="5"/>
        <v>0</v>
      </c>
      <c r="DL12" s="30">
        <f t="shared" si="6"/>
        <v>1</v>
      </c>
      <c r="DM12" s="30">
        <f t="shared" si="7"/>
        <v>0</v>
      </c>
      <c r="DN12" s="30">
        <f t="shared" si="8"/>
        <v>0</v>
      </c>
      <c r="DO12" s="30">
        <f t="shared" si="9"/>
        <v>1</v>
      </c>
      <c r="DP12" s="44">
        <f t="shared" si="10"/>
        <v>0</v>
      </c>
      <c r="DQ12" s="44">
        <f t="shared" si="11"/>
        <v>0</v>
      </c>
      <c r="DR12" s="44">
        <f t="shared" si="12"/>
        <v>1</v>
      </c>
      <c r="DS12" s="44">
        <f t="shared" si="13"/>
        <v>0</v>
      </c>
      <c r="DT12" s="44">
        <f t="shared" si="14"/>
        <v>0</v>
      </c>
      <c r="DU12" s="45">
        <f t="shared" si="15"/>
        <v>20</v>
      </c>
      <c r="DV12" s="44">
        <f>IF(DU12&lt;&gt;20,RANK(DU12,$DU$4:$DU$23,1)+COUNTIF(DU$4:DU12,DU12)-1,20)</f>
        <v>20</v>
      </c>
      <c r="DW12" s="46" t="e">
        <f t="shared" si="16"/>
        <v>#DIV/0!</v>
      </c>
      <c r="DX12" s="47" t="str">
        <f t="shared" si="17"/>
        <v>-</v>
      </c>
      <c r="DY12" s="26"/>
      <c r="DZ12" s="120">
        <f t="shared" si="33"/>
        <v>0</v>
      </c>
      <c r="EA12" s="120">
        <f t="shared" si="34"/>
        <v>0</v>
      </c>
      <c r="EB12" s="120">
        <f t="shared" si="35"/>
        <v>0</v>
      </c>
    </row>
    <row r="13" spans="1:132" ht="16.05" customHeight="1" x14ac:dyDescent="0.25">
      <c r="A13" s="12"/>
      <c r="B13" s="12"/>
      <c r="C13" s="161"/>
      <c r="D13" s="373" t="str">
        <f>classi!B205</f>
        <v>-</v>
      </c>
      <c r="E13" s="27">
        <f>classi!C205</f>
        <v>0</v>
      </c>
      <c r="F13" s="27">
        <f>classi!D205</f>
        <v>0</v>
      </c>
      <c r="G13" s="374">
        <f>classi!G205</f>
        <v>0</v>
      </c>
      <c r="H13" s="367"/>
      <c r="I13" s="48"/>
      <c r="J13" s="199"/>
      <c r="K13" s="382">
        <v>0</v>
      </c>
      <c r="L13" s="122">
        <v>0</v>
      </c>
      <c r="M13" s="122">
        <v>0</v>
      </c>
      <c r="N13" s="29"/>
      <c r="O13" s="30">
        <f t="shared" si="18"/>
        <v>0</v>
      </c>
      <c r="P13" s="122">
        <v>0</v>
      </c>
      <c r="Q13" s="122">
        <v>0</v>
      </c>
      <c r="R13" s="122">
        <v>0</v>
      </c>
      <c r="S13" s="29"/>
      <c r="T13" s="30">
        <f t="shared" si="19"/>
        <v>0</v>
      </c>
      <c r="U13" s="122">
        <v>0</v>
      </c>
      <c r="V13" s="122">
        <v>0</v>
      </c>
      <c r="W13" s="122">
        <v>0</v>
      </c>
      <c r="X13" s="29"/>
      <c r="Y13" s="30">
        <f t="shared" si="20"/>
        <v>0</v>
      </c>
      <c r="Z13" s="122">
        <v>0</v>
      </c>
      <c r="AA13" s="122">
        <v>0</v>
      </c>
      <c r="AB13" s="122">
        <v>0</v>
      </c>
      <c r="AC13" s="29"/>
      <c r="AD13" s="383">
        <f t="shared" si="21"/>
        <v>0</v>
      </c>
      <c r="AE13" s="381">
        <v>0</v>
      </c>
      <c r="AF13" s="124">
        <v>0</v>
      </c>
      <c r="AG13" s="124">
        <v>0</v>
      </c>
      <c r="AH13" s="29"/>
      <c r="AI13" s="30">
        <f t="shared" si="22"/>
        <v>0</v>
      </c>
      <c r="AJ13" s="124">
        <v>0</v>
      </c>
      <c r="AK13" s="124">
        <v>0</v>
      </c>
      <c r="AL13" s="124">
        <v>0</v>
      </c>
      <c r="AM13" s="29"/>
      <c r="AN13" s="30">
        <f t="shared" si="23"/>
        <v>0</v>
      </c>
      <c r="AO13" s="124">
        <v>0</v>
      </c>
      <c r="AP13" s="124">
        <v>0</v>
      </c>
      <c r="AQ13" s="124">
        <v>0</v>
      </c>
      <c r="AR13" s="29"/>
      <c r="AS13" s="30">
        <f t="shared" si="24"/>
        <v>0</v>
      </c>
      <c r="AT13" s="124">
        <v>0</v>
      </c>
      <c r="AU13" s="124">
        <v>0</v>
      </c>
      <c r="AV13" s="124">
        <v>0</v>
      </c>
      <c r="AW13" s="29"/>
      <c r="AX13" s="416">
        <f t="shared" si="25"/>
        <v>0</v>
      </c>
      <c r="AY13" s="390">
        <f t="shared" si="0"/>
        <v>0</v>
      </c>
      <c r="AZ13" s="394">
        <v>0</v>
      </c>
      <c r="BA13" s="31">
        <v>0</v>
      </c>
      <c r="BB13" s="31">
        <v>0</v>
      </c>
      <c r="BC13" s="32"/>
      <c r="BD13" s="30">
        <f t="shared" si="26"/>
        <v>0</v>
      </c>
      <c r="BE13" s="31">
        <v>0</v>
      </c>
      <c r="BF13" s="31">
        <v>0</v>
      </c>
      <c r="BG13" s="31">
        <v>0</v>
      </c>
      <c r="BH13" s="32"/>
      <c r="BI13" s="30">
        <f t="shared" si="27"/>
        <v>0</v>
      </c>
      <c r="BJ13" s="31">
        <v>0</v>
      </c>
      <c r="BK13" s="31">
        <v>0</v>
      </c>
      <c r="BL13" s="31">
        <v>0</v>
      </c>
      <c r="BM13" s="32"/>
      <c r="BN13" s="30">
        <f t="shared" si="28"/>
        <v>0</v>
      </c>
      <c r="BO13" s="31">
        <v>0</v>
      </c>
      <c r="BP13" s="31">
        <v>0</v>
      </c>
      <c r="BQ13" s="31">
        <v>0</v>
      </c>
      <c r="BR13" s="32"/>
      <c r="BS13" s="30">
        <f t="shared" si="29"/>
        <v>0</v>
      </c>
      <c r="BT13" s="33">
        <v>0</v>
      </c>
      <c r="BU13" s="33">
        <v>0</v>
      </c>
      <c r="BV13" s="33">
        <v>0</v>
      </c>
      <c r="BW13" s="32"/>
      <c r="BX13" s="30">
        <f t="shared" si="30"/>
        <v>0</v>
      </c>
      <c r="BY13" s="33">
        <v>0</v>
      </c>
      <c r="BZ13" s="33">
        <v>0</v>
      </c>
      <c r="CA13" s="33">
        <v>0</v>
      </c>
      <c r="CB13" s="34"/>
      <c r="CC13" s="35">
        <f t="shared" si="31"/>
        <v>0</v>
      </c>
      <c r="CD13" s="36"/>
      <c r="CE13" s="37"/>
      <c r="CF13" s="37"/>
      <c r="CG13" s="32"/>
      <c r="CH13" s="37"/>
      <c r="CI13" s="37"/>
      <c r="CJ13" s="37"/>
      <c r="CK13" s="32"/>
      <c r="CL13" s="37"/>
      <c r="CM13" s="37"/>
      <c r="CN13" s="37"/>
      <c r="CO13" s="32"/>
      <c r="CP13" s="37"/>
      <c r="CQ13" s="37"/>
      <c r="CR13" s="37"/>
      <c r="CS13" s="32"/>
      <c r="CT13" s="37"/>
      <c r="CU13" s="37"/>
      <c r="CV13" s="37"/>
      <c r="CW13" s="32"/>
      <c r="CX13" s="37"/>
      <c r="CY13" s="37"/>
      <c r="CZ13" s="37"/>
      <c r="DA13" s="38"/>
      <c r="DB13" s="39"/>
      <c r="DC13" s="40">
        <f t="shared" si="36"/>
        <v>0</v>
      </c>
      <c r="DD13" s="41">
        <f t="shared" si="37"/>
        <v>0</v>
      </c>
      <c r="DE13" s="41">
        <f t="shared" si="32"/>
        <v>0</v>
      </c>
      <c r="DF13" s="29"/>
      <c r="DG13" s="395">
        <f t="shared" si="1"/>
        <v>0</v>
      </c>
      <c r="DH13" s="201">
        <f t="shared" si="2"/>
        <v>0</v>
      </c>
      <c r="DI13" s="151">
        <f t="shared" si="3"/>
        <v>1</v>
      </c>
      <c r="DJ13" s="43">
        <f t="shared" si="4"/>
        <v>0</v>
      </c>
      <c r="DK13" s="30">
        <f t="shared" si="5"/>
        <v>0</v>
      </c>
      <c r="DL13" s="30">
        <f t="shared" si="6"/>
        <v>1</v>
      </c>
      <c r="DM13" s="30">
        <f t="shared" si="7"/>
        <v>0</v>
      </c>
      <c r="DN13" s="30">
        <f t="shared" si="8"/>
        <v>0</v>
      </c>
      <c r="DO13" s="30">
        <f t="shared" si="9"/>
        <v>1</v>
      </c>
      <c r="DP13" s="44">
        <f t="shared" si="10"/>
        <v>0</v>
      </c>
      <c r="DQ13" s="44">
        <f t="shared" si="11"/>
        <v>0</v>
      </c>
      <c r="DR13" s="44">
        <f t="shared" si="12"/>
        <v>1</v>
      </c>
      <c r="DS13" s="44">
        <f t="shared" si="13"/>
        <v>0</v>
      </c>
      <c r="DT13" s="44">
        <f t="shared" si="14"/>
        <v>0</v>
      </c>
      <c r="DU13" s="45">
        <f t="shared" si="15"/>
        <v>20</v>
      </c>
      <c r="DV13" s="44">
        <f>IF(DU13&lt;&gt;20,RANK(DU13,$DU$4:$DU$23,1)+COUNTIF(DU$4:DU13,DU13)-1,20)</f>
        <v>20</v>
      </c>
      <c r="DW13" s="46" t="e">
        <f t="shared" si="16"/>
        <v>#DIV/0!</v>
      </c>
      <c r="DX13" s="47" t="str">
        <f t="shared" si="17"/>
        <v>-</v>
      </c>
      <c r="DY13" s="26"/>
      <c r="DZ13" s="120">
        <f t="shared" si="33"/>
        <v>0</v>
      </c>
      <c r="EA13" s="120">
        <f t="shared" si="34"/>
        <v>0</v>
      </c>
      <c r="EB13" s="120">
        <f t="shared" si="35"/>
        <v>0</v>
      </c>
    </row>
    <row r="14" spans="1:132" ht="16.05" customHeight="1" x14ac:dyDescent="0.25">
      <c r="A14" s="12"/>
      <c r="B14" s="12"/>
      <c r="C14" s="161"/>
      <c r="D14" s="373" t="str">
        <f>classi!B206</f>
        <v>-</v>
      </c>
      <c r="E14" s="27">
        <f>classi!C206</f>
        <v>0</v>
      </c>
      <c r="F14" s="27">
        <f>classi!D206</f>
        <v>0</v>
      </c>
      <c r="G14" s="374">
        <f>classi!G206</f>
        <v>0</v>
      </c>
      <c r="H14" s="367"/>
      <c r="I14" s="48"/>
      <c r="J14" s="199"/>
      <c r="K14" s="382">
        <v>0</v>
      </c>
      <c r="L14" s="122">
        <v>0</v>
      </c>
      <c r="M14" s="122">
        <v>0</v>
      </c>
      <c r="N14" s="29"/>
      <c r="O14" s="30">
        <f t="shared" si="18"/>
        <v>0</v>
      </c>
      <c r="P14" s="122">
        <v>0</v>
      </c>
      <c r="Q14" s="122">
        <v>0</v>
      </c>
      <c r="R14" s="122">
        <v>0</v>
      </c>
      <c r="S14" s="29"/>
      <c r="T14" s="30">
        <f t="shared" si="19"/>
        <v>0</v>
      </c>
      <c r="U14" s="122">
        <v>0</v>
      </c>
      <c r="V14" s="122">
        <v>0</v>
      </c>
      <c r="W14" s="122">
        <v>0</v>
      </c>
      <c r="X14" s="29"/>
      <c r="Y14" s="30">
        <f t="shared" si="20"/>
        <v>0</v>
      </c>
      <c r="Z14" s="122">
        <v>0</v>
      </c>
      <c r="AA14" s="122">
        <v>0</v>
      </c>
      <c r="AB14" s="122">
        <v>0</v>
      </c>
      <c r="AC14" s="29"/>
      <c r="AD14" s="383">
        <f t="shared" si="21"/>
        <v>0</v>
      </c>
      <c r="AE14" s="381">
        <v>0</v>
      </c>
      <c r="AF14" s="124">
        <v>0</v>
      </c>
      <c r="AG14" s="124">
        <v>0</v>
      </c>
      <c r="AH14" s="29"/>
      <c r="AI14" s="30">
        <f t="shared" si="22"/>
        <v>0</v>
      </c>
      <c r="AJ14" s="124">
        <v>0</v>
      </c>
      <c r="AK14" s="124">
        <v>0</v>
      </c>
      <c r="AL14" s="124">
        <v>0</v>
      </c>
      <c r="AM14" s="29"/>
      <c r="AN14" s="30">
        <f t="shared" si="23"/>
        <v>0</v>
      </c>
      <c r="AO14" s="124">
        <v>0</v>
      </c>
      <c r="AP14" s="124">
        <v>0</v>
      </c>
      <c r="AQ14" s="124">
        <v>0</v>
      </c>
      <c r="AR14" s="29"/>
      <c r="AS14" s="30">
        <f t="shared" si="24"/>
        <v>0</v>
      </c>
      <c r="AT14" s="124">
        <v>0</v>
      </c>
      <c r="AU14" s="124">
        <v>0</v>
      </c>
      <c r="AV14" s="124">
        <v>0</v>
      </c>
      <c r="AW14" s="29"/>
      <c r="AX14" s="416">
        <f t="shared" si="25"/>
        <v>0</v>
      </c>
      <c r="AY14" s="390">
        <f t="shared" si="0"/>
        <v>0</v>
      </c>
      <c r="AZ14" s="394">
        <v>0</v>
      </c>
      <c r="BA14" s="31">
        <v>0</v>
      </c>
      <c r="BB14" s="31">
        <v>0</v>
      </c>
      <c r="BC14" s="32"/>
      <c r="BD14" s="30">
        <f t="shared" si="26"/>
        <v>0</v>
      </c>
      <c r="BE14" s="31">
        <v>0</v>
      </c>
      <c r="BF14" s="31">
        <v>0</v>
      </c>
      <c r="BG14" s="31">
        <v>0</v>
      </c>
      <c r="BH14" s="32"/>
      <c r="BI14" s="30">
        <f t="shared" si="27"/>
        <v>0</v>
      </c>
      <c r="BJ14" s="31">
        <v>0</v>
      </c>
      <c r="BK14" s="31">
        <v>0</v>
      </c>
      <c r="BL14" s="31">
        <v>0</v>
      </c>
      <c r="BM14" s="32"/>
      <c r="BN14" s="30">
        <f t="shared" si="28"/>
        <v>0</v>
      </c>
      <c r="BO14" s="31">
        <v>0</v>
      </c>
      <c r="BP14" s="31">
        <v>0</v>
      </c>
      <c r="BQ14" s="31">
        <v>0</v>
      </c>
      <c r="BR14" s="32"/>
      <c r="BS14" s="30">
        <f t="shared" si="29"/>
        <v>0</v>
      </c>
      <c r="BT14" s="33">
        <v>0</v>
      </c>
      <c r="BU14" s="33">
        <v>0</v>
      </c>
      <c r="BV14" s="33">
        <v>0</v>
      </c>
      <c r="BW14" s="32"/>
      <c r="BX14" s="30">
        <f t="shared" si="30"/>
        <v>0</v>
      </c>
      <c r="BY14" s="33">
        <v>0</v>
      </c>
      <c r="BZ14" s="33">
        <v>0</v>
      </c>
      <c r="CA14" s="33">
        <v>0</v>
      </c>
      <c r="CB14" s="34"/>
      <c r="CC14" s="35">
        <f t="shared" si="31"/>
        <v>0</v>
      </c>
      <c r="CD14" s="36"/>
      <c r="CE14" s="37"/>
      <c r="CF14" s="37"/>
      <c r="CG14" s="32"/>
      <c r="CH14" s="37"/>
      <c r="CI14" s="37"/>
      <c r="CJ14" s="37"/>
      <c r="CK14" s="32"/>
      <c r="CL14" s="37"/>
      <c r="CM14" s="37"/>
      <c r="CN14" s="37"/>
      <c r="CO14" s="32"/>
      <c r="CP14" s="37"/>
      <c r="CQ14" s="37"/>
      <c r="CR14" s="37"/>
      <c r="CS14" s="32"/>
      <c r="CT14" s="37"/>
      <c r="CU14" s="37"/>
      <c r="CV14" s="37"/>
      <c r="CW14" s="32"/>
      <c r="CX14" s="37"/>
      <c r="CY14" s="37"/>
      <c r="CZ14" s="37"/>
      <c r="DA14" s="38"/>
      <c r="DB14" s="39"/>
      <c r="DC14" s="40">
        <f t="shared" si="36"/>
        <v>0</v>
      </c>
      <c r="DD14" s="41">
        <f t="shared" si="37"/>
        <v>0</v>
      </c>
      <c r="DE14" s="41">
        <f t="shared" si="32"/>
        <v>0</v>
      </c>
      <c r="DF14" s="29"/>
      <c r="DG14" s="395">
        <f t="shared" si="1"/>
        <v>0</v>
      </c>
      <c r="DH14" s="201">
        <f t="shared" si="2"/>
        <v>0</v>
      </c>
      <c r="DI14" s="151">
        <f t="shared" si="3"/>
        <v>1</v>
      </c>
      <c r="DJ14" s="43">
        <f t="shared" si="4"/>
        <v>0</v>
      </c>
      <c r="DK14" s="30">
        <f t="shared" si="5"/>
        <v>0</v>
      </c>
      <c r="DL14" s="30">
        <f t="shared" si="6"/>
        <v>1</v>
      </c>
      <c r="DM14" s="30">
        <f t="shared" si="7"/>
        <v>0</v>
      </c>
      <c r="DN14" s="30">
        <f t="shared" si="8"/>
        <v>0</v>
      </c>
      <c r="DO14" s="30">
        <f t="shared" si="9"/>
        <v>1</v>
      </c>
      <c r="DP14" s="44">
        <f t="shared" si="10"/>
        <v>0</v>
      </c>
      <c r="DQ14" s="44">
        <f t="shared" si="11"/>
        <v>0</v>
      </c>
      <c r="DR14" s="44">
        <f t="shared" si="12"/>
        <v>1</v>
      </c>
      <c r="DS14" s="44">
        <f t="shared" si="13"/>
        <v>0</v>
      </c>
      <c r="DT14" s="44">
        <f t="shared" si="14"/>
        <v>0</v>
      </c>
      <c r="DU14" s="45">
        <f t="shared" si="15"/>
        <v>20</v>
      </c>
      <c r="DV14" s="44">
        <f>IF(DU14&lt;&gt;20,RANK(DU14,$DU$4:$DU$23,1)+COUNTIF(DU$4:DU14,DU14)-1,20)</f>
        <v>20</v>
      </c>
      <c r="DW14" s="46" t="e">
        <f t="shared" si="16"/>
        <v>#DIV/0!</v>
      </c>
      <c r="DX14" s="47" t="str">
        <f t="shared" si="17"/>
        <v>-</v>
      </c>
      <c r="DY14" s="26"/>
      <c r="DZ14" s="120">
        <f t="shared" si="33"/>
        <v>0</v>
      </c>
      <c r="EA14" s="120">
        <f t="shared" si="34"/>
        <v>0</v>
      </c>
      <c r="EB14" s="120">
        <f t="shared" si="35"/>
        <v>0</v>
      </c>
    </row>
    <row r="15" spans="1:132" ht="16.05" customHeight="1" x14ac:dyDescent="0.25">
      <c r="A15" s="12"/>
      <c r="B15" s="12"/>
      <c r="C15" s="161"/>
      <c r="D15" s="373" t="str">
        <f>classi!B207</f>
        <v>-</v>
      </c>
      <c r="E15" s="27">
        <f>classi!C207</f>
        <v>0</v>
      </c>
      <c r="F15" s="27">
        <f>classi!D207</f>
        <v>0</v>
      </c>
      <c r="G15" s="374">
        <f>classi!G207</f>
        <v>0</v>
      </c>
      <c r="H15" s="367"/>
      <c r="I15" s="48"/>
      <c r="J15" s="199"/>
      <c r="K15" s="382">
        <v>0</v>
      </c>
      <c r="L15" s="122">
        <v>0</v>
      </c>
      <c r="M15" s="122">
        <v>0</v>
      </c>
      <c r="N15" s="29"/>
      <c r="O15" s="30">
        <f t="shared" si="18"/>
        <v>0</v>
      </c>
      <c r="P15" s="122">
        <v>0</v>
      </c>
      <c r="Q15" s="122">
        <v>0</v>
      </c>
      <c r="R15" s="122">
        <v>0</v>
      </c>
      <c r="S15" s="29"/>
      <c r="T15" s="30">
        <f t="shared" si="19"/>
        <v>0</v>
      </c>
      <c r="U15" s="122">
        <v>0</v>
      </c>
      <c r="V15" s="122">
        <v>0</v>
      </c>
      <c r="W15" s="122">
        <v>0</v>
      </c>
      <c r="X15" s="29"/>
      <c r="Y15" s="30">
        <f t="shared" si="20"/>
        <v>0</v>
      </c>
      <c r="Z15" s="122">
        <v>0</v>
      </c>
      <c r="AA15" s="122">
        <v>0</v>
      </c>
      <c r="AB15" s="122">
        <v>0</v>
      </c>
      <c r="AC15" s="29"/>
      <c r="AD15" s="383">
        <f t="shared" si="21"/>
        <v>0</v>
      </c>
      <c r="AE15" s="381">
        <v>0</v>
      </c>
      <c r="AF15" s="124">
        <v>0</v>
      </c>
      <c r="AG15" s="124">
        <v>0</v>
      </c>
      <c r="AH15" s="29"/>
      <c r="AI15" s="30">
        <f t="shared" si="22"/>
        <v>0</v>
      </c>
      <c r="AJ15" s="124">
        <v>0</v>
      </c>
      <c r="AK15" s="124">
        <v>0</v>
      </c>
      <c r="AL15" s="124">
        <v>0</v>
      </c>
      <c r="AM15" s="29"/>
      <c r="AN15" s="30">
        <f t="shared" si="23"/>
        <v>0</v>
      </c>
      <c r="AO15" s="124">
        <v>0</v>
      </c>
      <c r="AP15" s="124">
        <v>0</v>
      </c>
      <c r="AQ15" s="124">
        <v>0</v>
      </c>
      <c r="AR15" s="29"/>
      <c r="AS15" s="30">
        <f t="shared" si="24"/>
        <v>0</v>
      </c>
      <c r="AT15" s="124">
        <v>0</v>
      </c>
      <c r="AU15" s="124">
        <v>0</v>
      </c>
      <c r="AV15" s="124">
        <v>0</v>
      </c>
      <c r="AW15" s="29"/>
      <c r="AX15" s="416">
        <f t="shared" si="25"/>
        <v>0</v>
      </c>
      <c r="AY15" s="390">
        <f t="shared" si="0"/>
        <v>0</v>
      </c>
      <c r="AZ15" s="394">
        <v>0</v>
      </c>
      <c r="BA15" s="31">
        <v>0</v>
      </c>
      <c r="BB15" s="31">
        <v>0</v>
      </c>
      <c r="BC15" s="32"/>
      <c r="BD15" s="30">
        <f t="shared" si="26"/>
        <v>0</v>
      </c>
      <c r="BE15" s="31">
        <v>0</v>
      </c>
      <c r="BF15" s="31">
        <v>0</v>
      </c>
      <c r="BG15" s="31">
        <v>0</v>
      </c>
      <c r="BH15" s="32"/>
      <c r="BI15" s="30">
        <f t="shared" si="27"/>
        <v>0</v>
      </c>
      <c r="BJ15" s="31">
        <v>0</v>
      </c>
      <c r="BK15" s="31">
        <v>0</v>
      </c>
      <c r="BL15" s="31">
        <v>0</v>
      </c>
      <c r="BM15" s="32"/>
      <c r="BN15" s="30">
        <f t="shared" si="28"/>
        <v>0</v>
      </c>
      <c r="BO15" s="31">
        <v>0</v>
      </c>
      <c r="BP15" s="31">
        <v>0</v>
      </c>
      <c r="BQ15" s="31">
        <v>0</v>
      </c>
      <c r="BR15" s="32"/>
      <c r="BS15" s="30">
        <f t="shared" si="29"/>
        <v>0</v>
      </c>
      <c r="BT15" s="33">
        <v>0</v>
      </c>
      <c r="BU15" s="33">
        <v>0</v>
      </c>
      <c r="BV15" s="33">
        <v>0</v>
      </c>
      <c r="BW15" s="32"/>
      <c r="BX15" s="30">
        <f t="shared" si="30"/>
        <v>0</v>
      </c>
      <c r="BY15" s="33">
        <v>0</v>
      </c>
      <c r="BZ15" s="33">
        <v>0</v>
      </c>
      <c r="CA15" s="33">
        <v>0</v>
      </c>
      <c r="CB15" s="34"/>
      <c r="CC15" s="35">
        <f t="shared" si="31"/>
        <v>0</v>
      </c>
      <c r="CD15" s="36"/>
      <c r="CE15" s="37"/>
      <c r="CF15" s="37"/>
      <c r="CG15" s="32"/>
      <c r="CH15" s="37"/>
      <c r="CI15" s="37"/>
      <c r="CJ15" s="37"/>
      <c r="CK15" s="32"/>
      <c r="CL15" s="37"/>
      <c r="CM15" s="37"/>
      <c r="CN15" s="37"/>
      <c r="CO15" s="32"/>
      <c r="CP15" s="37"/>
      <c r="CQ15" s="37"/>
      <c r="CR15" s="37"/>
      <c r="CS15" s="32"/>
      <c r="CT15" s="37"/>
      <c r="CU15" s="37"/>
      <c r="CV15" s="37"/>
      <c r="CW15" s="32"/>
      <c r="CX15" s="37"/>
      <c r="CY15" s="37"/>
      <c r="CZ15" s="37"/>
      <c r="DA15" s="38"/>
      <c r="DB15" s="39"/>
      <c r="DC15" s="40">
        <f t="shared" si="36"/>
        <v>0</v>
      </c>
      <c r="DD15" s="41">
        <f t="shared" si="37"/>
        <v>0</v>
      </c>
      <c r="DE15" s="41">
        <f t="shared" si="32"/>
        <v>0</v>
      </c>
      <c r="DF15" s="29"/>
      <c r="DG15" s="395">
        <f t="shared" si="1"/>
        <v>0</v>
      </c>
      <c r="DH15" s="201">
        <f t="shared" si="2"/>
        <v>0</v>
      </c>
      <c r="DI15" s="151">
        <f t="shared" si="3"/>
        <v>1</v>
      </c>
      <c r="DJ15" s="43">
        <f t="shared" si="4"/>
        <v>0</v>
      </c>
      <c r="DK15" s="30">
        <f t="shared" si="5"/>
        <v>0</v>
      </c>
      <c r="DL15" s="30">
        <f t="shared" si="6"/>
        <v>1</v>
      </c>
      <c r="DM15" s="30">
        <f t="shared" si="7"/>
        <v>0</v>
      </c>
      <c r="DN15" s="30">
        <f t="shared" si="8"/>
        <v>0</v>
      </c>
      <c r="DO15" s="30">
        <f t="shared" si="9"/>
        <v>1</v>
      </c>
      <c r="DP15" s="44">
        <f t="shared" si="10"/>
        <v>0</v>
      </c>
      <c r="DQ15" s="44">
        <f t="shared" si="11"/>
        <v>0</v>
      </c>
      <c r="DR15" s="44">
        <f t="shared" si="12"/>
        <v>1</v>
      </c>
      <c r="DS15" s="44">
        <f t="shared" si="13"/>
        <v>0</v>
      </c>
      <c r="DT15" s="44">
        <f t="shared" si="14"/>
        <v>0</v>
      </c>
      <c r="DU15" s="45">
        <f t="shared" si="15"/>
        <v>20</v>
      </c>
      <c r="DV15" s="44">
        <f>IF(DU15&lt;&gt;20,RANK(DU15,$DU$4:$DU$23,1)+COUNTIF(DU$4:DU15,DU15)-1,20)</f>
        <v>20</v>
      </c>
      <c r="DW15" s="46" t="e">
        <f t="shared" si="16"/>
        <v>#DIV/0!</v>
      </c>
      <c r="DX15" s="47" t="str">
        <f t="shared" si="17"/>
        <v>-</v>
      </c>
      <c r="DY15" s="26"/>
      <c r="DZ15" s="120">
        <f t="shared" si="33"/>
        <v>0</v>
      </c>
      <c r="EA15" s="120">
        <f t="shared" si="34"/>
        <v>0</v>
      </c>
      <c r="EB15" s="120">
        <f t="shared" si="35"/>
        <v>0</v>
      </c>
    </row>
    <row r="16" spans="1:132" ht="16.05" customHeight="1" x14ac:dyDescent="0.25">
      <c r="A16" s="12"/>
      <c r="B16" s="12"/>
      <c r="C16" s="161"/>
      <c r="D16" s="373" t="str">
        <f>classi!B208</f>
        <v>-</v>
      </c>
      <c r="E16" s="27">
        <f>classi!C208</f>
        <v>0</v>
      </c>
      <c r="F16" s="27">
        <f>classi!D208</f>
        <v>0</v>
      </c>
      <c r="G16" s="374">
        <f>classi!G208</f>
        <v>0</v>
      </c>
      <c r="H16" s="367"/>
      <c r="I16" s="48"/>
      <c r="J16" s="199"/>
      <c r="K16" s="382">
        <v>0</v>
      </c>
      <c r="L16" s="122">
        <v>0</v>
      </c>
      <c r="M16" s="122">
        <v>0</v>
      </c>
      <c r="N16" s="29"/>
      <c r="O16" s="30">
        <f t="shared" si="18"/>
        <v>0</v>
      </c>
      <c r="P16" s="122">
        <v>0</v>
      </c>
      <c r="Q16" s="122">
        <v>0</v>
      </c>
      <c r="R16" s="122">
        <v>0</v>
      </c>
      <c r="S16" s="29"/>
      <c r="T16" s="30">
        <f t="shared" si="19"/>
        <v>0</v>
      </c>
      <c r="U16" s="122">
        <v>0</v>
      </c>
      <c r="V16" s="122">
        <v>0</v>
      </c>
      <c r="W16" s="122">
        <v>0</v>
      </c>
      <c r="X16" s="29"/>
      <c r="Y16" s="30">
        <f t="shared" si="20"/>
        <v>0</v>
      </c>
      <c r="Z16" s="122">
        <v>0</v>
      </c>
      <c r="AA16" s="122">
        <v>0</v>
      </c>
      <c r="AB16" s="122">
        <v>0</v>
      </c>
      <c r="AC16" s="29"/>
      <c r="AD16" s="383">
        <f t="shared" si="21"/>
        <v>0</v>
      </c>
      <c r="AE16" s="381">
        <v>0</v>
      </c>
      <c r="AF16" s="124">
        <v>0</v>
      </c>
      <c r="AG16" s="124">
        <v>0</v>
      </c>
      <c r="AH16" s="29"/>
      <c r="AI16" s="30">
        <f t="shared" si="22"/>
        <v>0</v>
      </c>
      <c r="AJ16" s="124">
        <v>0</v>
      </c>
      <c r="AK16" s="124">
        <v>0</v>
      </c>
      <c r="AL16" s="124">
        <v>0</v>
      </c>
      <c r="AM16" s="29"/>
      <c r="AN16" s="30">
        <f t="shared" si="23"/>
        <v>0</v>
      </c>
      <c r="AO16" s="124">
        <v>0</v>
      </c>
      <c r="AP16" s="124">
        <v>0</v>
      </c>
      <c r="AQ16" s="124">
        <v>0</v>
      </c>
      <c r="AR16" s="29"/>
      <c r="AS16" s="30">
        <f t="shared" si="24"/>
        <v>0</v>
      </c>
      <c r="AT16" s="124">
        <v>0</v>
      </c>
      <c r="AU16" s="124">
        <v>0</v>
      </c>
      <c r="AV16" s="124">
        <v>0</v>
      </c>
      <c r="AW16" s="29"/>
      <c r="AX16" s="416">
        <f t="shared" si="25"/>
        <v>0</v>
      </c>
      <c r="AY16" s="390">
        <f t="shared" si="0"/>
        <v>0</v>
      </c>
      <c r="AZ16" s="394">
        <v>0</v>
      </c>
      <c r="BA16" s="31">
        <v>0</v>
      </c>
      <c r="BB16" s="31">
        <v>0</v>
      </c>
      <c r="BC16" s="32"/>
      <c r="BD16" s="30">
        <f t="shared" si="26"/>
        <v>0</v>
      </c>
      <c r="BE16" s="31">
        <v>0</v>
      </c>
      <c r="BF16" s="31">
        <v>0</v>
      </c>
      <c r="BG16" s="31">
        <v>0</v>
      </c>
      <c r="BH16" s="32"/>
      <c r="BI16" s="30">
        <f t="shared" si="27"/>
        <v>0</v>
      </c>
      <c r="BJ16" s="31">
        <v>0</v>
      </c>
      <c r="BK16" s="31">
        <v>0</v>
      </c>
      <c r="BL16" s="31">
        <v>0</v>
      </c>
      <c r="BM16" s="32"/>
      <c r="BN16" s="30">
        <f t="shared" si="28"/>
        <v>0</v>
      </c>
      <c r="BO16" s="31">
        <v>0</v>
      </c>
      <c r="BP16" s="31">
        <v>0</v>
      </c>
      <c r="BQ16" s="31">
        <v>0</v>
      </c>
      <c r="BR16" s="32"/>
      <c r="BS16" s="30">
        <f t="shared" si="29"/>
        <v>0</v>
      </c>
      <c r="BT16" s="33">
        <v>0</v>
      </c>
      <c r="BU16" s="33">
        <v>0</v>
      </c>
      <c r="BV16" s="33">
        <v>0</v>
      </c>
      <c r="BW16" s="32"/>
      <c r="BX16" s="30">
        <f t="shared" si="30"/>
        <v>0</v>
      </c>
      <c r="BY16" s="33">
        <v>0</v>
      </c>
      <c r="BZ16" s="33">
        <v>0</v>
      </c>
      <c r="CA16" s="33">
        <v>0</v>
      </c>
      <c r="CB16" s="34"/>
      <c r="CC16" s="35">
        <f t="shared" si="31"/>
        <v>0</v>
      </c>
      <c r="CD16" s="36"/>
      <c r="CE16" s="37"/>
      <c r="CF16" s="37"/>
      <c r="CG16" s="32"/>
      <c r="CH16" s="37"/>
      <c r="CI16" s="37"/>
      <c r="CJ16" s="37"/>
      <c r="CK16" s="32"/>
      <c r="CL16" s="37"/>
      <c r="CM16" s="37"/>
      <c r="CN16" s="37"/>
      <c r="CO16" s="32"/>
      <c r="CP16" s="37"/>
      <c r="CQ16" s="37"/>
      <c r="CR16" s="37"/>
      <c r="CS16" s="32"/>
      <c r="CT16" s="37"/>
      <c r="CU16" s="37"/>
      <c r="CV16" s="37"/>
      <c r="CW16" s="32"/>
      <c r="CX16" s="37"/>
      <c r="CY16" s="37"/>
      <c r="CZ16" s="37"/>
      <c r="DA16" s="38"/>
      <c r="DB16" s="39"/>
      <c r="DC16" s="40">
        <f t="shared" si="36"/>
        <v>0</v>
      </c>
      <c r="DD16" s="41">
        <f t="shared" si="37"/>
        <v>0</v>
      </c>
      <c r="DE16" s="41">
        <f t="shared" si="32"/>
        <v>0</v>
      </c>
      <c r="DF16" s="29"/>
      <c r="DG16" s="395">
        <f t="shared" si="1"/>
        <v>0</v>
      </c>
      <c r="DH16" s="201">
        <f t="shared" si="2"/>
        <v>0</v>
      </c>
      <c r="DI16" s="151">
        <f t="shared" si="3"/>
        <v>1</v>
      </c>
      <c r="DJ16" s="43">
        <f t="shared" si="4"/>
        <v>0</v>
      </c>
      <c r="DK16" s="30">
        <f t="shared" si="5"/>
        <v>0</v>
      </c>
      <c r="DL16" s="30">
        <f t="shared" si="6"/>
        <v>1</v>
      </c>
      <c r="DM16" s="30">
        <f t="shared" si="7"/>
        <v>0</v>
      </c>
      <c r="DN16" s="30">
        <f t="shared" si="8"/>
        <v>0</v>
      </c>
      <c r="DO16" s="30">
        <f t="shared" si="9"/>
        <v>1</v>
      </c>
      <c r="DP16" s="44">
        <f t="shared" si="10"/>
        <v>0</v>
      </c>
      <c r="DQ16" s="44">
        <f t="shared" si="11"/>
        <v>0</v>
      </c>
      <c r="DR16" s="44">
        <f t="shared" si="12"/>
        <v>1</v>
      </c>
      <c r="DS16" s="44">
        <f t="shared" si="13"/>
        <v>0</v>
      </c>
      <c r="DT16" s="44">
        <f t="shared" si="14"/>
        <v>0</v>
      </c>
      <c r="DU16" s="45">
        <f t="shared" si="15"/>
        <v>20</v>
      </c>
      <c r="DV16" s="44">
        <f>IF(DU16&lt;&gt;20,RANK(DU16,$DU$4:$DU$23,1)+COUNTIF(DU$4:DU16,DU16)-1,20)</f>
        <v>20</v>
      </c>
      <c r="DW16" s="46" t="e">
        <f t="shared" si="16"/>
        <v>#DIV/0!</v>
      </c>
      <c r="DX16" s="47" t="str">
        <f t="shared" si="17"/>
        <v>-</v>
      </c>
      <c r="DY16" s="26"/>
      <c r="DZ16" s="120">
        <f t="shared" si="33"/>
        <v>0</v>
      </c>
      <c r="EA16" s="120">
        <f t="shared" si="34"/>
        <v>0</v>
      </c>
      <c r="EB16" s="120">
        <f t="shared" si="35"/>
        <v>0</v>
      </c>
    </row>
    <row r="17" spans="1:141" ht="16.05" customHeight="1" x14ac:dyDescent="0.25">
      <c r="A17" s="12"/>
      <c r="B17" s="12"/>
      <c r="C17" s="161"/>
      <c r="D17" s="373" t="str">
        <f>classi!B209</f>
        <v>-</v>
      </c>
      <c r="E17" s="27">
        <f>classi!C209</f>
        <v>0</v>
      </c>
      <c r="F17" s="27">
        <f>classi!D209</f>
        <v>0</v>
      </c>
      <c r="G17" s="374">
        <f>classi!G209</f>
        <v>0</v>
      </c>
      <c r="H17" s="367"/>
      <c r="I17" s="48"/>
      <c r="J17" s="199"/>
      <c r="K17" s="382">
        <v>0</v>
      </c>
      <c r="L17" s="122">
        <v>0</v>
      </c>
      <c r="M17" s="122">
        <v>0</v>
      </c>
      <c r="N17" s="29"/>
      <c r="O17" s="30">
        <f t="shared" si="18"/>
        <v>0</v>
      </c>
      <c r="P17" s="122">
        <v>0</v>
      </c>
      <c r="Q17" s="122">
        <v>0</v>
      </c>
      <c r="R17" s="122">
        <v>0</v>
      </c>
      <c r="S17" s="29"/>
      <c r="T17" s="30">
        <f t="shared" si="19"/>
        <v>0</v>
      </c>
      <c r="U17" s="122">
        <v>0</v>
      </c>
      <c r="V17" s="122">
        <v>0</v>
      </c>
      <c r="W17" s="122">
        <v>0</v>
      </c>
      <c r="X17" s="29"/>
      <c r="Y17" s="30">
        <f t="shared" si="20"/>
        <v>0</v>
      </c>
      <c r="Z17" s="122">
        <v>0</v>
      </c>
      <c r="AA17" s="122">
        <v>0</v>
      </c>
      <c r="AB17" s="122">
        <v>0</v>
      </c>
      <c r="AC17" s="29"/>
      <c r="AD17" s="383">
        <f t="shared" si="21"/>
        <v>0</v>
      </c>
      <c r="AE17" s="381">
        <v>0</v>
      </c>
      <c r="AF17" s="124">
        <v>0</v>
      </c>
      <c r="AG17" s="124">
        <v>0</v>
      </c>
      <c r="AH17" s="29"/>
      <c r="AI17" s="30">
        <f t="shared" si="22"/>
        <v>0</v>
      </c>
      <c r="AJ17" s="124">
        <v>0</v>
      </c>
      <c r="AK17" s="124">
        <v>0</v>
      </c>
      <c r="AL17" s="124">
        <v>0</v>
      </c>
      <c r="AM17" s="29"/>
      <c r="AN17" s="30">
        <f t="shared" si="23"/>
        <v>0</v>
      </c>
      <c r="AO17" s="124">
        <v>0</v>
      </c>
      <c r="AP17" s="124">
        <v>0</v>
      </c>
      <c r="AQ17" s="124">
        <v>0</v>
      </c>
      <c r="AR17" s="29"/>
      <c r="AS17" s="30">
        <f t="shared" si="24"/>
        <v>0</v>
      </c>
      <c r="AT17" s="124">
        <v>0</v>
      </c>
      <c r="AU17" s="124">
        <v>0</v>
      </c>
      <c r="AV17" s="124">
        <v>0</v>
      </c>
      <c r="AW17" s="29"/>
      <c r="AX17" s="416">
        <f t="shared" si="25"/>
        <v>0</v>
      </c>
      <c r="AY17" s="390">
        <f t="shared" si="0"/>
        <v>0</v>
      </c>
      <c r="AZ17" s="394">
        <v>0</v>
      </c>
      <c r="BA17" s="31">
        <v>0</v>
      </c>
      <c r="BB17" s="31">
        <v>0</v>
      </c>
      <c r="BC17" s="32"/>
      <c r="BD17" s="30">
        <f t="shared" si="26"/>
        <v>0</v>
      </c>
      <c r="BE17" s="31">
        <v>0</v>
      </c>
      <c r="BF17" s="31">
        <v>0</v>
      </c>
      <c r="BG17" s="31">
        <v>0</v>
      </c>
      <c r="BH17" s="32"/>
      <c r="BI17" s="30">
        <f t="shared" si="27"/>
        <v>0</v>
      </c>
      <c r="BJ17" s="31">
        <v>0</v>
      </c>
      <c r="BK17" s="31">
        <v>0</v>
      </c>
      <c r="BL17" s="31">
        <v>0</v>
      </c>
      <c r="BM17" s="32"/>
      <c r="BN17" s="30">
        <f t="shared" si="28"/>
        <v>0</v>
      </c>
      <c r="BO17" s="31">
        <v>0</v>
      </c>
      <c r="BP17" s="31">
        <v>0</v>
      </c>
      <c r="BQ17" s="31">
        <v>0</v>
      </c>
      <c r="BR17" s="32"/>
      <c r="BS17" s="30">
        <f t="shared" si="29"/>
        <v>0</v>
      </c>
      <c r="BT17" s="33">
        <v>0</v>
      </c>
      <c r="BU17" s="33">
        <v>0</v>
      </c>
      <c r="BV17" s="33">
        <v>0</v>
      </c>
      <c r="BW17" s="32"/>
      <c r="BX17" s="30">
        <f t="shared" si="30"/>
        <v>0</v>
      </c>
      <c r="BY17" s="33">
        <v>0</v>
      </c>
      <c r="BZ17" s="33">
        <v>0</v>
      </c>
      <c r="CA17" s="33">
        <v>0</v>
      </c>
      <c r="CB17" s="34"/>
      <c r="CC17" s="35">
        <f t="shared" si="31"/>
        <v>0</v>
      </c>
      <c r="CD17" s="36"/>
      <c r="CE17" s="37"/>
      <c r="CF17" s="37"/>
      <c r="CG17" s="32"/>
      <c r="CH17" s="37"/>
      <c r="CI17" s="37"/>
      <c r="CJ17" s="37"/>
      <c r="CK17" s="32"/>
      <c r="CL17" s="37"/>
      <c r="CM17" s="37"/>
      <c r="CN17" s="37"/>
      <c r="CO17" s="32"/>
      <c r="CP17" s="37"/>
      <c r="CQ17" s="37"/>
      <c r="CR17" s="37"/>
      <c r="CS17" s="32"/>
      <c r="CT17" s="37"/>
      <c r="CU17" s="37"/>
      <c r="CV17" s="37"/>
      <c r="CW17" s="32"/>
      <c r="CX17" s="37"/>
      <c r="CY17" s="37"/>
      <c r="CZ17" s="37"/>
      <c r="DA17" s="38"/>
      <c r="DB17" s="39"/>
      <c r="DC17" s="40">
        <f t="shared" si="36"/>
        <v>0</v>
      </c>
      <c r="DD17" s="41">
        <f t="shared" si="37"/>
        <v>0</v>
      </c>
      <c r="DE17" s="41">
        <f t="shared" si="32"/>
        <v>0</v>
      </c>
      <c r="DF17" s="29"/>
      <c r="DG17" s="395">
        <f t="shared" si="1"/>
        <v>0</v>
      </c>
      <c r="DH17" s="201">
        <f t="shared" si="2"/>
        <v>0</v>
      </c>
      <c r="DI17" s="151">
        <f t="shared" si="3"/>
        <v>1</v>
      </c>
      <c r="DJ17" s="43">
        <f t="shared" si="4"/>
        <v>0</v>
      </c>
      <c r="DK17" s="30">
        <f t="shared" si="5"/>
        <v>0</v>
      </c>
      <c r="DL17" s="30">
        <f t="shared" si="6"/>
        <v>1</v>
      </c>
      <c r="DM17" s="30">
        <f t="shared" si="7"/>
        <v>0</v>
      </c>
      <c r="DN17" s="30">
        <f t="shared" si="8"/>
        <v>0</v>
      </c>
      <c r="DO17" s="30">
        <f t="shared" si="9"/>
        <v>1</v>
      </c>
      <c r="DP17" s="44">
        <f t="shared" si="10"/>
        <v>0</v>
      </c>
      <c r="DQ17" s="44">
        <f t="shared" si="11"/>
        <v>0</v>
      </c>
      <c r="DR17" s="44">
        <f t="shared" si="12"/>
        <v>1</v>
      </c>
      <c r="DS17" s="44">
        <f t="shared" si="13"/>
        <v>0</v>
      </c>
      <c r="DT17" s="44">
        <f t="shared" si="14"/>
        <v>0</v>
      </c>
      <c r="DU17" s="45">
        <f t="shared" si="15"/>
        <v>20</v>
      </c>
      <c r="DV17" s="44">
        <f>IF(DU17&lt;&gt;20,RANK(DU17,$DU$4:$DU$23,1)+COUNTIF(DU$4:DU17,DU17)-1,20)</f>
        <v>20</v>
      </c>
      <c r="DW17" s="46" t="e">
        <f t="shared" si="16"/>
        <v>#DIV/0!</v>
      </c>
      <c r="DX17" s="47" t="str">
        <f t="shared" si="17"/>
        <v>-</v>
      </c>
      <c r="DY17" s="26"/>
      <c r="DZ17" s="120">
        <f t="shared" si="33"/>
        <v>0</v>
      </c>
      <c r="EA17" s="120">
        <f t="shared" si="34"/>
        <v>0</v>
      </c>
      <c r="EB17" s="120">
        <f t="shared" si="35"/>
        <v>0</v>
      </c>
    </row>
    <row r="18" spans="1:141" ht="16.05" customHeight="1" x14ac:dyDescent="0.25">
      <c r="A18" s="12"/>
      <c r="B18" s="12"/>
      <c r="C18" s="161"/>
      <c r="D18" s="373" t="str">
        <f>classi!B210</f>
        <v>-</v>
      </c>
      <c r="E18" s="27">
        <f>classi!C210</f>
        <v>0</v>
      </c>
      <c r="F18" s="27">
        <f>classi!D210</f>
        <v>0</v>
      </c>
      <c r="G18" s="374">
        <f>classi!G210</f>
        <v>0</v>
      </c>
      <c r="H18" s="367"/>
      <c r="I18" s="48"/>
      <c r="J18" s="199"/>
      <c r="K18" s="382">
        <v>0</v>
      </c>
      <c r="L18" s="122">
        <v>0</v>
      </c>
      <c r="M18" s="122">
        <v>0</v>
      </c>
      <c r="N18" s="29"/>
      <c r="O18" s="30">
        <f t="shared" si="18"/>
        <v>0</v>
      </c>
      <c r="P18" s="122">
        <v>0</v>
      </c>
      <c r="Q18" s="122">
        <v>0</v>
      </c>
      <c r="R18" s="122">
        <v>0</v>
      </c>
      <c r="S18" s="29"/>
      <c r="T18" s="30">
        <f t="shared" si="19"/>
        <v>0</v>
      </c>
      <c r="U18" s="122">
        <v>0</v>
      </c>
      <c r="V18" s="122">
        <v>0</v>
      </c>
      <c r="W18" s="122">
        <v>0</v>
      </c>
      <c r="X18" s="29"/>
      <c r="Y18" s="30">
        <f t="shared" si="20"/>
        <v>0</v>
      </c>
      <c r="Z18" s="122">
        <v>0</v>
      </c>
      <c r="AA18" s="122">
        <v>0</v>
      </c>
      <c r="AB18" s="122">
        <v>0</v>
      </c>
      <c r="AC18" s="29"/>
      <c r="AD18" s="383">
        <f t="shared" si="21"/>
        <v>0</v>
      </c>
      <c r="AE18" s="381">
        <v>0</v>
      </c>
      <c r="AF18" s="124">
        <v>0</v>
      </c>
      <c r="AG18" s="124">
        <v>0</v>
      </c>
      <c r="AH18" s="29"/>
      <c r="AI18" s="30">
        <f t="shared" si="22"/>
        <v>0</v>
      </c>
      <c r="AJ18" s="124">
        <v>0</v>
      </c>
      <c r="AK18" s="124">
        <v>0</v>
      </c>
      <c r="AL18" s="124">
        <v>0</v>
      </c>
      <c r="AM18" s="29"/>
      <c r="AN18" s="30">
        <f t="shared" si="23"/>
        <v>0</v>
      </c>
      <c r="AO18" s="124">
        <v>0</v>
      </c>
      <c r="AP18" s="124">
        <v>0</v>
      </c>
      <c r="AQ18" s="124">
        <v>0</v>
      </c>
      <c r="AR18" s="29"/>
      <c r="AS18" s="30">
        <f t="shared" si="24"/>
        <v>0</v>
      </c>
      <c r="AT18" s="124">
        <v>0</v>
      </c>
      <c r="AU18" s="124">
        <v>0</v>
      </c>
      <c r="AV18" s="124">
        <v>0</v>
      </c>
      <c r="AW18" s="29"/>
      <c r="AX18" s="416">
        <f t="shared" si="25"/>
        <v>0</v>
      </c>
      <c r="AY18" s="390">
        <f t="shared" si="0"/>
        <v>0</v>
      </c>
      <c r="AZ18" s="394">
        <v>0</v>
      </c>
      <c r="BA18" s="31">
        <v>0</v>
      </c>
      <c r="BB18" s="31">
        <v>0</v>
      </c>
      <c r="BC18" s="32"/>
      <c r="BD18" s="30">
        <f t="shared" si="26"/>
        <v>0</v>
      </c>
      <c r="BE18" s="31">
        <v>0</v>
      </c>
      <c r="BF18" s="31">
        <v>0</v>
      </c>
      <c r="BG18" s="31">
        <v>0</v>
      </c>
      <c r="BH18" s="32"/>
      <c r="BI18" s="30">
        <f t="shared" si="27"/>
        <v>0</v>
      </c>
      <c r="BJ18" s="31">
        <v>0</v>
      </c>
      <c r="BK18" s="31">
        <v>0</v>
      </c>
      <c r="BL18" s="31">
        <v>0</v>
      </c>
      <c r="BM18" s="32"/>
      <c r="BN18" s="30">
        <f t="shared" si="28"/>
        <v>0</v>
      </c>
      <c r="BO18" s="31">
        <v>0</v>
      </c>
      <c r="BP18" s="31">
        <v>0</v>
      </c>
      <c r="BQ18" s="31">
        <v>0</v>
      </c>
      <c r="BR18" s="32"/>
      <c r="BS18" s="30">
        <f t="shared" si="29"/>
        <v>0</v>
      </c>
      <c r="BT18" s="33">
        <v>0</v>
      </c>
      <c r="BU18" s="33">
        <v>0</v>
      </c>
      <c r="BV18" s="33">
        <v>0</v>
      </c>
      <c r="BW18" s="32"/>
      <c r="BX18" s="30">
        <f t="shared" si="30"/>
        <v>0</v>
      </c>
      <c r="BY18" s="33">
        <v>0</v>
      </c>
      <c r="BZ18" s="33">
        <v>0</v>
      </c>
      <c r="CA18" s="33">
        <v>0</v>
      </c>
      <c r="CB18" s="34"/>
      <c r="CC18" s="35">
        <f t="shared" si="31"/>
        <v>0</v>
      </c>
      <c r="CD18" s="36"/>
      <c r="CE18" s="37"/>
      <c r="CF18" s="37"/>
      <c r="CG18" s="32"/>
      <c r="CH18" s="37"/>
      <c r="CI18" s="37"/>
      <c r="CJ18" s="37"/>
      <c r="CK18" s="32"/>
      <c r="CL18" s="37"/>
      <c r="CM18" s="37"/>
      <c r="CN18" s="37"/>
      <c r="CO18" s="32"/>
      <c r="CP18" s="37"/>
      <c r="CQ18" s="37"/>
      <c r="CR18" s="37"/>
      <c r="CS18" s="32"/>
      <c r="CT18" s="37"/>
      <c r="CU18" s="37"/>
      <c r="CV18" s="37"/>
      <c r="CW18" s="32"/>
      <c r="CX18" s="37"/>
      <c r="CY18" s="37"/>
      <c r="CZ18" s="37"/>
      <c r="DA18" s="38"/>
      <c r="DB18" s="39"/>
      <c r="DC18" s="40">
        <f t="shared" si="36"/>
        <v>0</v>
      </c>
      <c r="DD18" s="41">
        <f t="shared" si="37"/>
        <v>0</v>
      </c>
      <c r="DE18" s="41">
        <f t="shared" si="32"/>
        <v>0</v>
      </c>
      <c r="DF18" s="29"/>
      <c r="DG18" s="395">
        <f t="shared" si="1"/>
        <v>0</v>
      </c>
      <c r="DH18" s="201">
        <f t="shared" si="2"/>
        <v>0</v>
      </c>
      <c r="DI18" s="151">
        <f t="shared" si="3"/>
        <v>1</v>
      </c>
      <c r="DJ18" s="43">
        <f t="shared" si="4"/>
        <v>0</v>
      </c>
      <c r="DK18" s="30">
        <f t="shared" si="5"/>
        <v>0</v>
      </c>
      <c r="DL18" s="30">
        <f t="shared" si="6"/>
        <v>1</v>
      </c>
      <c r="DM18" s="30">
        <f t="shared" si="7"/>
        <v>0</v>
      </c>
      <c r="DN18" s="30">
        <f t="shared" si="8"/>
        <v>0</v>
      </c>
      <c r="DO18" s="30">
        <f t="shared" si="9"/>
        <v>1</v>
      </c>
      <c r="DP18" s="44">
        <f t="shared" si="10"/>
        <v>0</v>
      </c>
      <c r="DQ18" s="44">
        <f t="shared" si="11"/>
        <v>0</v>
      </c>
      <c r="DR18" s="44">
        <f t="shared" si="12"/>
        <v>1</v>
      </c>
      <c r="DS18" s="44">
        <f t="shared" si="13"/>
        <v>0</v>
      </c>
      <c r="DT18" s="44">
        <f t="shared" si="14"/>
        <v>0</v>
      </c>
      <c r="DU18" s="45">
        <f t="shared" si="15"/>
        <v>20</v>
      </c>
      <c r="DV18" s="44">
        <f>IF(DU18&lt;&gt;20,RANK(DU18,$DU$4:$DU$23,1)+COUNTIF(DU$4:DU18,DU18)-1,20)</f>
        <v>20</v>
      </c>
      <c r="DW18" s="46" t="e">
        <f t="shared" si="16"/>
        <v>#DIV/0!</v>
      </c>
      <c r="DX18" s="47" t="str">
        <f t="shared" si="17"/>
        <v>-</v>
      </c>
      <c r="DY18" s="26"/>
      <c r="DZ18" s="120">
        <f t="shared" si="33"/>
        <v>0</v>
      </c>
      <c r="EA18" s="120">
        <f t="shared" si="34"/>
        <v>0</v>
      </c>
      <c r="EB18" s="120">
        <f t="shared" si="35"/>
        <v>0</v>
      </c>
    </row>
    <row r="19" spans="1:141" ht="16.05" customHeight="1" x14ac:dyDescent="0.25">
      <c r="A19" s="12"/>
      <c r="B19" s="12"/>
      <c r="C19" s="161"/>
      <c r="D19" s="373" t="str">
        <f>classi!B211</f>
        <v>-</v>
      </c>
      <c r="E19" s="27">
        <f>classi!C211</f>
        <v>0</v>
      </c>
      <c r="F19" s="27">
        <f>classi!D211</f>
        <v>0</v>
      </c>
      <c r="G19" s="374">
        <f>classi!G211</f>
        <v>0</v>
      </c>
      <c r="H19" s="367"/>
      <c r="I19" s="48"/>
      <c r="J19" s="199"/>
      <c r="K19" s="382">
        <v>0</v>
      </c>
      <c r="L19" s="122">
        <v>0</v>
      </c>
      <c r="M19" s="122">
        <v>0</v>
      </c>
      <c r="N19" s="29"/>
      <c r="O19" s="30">
        <f t="shared" si="18"/>
        <v>0</v>
      </c>
      <c r="P19" s="122">
        <v>0</v>
      </c>
      <c r="Q19" s="122">
        <v>0</v>
      </c>
      <c r="R19" s="122">
        <v>0</v>
      </c>
      <c r="S19" s="29"/>
      <c r="T19" s="30">
        <f t="shared" si="19"/>
        <v>0</v>
      </c>
      <c r="U19" s="122">
        <v>0</v>
      </c>
      <c r="V19" s="122">
        <v>0</v>
      </c>
      <c r="W19" s="122">
        <v>0</v>
      </c>
      <c r="X19" s="29"/>
      <c r="Y19" s="30">
        <f t="shared" si="20"/>
        <v>0</v>
      </c>
      <c r="Z19" s="122">
        <v>0</v>
      </c>
      <c r="AA19" s="122">
        <v>0</v>
      </c>
      <c r="AB19" s="122">
        <v>0</v>
      </c>
      <c r="AC19" s="29"/>
      <c r="AD19" s="383">
        <f t="shared" si="21"/>
        <v>0</v>
      </c>
      <c r="AE19" s="381">
        <v>0</v>
      </c>
      <c r="AF19" s="124">
        <v>0</v>
      </c>
      <c r="AG19" s="124">
        <v>0</v>
      </c>
      <c r="AH19" s="29"/>
      <c r="AI19" s="30">
        <f t="shared" si="22"/>
        <v>0</v>
      </c>
      <c r="AJ19" s="124">
        <v>0</v>
      </c>
      <c r="AK19" s="124">
        <v>0</v>
      </c>
      <c r="AL19" s="124">
        <v>0</v>
      </c>
      <c r="AM19" s="29"/>
      <c r="AN19" s="30">
        <f t="shared" si="23"/>
        <v>0</v>
      </c>
      <c r="AO19" s="124">
        <v>0</v>
      </c>
      <c r="AP19" s="124">
        <v>0</v>
      </c>
      <c r="AQ19" s="124">
        <v>0</v>
      </c>
      <c r="AR19" s="29"/>
      <c r="AS19" s="30">
        <f t="shared" si="24"/>
        <v>0</v>
      </c>
      <c r="AT19" s="124">
        <v>0</v>
      </c>
      <c r="AU19" s="124">
        <v>0</v>
      </c>
      <c r="AV19" s="124">
        <v>0</v>
      </c>
      <c r="AW19" s="29"/>
      <c r="AX19" s="416">
        <f t="shared" si="25"/>
        <v>0</v>
      </c>
      <c r="AY19" s="390">
        <f t="shared" si="0"/>
        <v>0</v>
      </c>
      <c r="AZ19" s="394">
        <v>0</v>
      </c>
      <c r="BA19" s="31">
        <v>0</v>
      </c>
      <c r="BB19" s="31">
        <v>0</v>
      </c>
      <c r="BC19" s="32"/>
      <c r="BD19" s="30">
        <f t="shared" si="26"/>
        <v>0</v>
      </c>
      <c r="BE19" s="31">
        <v>0</v>
      </c>
      <c r="BF19" s="31">
        <v>0</v>
      </c>
      <c r="BG19" s="31">
        <v>0</v>
      </c>
      <c r="BH19" s="32"/>
      <c r="BI19" s="30">
        <f t="shared" si="27"/>
        <v>0</v>
      </c>
      <c r="BJ19" s="31">
        <v>0</v>
      </c>
      <c r="BK19" s="31">
        <v>0</v>
      </c>
      <c r="BL19" s="31">
        <v>0</v>
      </c>
      <c r="BM19" s="32"/>
      <c r="BN19" s="30">
        <f t="shared" si="28"/>
        <v>0</v>
      </c>
      <c r="BO19" s="31">
        <v>0</v>
      </c>
      <c r="BP19" s="31">
        <v>0</v>
      </c>
      <c r="BQ19" s="31">
        <v>0</v>
      </c>
      <c r="BR19" s="32"/>
      <c r="BS19" s="30">
        <f t="shared" si="29"/>
        <v>0</v>
      </c>
      <c r="BT19" s="33">
        <v>0</v>
      </c>
      <c r="BU19" s="33">
        <v>0</v>
      </c>
      <c r="BV19" s="33">
        <v>0</v>
      </c>
      <c r="BW19" s="32"/>
      <c r="BX19" s="30">
        <f t="shared" si="30"/>
        <v>0</v>
      </c>
      <c r="BY19" s="33">
        <v>0</v>
      </c>
      <c r="BZ19" s="33">
        <v>0</v>
      </c>
      <c r="CA19" s="33">
        <v>0</v>
      </c>
      <c r="CB19" s="34"/>
      <c r="CC19" s="35">
        <f t="shared" si="31"/>
        <v>0</v>
      </c>
      <c r="CD19" s="36"/>
      <c r="CE19" s="37"/>
      <c r="CF19" s="37"/>
      <c r="CG19" s="32"/>
      <c r="CH19" s="37"/>
      <c r="CI19" s="37"/>
      <c r="CJ19" s="37"/>
      <c r="CK19" s="32"/>
      <c r="CL19" s="37"/>
      <c r="CM19" s="37"/>
      <c r="CN19" s="37"/>
      <c r="CO19" s="32"/>
      <c r="CP19" s="37"/>
      <c r="CQ19" s="37"/>
      <c r="CR19" s="37"/>
      <c r="CS19" s="32"/>
      <c r="CT19" s="37"/>
      <c r="CU19" s="37"/>
      <c r="CV19" s="37"/>
      <c r="CW19" s="32"/>
      <c r="CX19" s="37"/>
      <c r="CY19" s="37"/>
      <c r="CZ19" s="37"/>
      <c r="DA19" s="38"/>
      <c r="DB19" s="39"/>
      <c r="DC19" s="40">
        <f t="shared" si="36"/>
        <v>0</v>
      </c>
      <c r="DD19" s="41">
        <f t="shared" si="37"/>
        <v>0</v>
      </c>
      <c r="DE19" s="41">
        <f t="shared" si="32"/>
        <v>0</v>
      </c>
      <c r="DF19" s="29"/>
      <c r="DG19" s="395">
        <f t="shared" si="1"/>
        <v>0</v>
      </c>
      <c r="DH19" s="201">
        <f t="shared" si="2"/>
        <v>0</v>
      </c>
      <c r="DI19" s="151">
        <f t="shared" si="3"/>
        <v>1</v>
      </c>
      <c r="DJ19" s="43">
        <f t="shared" si="4"/>
        <v>0</v>
      </c>
      <c r="DK19" s="30">
        <f t="shared" si="5"/>
        <v>0</v>
      </c>
      <c r="DL19" s="30">
        <f t="shared" si="6"/>
        <v>1</v>
      </c>
      <c r="DM19" s="30">
        <f t="shared" si="7"/>
        <v>0</v>
      </c>
      <c r="DN19" s="30">
        <f t="shared" si="8"/>
        <v>0</v>
      </c>
      <c r="DO19" s="30">
        <f t="shared" si="9"/>
        <v>1</v>
      </c>
      <c r="DP19" s="44">
        <f t="shared" si="10"/>
        <v>0</v>
      </c>
      <c r="DQ19" s="44">
        <f t="shared" si="11"/>
        <v>0</v>
      </c>
      <c r="DR19" s="44">
        <f t="shared" si="12"/>
        <v>1</v>
      </c>
      <c r="DS19" s="44">
        <f t="shared" si="13"/>
        <v>0</v>
      </c>
      <c r="DT19" s="44">
        <f t="shared" si="14"/>
        <v>0</v>
      </c>
      <c r="DU19" s="45">
        <f t="shared" si="15"/>
        <v>20</v>
      </c>
      <c r="DV19" s="44">
        <f>IF(DU19&lt;&gt;20,RANK(DU19,$DU$4:$DU$23,1)+COUNTIF(DU$4:DU19,DU19)-1,20)</f>
        <v>20</v>
      </c>
      <c r="DW19" s="46" t="e">
        <f t="shared" si="16"/>
        <v>#DIV/0!</v>
      </c>
      <c r="DX19" s="47" t="str">
        <f t="shared" si="17"/>
        <v>-</v>
      </c>
      <c r="DY19" s="26"/>
      <c r="DZ19" s="120">
        <f t="shared" si="33"/>
        <v>0</v>
      </c>
      <c r="EA19" s="120">
        <f t="shared" si="34"/>
        <v>0</v>
      </c>
      <c r="EB19" s="120">
        <f t="shared" si="35"/>
        <v>0</v>
      </c>
    </row>
    <row r="20" spans="1:141" ht="16.05" customHeight="1" x14ac:dyDescent="0.25">
      <c r="A20" s="12"/>
      <c r="B20" s="12"/>
      <c r="C20" s="161"/>
      <c r="D20" s="373" t="str">
        <f>classi!B212</f>
        <v>-</v>
      </c>
      <c r="E20" s="27">
        <f>classi!C212</f>
        <v>0</v>
      </c>
      <c r="F20" s="27">
        <f>classi!D212</f>
        <v>0</v>
      </c>
      <c r="G20" s="374">
        <f>classi!G212</f>
        <v>0</v>
      </c>
      <c r="H20" s="367"/>
      <c r="I20" s="48"/>
      <c r="J20" s="199"/>
      <c r="K20" s="382">
        <v>0</v>
      </c>
      <c r="L20" s="122">
        <v>0</v>
      </c>
      <c r="M20" s="122">
        <v>0</v>
      </c>
      <c r="N20" s="29"/>
      <c r="O20" s="30">
        <f t="shared" si="18"/>
        <v>0</v>
      </c>
      <c r="P20" s="122">
        <v>0</v>
      </c>
      <c r="Q20" s="122">
        <v>0</v>
      </c>
      <c r="R20" s="122">
        <v>0</v>
      </c>
      <c r="S20" s="29"/>
      <c r="T20" s="30">
        <f t="shared" si="19"/>
        <v>0</v>
      </c>
      <c r="U20" s="122">
        <v>0</v>
      </c>
      <c r="V20" s="122">
        <v>0</v>
      </c>
      <c r="W20" s="122">
        <v>0</v>
      </c>
      <c r="X20" s="29"/>
      <c r="Y20" s="30">
        <f t="shared" si="20"/>
        <v>0</v>
      </c>
      <c r="Z20" s="122">
        <v>0</v>
      </c>
      <c r="AA20" s="122">
        <v>0</v>
      </c>
      <c r="AB20" s="122">
        <v>0</v>
      </c>
      <c r="AC20" s="29"/>
      <c r="AD20" s="383">
        <f t="shared" si="21"/>
        <v>0</v>
      </c>
      <c r="AE20" s="381">
        <v>0</v>
      </c>
      <c r="AF20" s="124">
        <v>0</v>
      </c>
      <c r="AG20" s="124">
        <v>0</v>
      </c>
      <c r="AH20" s="29"/>
      <c r="AI20" s="30">
        <f t="shared" si="22"/>
        <v>0</v>
      </c>
      <c r="AJ20" s="124">
        <v>0</v>
      </c>
      <c r="AK20" s="124">
        <v>0</v>
      </c>
      <c r="AL20" s="124">
        <v>0</v>
      </c>
      <c r="AM20" s="29"/>
      <c r="AN20" s="30">
        <f t="shared" si="23"/>
        <v>0</v>
      </c>
      <c r="AO20" s="124">
        <v>0</v>
      </c>
      <c r="AP20" s="124">
        <v>0</v>
      </c>
      <c r="AQ20" s="124">
        <v>0</v>
      </c>
      <c r="AR20" s="29"/>
      <c r="AS20" s="30">
        <f t="shared" si="24"/>
        <v>0</v>
      </c>
      <c r="AT20" s="124">
        <v>0</v>
      </c>
      <c r="AU20" s="124">
        <v>0</v>
      </c>
      <c r="AV20" s="124">
        <v>0</v>
      </c>
      <c r="AW20" s="29"/>
      <c r="AX20" s="416">
        <f t="shared" si="25"/>
        <v>0</v>
      </c>
      <c r="AY20" s="390">
        <f t="shared" si="0"/>
        <v>0</v>
      </c>
      <c r="AZ20" s="394">
        <v>0</v>
      </c>
      <c r="BA20" s="31">
        <v>0</v>
      </c>
      <c r="BB20" s="31">
        <v>0</v>
      </c>
      <c r="BC20" s="32"/>
      <c r="BD20" s="30">
        <f t="shared" si="26"/>
        <v>0</v>
      </c>
      <c r="BE20" s="31">
        <v>0</v>
      </c>
      <c r="BF20" s="31">
        <v>0</v>
      </c>
      <c r="BG20" s="31">
        <v>0</v>
      </c>
      <c r="BH20" s="32"/>
      <c r="BI20" s="30">
        <f t="shared" si="27"/>
        <v>0</v>
      </c>
      <c r="BJ20" s="31">
        <v>0</v>
      </c>
      <c r="BK20" s="31">
        <v>0</v>
      </c>
      <c r="BL20" s="31">
        <v>0</v>
      </c>
      <c r="BM20" s="32"/>
      <c r="BN20" s="30">
        <f t="shared" si="28"/>
        <v>0</v>
      </c>
      <c r="BO20" s="31">
        <v>0</v>
      </c>
      <c r="BP20" s="31">
        <v>0</v>
      </c>
      <c r="BQ20" s="31">
        <v>0</v>
      </c>
      <c r="BR20" s="32"/>
      <c r="BS20" s="30">
        <f t="shared" si="29"/>
        <v>0</v>
      </c>
      <c r="BT20" s="33">
        <v>0</v>
      </c>
      <c r="BU20" s="33">
        <v>0</v>
      </c>
      <c r="BV20" s="33">
        <v>0</v>
      </c>
      <c r="BW20" s="32"/>
      <c r="BX20" s="30">
        <f t="shared" si="30"/>
        <v>0</v>
      </c>
      <c r="BY20" s="33">
        <v>0</v>
      </c>
      <c r="BZ20" s="33">
        <v>0</v>
      </c>
      <c r="CA20" s="33">
        <v>0</v>
      </c>
      <c r="CB20" s="34"/>
      <c r="CC20" s="35">
        <f t="shared" si="31"/>
        <v>0</v>
      </c>
      <c r="CD20" s="36"/>
      <c r="CE20" s="37"/>
      <c r="CF20" s="37"/>
      <c r="CG20" s="32"/>
      <c r="CH20" s="37"/>
      <c r="CI20" s="37"/>
      <c r="CJ20" s="37"/>
      <c r="CK20" s="32"/>
      <c r="CL20" s="37"/>
      <c r="CM20" s="37"/>
      <c r="CN20" s="37"/>
      <c r="CO20" s="32"/>
      <c r="CP20" s="37"/>
      <c r="CQ20" s="37"/>
      <c r="CR20" s="37"/>
      <c r="CS20" s="32"/>
      <c r="CT20" s="37"/>
      <c r="CU20" s="37"/>
      <c r="CV20" s="37"/>
      <c r="CW20" s="32"/>
      <c r="CX20" s="37"/>
      <c r="CY20" s="37"/>
      <c r="CZ20" s="37"/>
      <c r="DA20" s="38"/>
      <c r="DB20" s="39"/>
      <c r="DC20" s="40">
        <f t="shared" si="36"/>
        <v>0</v>
      </c>
      <c r="DD20" s="41">
        <f t="shared" si="37"/>
        <v>0</v>
      </c>
      <c r="DE20" s="41">
        <f t="shared" si="32"/>
        <v>0</v>
      </c>
      <c r="DF20" s="29"/>
      <c r="DG20" s="395">
        <f t="shared" si="1"/>
        <v>0</v>
      </c>
      <c r="DH20" s="201">
        <f t="shared" si="2"/>
        <v>0</v>
      </c>
      <c r="DI20" s="151">
        <f t="shared" si="3"/>
        <v>1</v>
      </c>
      <c r="DJ20" s="43">
        <f t="shared" si="4"/>
        <v>0</v>
      </c>
      <c r="DK20" s="30">
        <f t="shared" si="5"/>
        <v>0</v>
      </c>
      <c r="DL20" s="30">
        <f t="shared" si="6"/>
        <v>1</v>
      </c>
      <c r="DM20" s="30">
        <f t="shared" si="7"/>
        <v>0</v>
      </c>
      <c r="DN20" s="30">
        <f t="shared" si="8"/>
        <v>0</v>
      </c>
      <c r="DO20" s="30">
        <f t="shared" si="9"/>
        <v>1</v>
      </c>
      <c r="DP20" s="44">
        <f t="shared" si="10"/>
        <v>0</v>
      </c>
      <c r="DQ20" s="44">
        <f t="shared" si="11"/>
        <v>0</v>
      </c>
      <c r="DR20" s="44">
        <f t="shared" si="12"/>
        <v>1</v>
      </c>
      <c r="DS20" s="44">
        <f t="shared" si="13"/>
        <v>0</v>
      </c>
      <c r="DT20" s="44">
        <f t="shared" si="14"/>
        <v>0</v>
      </c>
      <c r="DU20" s="45">
        <f t="shared" si="15"/>
        <v>20</v>
      </c>
      <c r="DV20" s="44">
        <f>IF(DU20&lt;&gt;20,RANK(DU20,$DU$4:$DU$23,1)+COUNTIF(DU$4:DU20,DU20)-1,20)</f>
        <v>20</v>
      </c>
      <c r="DW20" s="46" t="e">
        <f t="shared" si="16"/>
        <v>#DIV/0!</v>
      </c>
      <c r="DX20" s="47" t="str">
        <f t="shared" si="17"/>
        <v>-</v>
      </c>
      <c r="DY20" s="26"/>
      <c r="DZ20" s="120">
        <f t="shared" si="33"/>
        <v>0</v>
      </c>
      <c r="EA20" s="120">
        <f t="shared" si="34"/>
        <v>0</v>
      </c>
      <c r="EB20" s="120">
        <f t="shared" si="35"/>
        <v>0</v>
      </c>
    </row>
    <row r="21" spans="1:141" ht="16.05" customHeight="1" x14ac:dyDescent="0.25">
      <c r="A21" s="12"/>
      <c r="B21" s="12"/>
      <c r="C21" s="161"/>
      <c r="D21" s="373" t="str">
        <f>classi!B213</f>
        <v>-</v>
      </c>
      <c r="E21" s="27">
        <f>classi!C213</f>
        <v>0</v>
      </c>
      <c r="F21" s="27">
        <f>classi!D213</f>
        <v>0</v>
      </c>
      <c r="G21" s="374">
        <f>classi!G213</f>
        <v>0</v>
      </c>
      <c r="H21" s="367"/>
      <c r="I21" s="48"/>
      <c r="J21" s="199"/>
      <c r="K21" s="382">
        <v>0</v>
      </c>
      <c r="L21" s="122">
        <v>0</v>
      </c>
      <c r="M21" s="122">
        <v>0</v>
      </c>
      <c r="N21" s="29"/>
      <c r="O21" s="30">
        <f t="shared" si="18"/>
        <v>0</v>
      </c>
      <c r="P21" s="122">
        <v>0</v>
      </c>
      <c r="Q21" s="122">
        <v>0</v>
      </c>
      <c r="R21" s="122">
        <v>0</v>
      </c>
      <c r="S21" s="29"/>
      <c r="T21" s="30">
        <f t="shared" si="19"/>
        <v>0</v>
      </c>
      <c r="U21" s="122">
        <v>0</v>
      </c>
      <c r="V21" s="122">
        <v>0</v>
      </c>
      <c r="W21" s="122">
        <v>0</v>
      </c>
      <c r="X21" s="29"/>
      <c r="Y21" s="30">
        <f t="shared" si="20"/>
        <v>0</v>
      </c>
      <c r="Z21" s="122">
        <v>0</v>
      </c>
      <c r="AA21" s="122">
        <v>0</v>
      </c>
      <c r="AB21" s="122">
        <v>0</v>
      </c>
      <c r="AC21" s="29"/>
      <c r="AD21" s="383">
        <f t="shared" si="21"/>
        <v>0</v>
      </c>
      <c r="AE21" s="381">
        <v>0</v>
      </c>
      <c r="AF21" s="124">
        <v>0</v>
      </c>
      <c r="AG21" s="124">
        <v>0</v>
      </c>
      <c r="AH21" s="29"/>
      <c r="AI21" s="30">
        <f t="shared" si="22"/>
        <v>0</v>
      </c>
      <c r="AJ21" s="124">
        <v>0</v>
      </c>
      <c r="AK21" s="124">
        <v>0</v>
      </c>
      <c r="AL21" s="124">
        <v>0</v>
      </c>
      <c r="AM21" s="29"/>
      <c r="AN21" s="30">
        <f t="shared" si="23"/>
        <v>0</v>
      </c>
      <c r="AO21" s="124">
        <v>0</v>
      </c>
      <c r="AP21" s="124">
        <v>0</v>
      </c>
      <c r="AQ21" s="124">
        <v>0</v>
      </c>
      <c r="AR21" s="29"/>
      <c r="AS21" s="30">
        <f t="shared" si="24"/>
        <v>0</v>
      </c>
      <c r="AT21" s="124">
        <v>0</v>
      </c>
      <c r="AU21" s="124">
        <v>0</v>
      </c>
      <c r="AV21" s="124">
        <v>0</v>
      </c>
      <c r="AW21" s="29"/>
      <c r="AX21" s="416">
        <f t="shared" si="25"/>
        <v>0</v>
      </c>
      <c r="AY21" s="390">
        <f t="shared" si="0"/>
        <v>0</v>
      </c>
      <c r="AZ21" s="394">
        <v>0</v>
      </c>
      <c r="BA21" s="31">
        <v>0</v>
      </c>
      <c r="BB21" s="31">
        <v>0</v>
      </c>
      <c r="BC21" s="32"/>
      <c r="BD21" s="30">
        <f t="shared" si="26"/>
        <v>0</v>
      </c>
      <c r="BE21" s="31">
        <v>0</v>
      </c>
      <c r="BF21" s="31">
        <v>0</v>
      </c>
      <c r="BG21" s="31">
        <v>0</v>
      </c>
      <c r="BH21" s="32"/>
      <c r="BI21" s="30">
        <f t="shared" si="27"/>
        <v>0</v>
      </c>
      <c r="BJ21" s="31">
        <v>0</v>
      </c>
      <c r="BK21" s="31">
        <v>0</v>
      </c>
      <c r="BL21" s="31">
        <v>0</v>
      </c>
      <c r="BM21" s="32"/>
      <c r="BN21" s="30">
        <f t="shared" si="28"/>
        <v>0</v>
      </c>
      <c r="BO21" s="31">
        <v>0</v>
      </c>
      <c r="BP21" s="31">
        <v>0</v>
      </c>
      <c r="BQ21" s="31">
        <v>0</v>
      </c>
      <c r="BR21" s="32"/>
      <c r="BS21" s="30">
        <f t="shared" si="29"/>
        <v>0</v>
      </c>
      <c r="BT21" s="33">
        <v>0</v>
      </c>
      <c r="BU21" s="33">
        <v>0</v>
      </c>
      <c r="BV21" s="33">
        <v>0</v>
      </c>
      <c r="BW21" s="32"/>
      <c r="BX21" s="30">
        <f t="shared" si="30"/>
        <v>0</v>
      </c>
      <c r="BY21" s="33">
        <v>0</v>
      </c>
      <c r="BZ21" s="33">
        <v>0</v>
      </c>
      <c r="CA21" s="33">
        <v>0</v>
      </c>
      <c r="CB21" s="34"/>
      <c r="CC21" s="35">
        <f t="shared" si="31"/>
        <v>0</v>
      </c>
      <c r="CD21" s="36"/>
      <c r="CE21" s="37"/>
      <c r="CF21" s="37"/>
      <c r="CG21" s="32"/>
      <c r="CH21" s="37"/>
      <c r="CI21" s="37"/>
      <c r="CJ21" s="37"/>
      <c r="CK21" s="32"/>
      <c r="CL21" s="37"/>
      <c r="CM21" s="37"/>
      <c r="CN21" s="37"/>
      <c r="CO21" s="32"/>
      <c r="CP21" s="37"/>
      <c r="CQ21" s="37"/>
      <c r="CR21" s="37"/>
      <c r="CS21" s="32"/>
      <c r="CT21" s="37"/>
      <c r="CU21" s="37"/>
      <c r="CV21" s="37"/>
      <c r="CW21" s="32"/>
      <c r="CX21" s="37"/>
      <c r="CY21" s="37"/>
      <c r="CZ21" s="37"/>
      <c r="DA21" s="38"/>
      <c r="DB21" s="39"/>
      <c r="DC21" s="40">
        <f t="shared" si="36"/>
        <v>0</v>
      </c>
      <c r="DD21" s="41">
        <f t="shared" si="37"/>
        <v>0</v>
      </c>
      <c r="DE21" s="41">
        <f t="shared" si="32"/>
        <v>0</v>
      </c>
      <c r="DF21" s="29"/>
      <c r="DG21" s="395">
        <f t="shared" si="1"/>
        <v>0</v>
      </c>
      <c r="DH21" s="201">
        <f t="shared" si="2"/>
        <v>0</v>
      </c>
      <c r="DI21" s="151">
        <f t="shared" si="3"/>
        <v>1</v>
      </c>
      <c r="DJ21" s="43">
        <f t="shared" si="4"/>
        <v>0</v>
      </c>
      <c r="DK21" s="30">
        <f t="shared" si="5"/>
        <v>0</v>
      </c>
      <c r="DL21" s="30">
        <f t="shared" si="6"/>
        <v>1</v>
      </c>
      <c r="DM21" s="30">
        <f t="shared" si="7"/>
        <v>0</v>
      </c>
      <c r="DN21" s="30">
        <f t="shared" si="8"/>
        <v>0</v>
      </c>
      <c r="DO21" s="30">
        <f t="shared" si="9"/>
        <v>1</v>
      </c>
      <c r="DP21" s="44">
        <f t="shared" si="10"/>
        <v>0</v>
      </c>
      <c r="DQ21" s="44">
        <f t="shared" si="11"/>
        <v>0</v>
      </c>
      <c r="DR21" s="44">
        <f t="shared" si="12"/>
        <v>1</v>
      </c>
      <c r="DS21" s="44">
        <f t="shared" si="13"/>
        <v>0</v>
      </c>
      <c r="DT21" s="44">
        <f t="shared" si="14"/>
        <v>0</v>
      </c>
      <c r="DU21" s="45">
        <f t="shared" si="15"/>
        <v>20</v>
      </c>
      <c r="DV21" s="44">
        <f>IF(DU21&lt;&gt;20,RANK(DU21,$DU$4:$DU$23,1)+COUNTIF(DU$4:DU21,DU21)-1,20)</f>
        <v>20</v>
      </c>
      <c r="DW21" s="46" t="e">
        <f t="shared" si="16"/>
        <v>#DIV/0!</v>
      </c>
      <c r="DX21" s="47" t="str">
        <f t="shared" si="17"/>
        <v>-</v>
      </c>
      <c r="DY21" s="26"/>
      <c r="DZ21" s="120">
        <f t="shared" si="33"/>
        <v>0</v>
      </c>
      <c r="EA21" s="120">
        <f t="shared" si="34"/>
        <v>0</v>
      </c>
      <c r="EB21" s="120">
        <f t="shared" si="35"/>
        <v>0</v>
      </c>
    </row>
    <row r="22" spans="1:141" ht="16.05" customHeight="1" x14ac:dyDescent="0.25">
      <c r="A22" s="12"/>
      <c r="B22" s="12"/>
      <c r="C22" s="161"/>
      <c r="D22" s="373" t="str">
        <f>classi!B214</f>
        <v>-</v>
      </c>
      <c r="E22" s="27">
        <f>classi!C214</f>
        <v>0</v>
      </c>
      <c r="F22" s="27">
        <f>classi!D214</f>
        <v>0</v>
      </c>
      <c r="G22" s="374">
        <f>classi!G214</f>
        <v>0</v>
      </c>
      <c r="H22" s="367"/>
      <c r="I22" s="48"/>
      <c r="J22" s="199"/>
      <c r="K22" s="382">
        <v>0</v>
      </c>
      <c r="L22" s="122">
        <v>0</v>
      </c>
      <c r="M22" s="122">
        <v>0</v>
      </c>
      <c r="N22" s="29"/>
      <c r="O22" s="30">
        <f t="shared" si="18"/>
        <v>0</v>
      </c>
      <c r="P22" s="122">
        <v>0</v>
      </c>
      <c r="Q22" s="122">
        <v>0</v>
      </c>
      <c r="R22" s="122">
        <v>0</v>
      </c>
      <c r="S22" s="29"/>
      <c r="T22" s="30">
        <f t="shared" si="19"/>
        <v>0</v>
      </c>
      <c r="U22" s="122">
        <v>0</v>
      </c>
      <c r="V22" s="122">
        <v>0</v>
      </c>
      <c r="W22" s="122">
        <v>0</v>
      </c>
      <c r="X22" s="29"/>
      <c r="Y22" s="30">
        <f t="shared" si="20"/>
        <v>0</v>
      </c>
      <c r="Z22" s="122">
        <v>0</v>
      </c>
      <c r="AA22" s="122">
        <v>0</v>
      </c>
      <c r="AB22" s="122">
        <v>0</v>
      </c>
      <c r="AC22" s="29"/>
      <c r="AD22" s="383">
        <f t="shared" si="21"/>
        <v>0</v>
      </c>
      <c r="AE22" s="381">
        <v>0</v>
      </c>
      <c r="AF22" s="124">
        <v>0</v>
      </c>
      <c r="AG22" s="124">
        <v>0</v>
      </c>
      <c r="AH22" s="29"/>
      <c r="AI22" s="30">
        <f t="shared" si="22"/>
        <v>0</v>
      </c>
      <c r="AJ22" s="124">
        <v>0</v>
      </c>
      <c r="AK22" s="124">
        <v>0</v>
      </c>
      <c r="AL22" s="124">
        <v>0</v>
      </c>
      <c r="AM22" s="29"/>
      <c r="AN22" s="30">
        <f t="shared" si="23"/>
        <v>0</v>
      </c>
      <c r="AO22" s="124">
        <v>0</v>
      </c>
      <c r="AP22" s="124">
        <v>0</v>
      </c>
      <c r="AQ22" s="124">
        <v>0</v>
      </c>
      <c r="AR22" s="29"/>
      <c r="AS22" s="30">
        <f t="shared" si="24"/>
        <v>0</v>
      </c>
      <c r="AT22" s="124">
        <v>0</v>
      </c>
      <c r="AU22" s="124">
        <v>0</v>
      </c>
      <c r="AV22" s="124">
        <v>0</v>
      </c>
      <c r="AW22" s="29"/>
      <c r="AX22" s="416">
        <f t="shared" si="25"/>
        <v>0</v>
      </c>
      <c r="AY22" s="390">
        <f t="shared" si="0"/>
        <v>0</v>
      </c>
      <c r="AZ22" s="394">
        <v>0</v>
      </c>
      <c r="BA22" s="31">
        <v>0</v>
      </c>
      <c r="BB22" s="31">
        <v>0</v>
      </c>
      <c r="BC22" s="32"/>
      <c r="BD22" s="30">
        <f t="shared" si="26"/>
        <v>0</v>
      </c>
      <c r="BE22" s="31">
        <v>0</v>
      </c>
      <c r="BF22" s="31">
        <v>0</v>
      </c>
      <c r="BG22" s="31">
        <v>0</v>
      </c>
      <c r="BH22" s="32"/>
      <c r="BI22" s="30">
        <f t="shared" si="27"/>
        <v>0</v>
      </c>
      <c r="BJ22" s="31">
        <v>0</v>
      </c>
      <c r="BK22" s="31">
        <v>0</v>
      </c>
      <c r="BL22" s="31">
        <v>0</v>
      </c>
      <c r="BM22" s="32"/>
      <c r="BN22" s="30">
        <f t="shared" si="28"/>
        <v>0</v>
      </c>
      <c r="BO22" s="31">
        <v>0</v>
      </c>
      <c r="BP22" s="31">
        <v>0</v>
      </c>
      <c r="BQ22" s="31">
        <v>0</v>
      </c>
      <c r="BR22" s="32"/>
      <c r="BS22" s="30">
        <f t="shared" si="29"/>
        <v>0</v>
      </c>
      <c r="BT22" s="33">
        <v>0</v>
      </c>
      <c r="BU22" s="33">
        <v>0</v>
      </c>
      <c r="BV22" s="33">
        <v>0</v>
      </c>
      <c r="BW22" s="32"/>
      <c r="BX22" s="30">
        <f t="shared" si="30"/>
        <v>0</v>
      </c>
      <c r="BY22" s="33">
        <v>0</v>
      </c>
      <c r="BZ22" s="33">
        <v>0</v>
      </c>
      <c r="CA22" s="33">
        <v>0</v>
      </c>
      <c r="CB22" s="34"/>
      <c r="CC22" s="35">
        <f t="shared" si="31"/>
        <v>0</v>
      </c>
      <c r="CD22" s="36"/>
      <c r="CE22" s="37"/>
      <c r="CF22" s="37"/>
      <c r="CG22" s="32"/>
      <c r="CH22" s="37"/>
      <c r="CI22" s="37"/>
      <c r="CJ22" s="37"/>
      <c r="CK22" s="32"/>
      <c r="CL22" s="37"/>
      <c r="CM22" s="37"/>
      <c r="CN22" s="37"/>
      <c r="CO22" s="32"/>
      <c r="CP22" s="37"/>
      <c r="CQ22" s="37"/>
      <c r="CR22" s="37"/>
      <c r="CS22" s="32"/>
      <c r="CT22" s="37"/>
      <c r="CU22" s="37"/>
      <c r="CV22" s="37"/>
      <c r="CW22" s="32"/>
      <c r="CX22" s="37"/>
      <c r="CY22" s="37"/>
      <c r="CZ22" s="37"/>
      <c r="DA22" s="38"/>
      <c r="DB22" s="39"/>
      <c r="DC22" s="40">
        <f t="shared" si="36"/>
        <v>0</v>
      </c>
      <c r="DD22" s="41">
        <f t="shared" si="37"/>
        <v>0</v>
      </c>
      <c r="DE22" s="41">
        <f t="shared" si="32"/>
        <v>0</v>
      </c>
      <c r="DF22" s="29"/>
      <c r="DG22" s="395">
        <f t="shared" si="1"/>
        <v>0</v>
      </c>
      <c r="DH22" s="201">
        <f t="shared" si="2"/>
        <v>0</v>
      </c>
      <c r="DI22" s="151">
        <f t="shared" si="3"/>
        <v>1</v>
      </c>
      <c r="DJ22" s="43">
        <f t="shared" si="4"/>
        <v>0</v>
      </c>
      <c r="DK22" s="30">
        <f t="shared" si="5"/>
        <v>0</v>
      </c>
      <c r="DL22" s="30">
        <f t="shared" si="6"/>
        <v>1</v>
      </c>
      <c r="DM22" s="30">
        <f t="shared" si="7"/>
        <v>0</v>
      </c>
      <c r="DN22" s="30">
        <f t="shared" si="8"/>
        <v>0</v>
      </c>
      <c r="DO22" s="30">
        <f t="shared" si="9"/>
        <v>1</v>
      </c>
      <c r="DP22" s="44">
        <f t="shared" si="10"/>
        <v>0</v>
      </c>
      <c r="DQ22" s="44">
        <f t="shared" si="11"/>
        <v>0</v>
      </c>
      <c r="DR22" s="44">
        <f t="shared" si="12"/>
        <v>1</v>
      </c>
      <c r="DS22" s="44">
        <f t="shared" si="13"/>
        <v>0</v>
      </c>
      <c r="DT22" s="44">
        <f t="shared" si="14"/>
        <v>0</v>
      </c>
      <c r="DU22" s="45">
        <f t="shared" si="15"/>
        <v>20</v>
      </c>
      <c r="DV22" s="44">
        <f>IF(DU22&lt;&gt;20,RANK(DU22,$DU$4:$DU$23,1)+COUNTIF(DU$4:DU22,DU22)-1,20)</f>
        <v>20</v>
      </c>
      <c r="DW22" s="46" t="e">
        <f t="shared" si="16"/>
        <v>#DIV/0!</v>
      </c>
      <c r="DX22" s="47" t="str">
        <f t="shared" si="17"/>
        <v>-</v>
      </c>
      <c r="DY22" s="26"/>
      <c r="DZ22" s="120">
        <f t="shared" si="33"/>
        <v>0</v>
      </c>
      <c r="EA22" s="120">
        <f t="shared" si="34"/>
        <v>0</v>
      </c>
      <c r="EB22" s="120">
        <f t="shared" si="35"/>
        <v>0</v>
      </c>
    </row>
    <row r="23" spans="1:141" ht="16.5" customHeight="1" thickBot="1" x14ac:dyDescent="0.3">
      <c r="A23" s="12"/>
      <c r="B23" s="12"/>
      <c r="C23" s="161"/>
      <c r="D23" s="376" t="str">
        <f>classi!B215</f>
        <v>-</v>
      </c>
      <c r="E23" s="109">
        <f>classi!C215</f>
        <v>0</v>
      </c>
      <c r="F23" s="109">
        <f>classi!D215</f>
        <v>0</v>
      </c>
      <c r="G23" s="377">
        <f>classi!G215</f>
        <v>0</v>
      </c>
      <c r="H23" s="368"/>
      <c r="I23" s="108"/>
      <c r="J23" s="380"/>
      <c r="K23" s="384">
        <v>0</v>
      </c>
      <c r="L23" s="123">
        <v>0</v>
      </c>
      <c r="M23" s="122">
        <v>0</v>
      </c>
      <c r="N23" s="110"/>
      <c r="O23" s="30">
        <f t="shared" si="18"/>
        <v>0</v>
      </c>
      <c r="P23" s="123">
        <v>0</v>
      </c>
      <c r="Q23" s="123">
        <v>0</v>
      </c>
      <c r="R23" s="122">
        <v>0</v>
      </c>
      <c r="S23" s="110"/>
      <c r="T23" s="30">
        <f t="shared" si="19"/>
        <v>0</v>
      </c>
      <c r="U23" s="123">
        <v>0</v>
      </c>
      <c r="V23" s="123">
        <v>0</v>
      </c>
      <c r="W23" s="122">
        <v>0</v>
      </c>
      <c r="X23" s="110"/>
      <c r="Y23" s="30">
        <f t="shared" si="20"/>
        <v>0</v>
      </c>
      <c r="Z23" s="123">
        <v>0</v>
      </c>
      <c r="AA23" s="123">
        <v>0</v>
      </c>
      <c r="AB23" s="122">
        <v>0</v>
      </c>
      <c r="AC23" s="110"/>
      <c r="AD23" s="383">
        <f t="shared" si="21"/>
        <v>0</v>
      </c>
      <c r="AE23" s="405">
        <v>0</v>
      </c>
      <c r="AF23" s="126">
        <v>0</v>
      </c>
      <c r="AG23" s="124">
        <v>0</v>
      </c>
      <c r="AH23" s="50"/>
      <c r="AI23" s="30">
        <f t="shared" si="22"/>
        <v>0</v>
      </c>
      <c r="AJ23" s="126">
        <v>0</v>
      </c>
      <c r="AK23" s="126">
        <v>0</v>
      </c>
      <c r="AL23" s="124">
        <v>0</v>
      </c>
      <c r="AM23" s="50"/>
      <c r="AN23" s="30">
        <f t="shared" si="23"/>
        <v>0</v>
      </c>
      <c r="AO23" s="126">
        <v>0</v>
      </c>
      <c r="AP23" s="126">
        <v>0</v>
      </c>
      <c r="AQ23" s="124">
        <v>0</v>
      </c>
      <c r="AR23" s="50"/>
      <c r="AS23" s="30">
        <f t="shared" si="24"/>
        <v>0</v>
      </c>
      <c r="AT23" s="126">
        <v>0</v>
      </c>
      <c r="AU23" s="126">
        <v>0</v>
      </c>
      <c r="AV23" s="124">
        <v>0</v>
      </c>
      <c r="AW23" s="50"/>
      <c r="AX23" s="416">
        <f t="shared" si="25"/>
        <v>0</v>
      </c>
      <c r="AY23" s="391">
        <f t="shared" si="0"/>
        <v>0</v>
      </c>
      <c r="AZ23" s="396">
        <v>0</v>
      </c>
      <c r="BA23" s="114">
        <v>0</v>
      </c>
      <c r="BB23" s="31">
        <v>0</v>
      </c>
      <c r="BC23" s="163"/>
      <c r="BD23" s="30">
        <f t="shared" si="26"/>
        <v>0</v>
      </c>
      <c r="BE23" s="114">
        <v>0</v>
      </c>
      <c r="BF23" s="114">
        <v>0</v>
      </c>
      <c r="BG23" s="31">
        <v>0</v>
      </c>
      <c r="BH23" s="163"/>
      <c r="BI23" s="30">
        <f t="shared" si="27"/>
        <v>0</v>
      </c>
      <c r="BJ23" s="114">
        <v>0</v>
      </c>
      <c r="BK23" s="114">
        <v>0</v>
      </c>
      <c r="BL23" s="31">
        <v>0</v>
      </c>
      <c r="BM23" s="163"/>
      <c r="BN23" s="30">
        <f t="shared" si="28"/>
        <v>0</v>
      </c>
      <c r="BO23" s="114">
        <v>0</v>
      </c>
      <c r="BP23" s="114">
        <v>0</v>
      </c>
      <c r="BQ23" s="31">
        <v>0</v>
      </c>
      <c r="BR23" s="163"/>
      <c r="BS23" s="30">
        <f t="shared" si="29"/>
        <v>0</v>
      </c>
      <c r="BT23" s="115">
        <v>0</v>
      </c>
      <c r="BU23" s="115">
        <v>0</v>
      </c>
      <c r="BV23" s="33">
        <v>0</v>
      </c>
      <c r="BW23" s="163"/>
      <c r="BX23" s="30">
        <f t="shared" si="30"/>
        <v>0</v>
      </c>
      <c r="BY23" s="115">
        <v>0</v>
      </c>
      <c r="BZ23" s="115">
        <v>0</v>
      </c>
      <c r="CA23" s="33">
        <v>0</v>
      </c>
      <c r="CB23" s="164"/>
      <c r="CC23" s="35">
        <f t="shared" si="31"/>
        <v>0</v>
      </c>
      <c r="CD23" s="117"/>
      <c r="CE23" s="118"/>
      <c r="CF23" s="118"/>
      <c r="CG23" s="163"/>
      <c r="CH23" s="118"/>
      <c r="CI23" s="118"/>
      <c r="CJ23" s="118"/>
      <c r="CK23" s="163"/>
      <c r="CL23" s="118"/>
      <c r="CM23" s="118"/>
      <c r="CN23" s="118"/>
      <c r="CO23" s="163"/>
      <c r="CP23" s="118"/>
      <c r="CQ23" s="118"/>
      <c r="CR23" s="118"/>
      <c r="CS23" s="163"/>
      <c r="CT23" s="118"/>
      <c r="CU23" s="118"/>
      <c r="CV23" s="118"/>
      <c r="CW23" s="163"/>
      <c r="CX23" s="118"/>
      <c r="CY23" s="118"/>
      <c r="CZ23" s="118"/>
      <c r="DA23" s="165"/>
      <c r="DB23" s="166"/>
      <c r="DC23" s="167">
        <f t="shared" si="36"/>
        <v>0</v>
      </c>
      <c r="DD23" s="168">
        <f t="shared" si="37"/>
        <v>0</v>
      </c>
      <c r="DE23" s="168">
        <f t="shared" si="32"/>
        <v>0</v>
      </c>
      <c r="DF23" s="110"/>
      <c r="DG23" s="397">
        <f t="shared" si="1"/>
        <v>0</v>
      </c>
      <c r="DH23" s="202">
        <f t="shared" si="2"/>
        <v>0</v>
      </c>
      <c r="DI23" s="152">
        <f t="shared" si="3"/>
        <v>1</v>
      </c>
      <c r="DJ23" s="53">
        <f t="shared" si="4"/>
        <v>0</v>
      </c>
      <c r="DK23" s="51">
        <f t="shared" si="5"/>
        <v>0</v>
      </c>
      <c r="DL23" s="51">
        <f t="shared" si="6"/>
        <v>1</v>
      </c>
      <c r="DM23" s="51">
        <f t="shared" si="7"/>
        <v>0</v>
      </c>
      <c r="DN23" s="51">
        <f t="shared" si="8"/>
        <v>0</v>
      </c>
      <c r="DO23" s="51">
        <f t="shared" si="9"/>
        <v>1</v>
      </c>
      <c r="DP23" s="54">
        <f t="shared" si="10"/>
        <v>0</v>
      </c>
      <c r="DQ23" s="54">
        <f t="shared" si="11"/>
        <v>0</v>
      </c>
      <c r="DR23" s="55">
        <f t="shared" si="12"/>
        <v>1</v>
      </c>
      <c r="DS23" s="54">
        <f t="shared" si="13"/>
        <v>0</v>
      </c>
      <c r="DT23" s="54">
        <f t="shared" si="14"/>
        <v>0</v>
      </c>
      <c r="DU23" s="55">
        <f t="shared" si="15"/>
        <v>20</v>
      </c>
      <c r="DV23" s="54">
        <f>IF(DU23&lt;&gt;20,RANK(DU23,$DU$4:$DU$23,1)+COUNTIF(DU$4:DU23,DU23)-1,20)</f>
        <v>20</v>
      </c>
      <c r="DW23" s="56" t="e">
        <f t="shared" si="16"/>
        <v>#DIV/0!</v>
      </c>
      <c r="DX23" s="57" t="str">
        <f t="shared" si="17"/>
        <v>-</v>
      </c>
      <c r="DY23" s="26"/>
      <c r="DZ23" s="120">
        <f t="shared" si="33"/>
        <v>0</v>
      </c>
      <c r="EA23" s="120">
        <f t="shared" si="34"/>
        <v>0</v>
      </c>
      <c r="EB23" s="120">
        <f t="shared" si="35"/>
        <v>0</v>
      </c>
    </row>
    <row r="24" spans="1:141" ht="16.5" customHeight="1" x14ac:dyDescent="0.25">
      <c r="A24" s="12"/>
      <c r="B24" s="12"/>
      <c r="C24" s="161"/>
      <c r="D24" s="258"/>
      <c r="E24" s="258"/>
      <c r="F24" s="258"/>
      <c r="G24" s="258"/>
      <c r="H24" s="259"/>
      <c r="I24" s="107"/>
      <c r="J24" s="260"/>
      <c r="K24" s="162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249"/>
      <c r="AF24" s="249"/>
      <c r="AG24" s="249"/>
      <c r="AH24" s="249"/>
      <c r="AI24" s="249"/>
      <c r="AJ24" s="249"/>
      <c r="AK24" s="249"/>
      <c r="AL24" s="249"/>
      <c r="AM24" s="249"/>
      <c r="AN24" s="249"/>
      <c r="AO24" s="249"/>
      <c r="AP24" s="249"/>
      <c r="AQ24" s="249"/>
      <c r="AR24" s="249"/>
      <c r="AS24" s="249"/>
      <c r="AT24" s="249"/>
      <c r="AU24" s="249"/>
      <c r="AV24" s="249"/>
      <c r="AW24" s="249"/>
      <c r="AX24" s="249"/>
      <c r="AY24" s="162"/>
      <c r="AZ24" s="162"/>
      <c r="BA24" s="162"/>
      <c r="BB24" s="162"/>
      <c r="BC24" s="162"/>
      <c r="BD24" s="162"/>
      <c r="BE24" s="162"/>
      <c r="BF24" s="162"/>
      <c r="BG24" s="162"/>
      <c r="BH24" s="162"/>
      <c r="BI24" s="261"/>
      <c r="BJ24" s="261"/>
      <c r="BK24" s="261"/>
      <c r="BL24" s="261"/>
      <c r="BM24" s="261"/>
      <c r="BN24" s="261"/>
      <c r="BO24" s="261"/>
      <c r="BP24" s="261"/>
      <c r="BQ24" s="261"/>
      <c r="BR24" s="261"/>
      <c r="BS24" s="261"/>
      <c r="BT24" s="261"/>
      <c r="BU24" s="261"/>
      <c r="BV24" s="261"/>
      <c r="BW24" s="261"/>
      <c r="BX24" s="261"/>
      <c r="BY24" s="261"/>
      <c r="BZ24" s="261"/>
      <c r="CA24" s="261"/>
      <c r="CB24" s="261"/>
      <c r="CC24" s="261"/>
      <c r="CD24" s="261"/>
      <c r="CE24" s="261"/>
      <c r="CF24" s="261"/>
      <c r="CG24" s="261"/>
      <c r="CH24" s="261"/>
      <c r="CI24" s="261"/>
      <c r="CJ24" s="261"/>
      <c r="CK24" s="261"/>
      <c r="CL24" s="261"/>
      <c r="CM24" s="261"/>
      <c r="CN24" s="261"/>
      <c r="CO24" s="261"/>
      <c r="CP24" s="261"/>
      <c r="CQ24" s="261"/>
      <c r="CR24" s="261"/>
      <c r="CS24" s="261"/>
      <c r="CT24" s="261"/>
      <c r="CU24" s="261"/>
      <c r="CV24" s="261"/>
      <c r="CW24" s="261"/>
      <c r="CX24" s="261"/>
      <c r="CY24" s="261"/>
      <c r="CZ24" s="261"/>
      <c r="DA24" s="261"/>
      <c r="DB24" s="261"/>
      <c r="DC24" s="261"/>
      <c r="DD24" s="261"/>
      <c r="DE24" s="261"/>
      <c r="DF24" s="261"/>
      <c r="DG24" s="261"/>
      <c r="DH24" s="253"/>
      <c r="DI24" s="253"/>
      <c r="DJ24" s="273"/>
      <c r="DK24" s="262"/>
      <c r="DL24" s="262"/>
      <c r="DM24" s="262"/>
      <c r="DN24" s="262"/>
      <c r="DO24" s="262"/>
      <c r="DP24" s="262"/>
      <c r="DQ24" s="263">
        <f t="shared" si="11"/>
        <v>0</v>
      </c>
      <c r="DR24" s="264"/>
      <c r="DS24" s="262"/>
      <c r="DT24" s="262"/>
      <c r="DU24" s="262"/>
      <c r="DV24" s="262"/>
      <c r="DW24" s="262"/>
      <c r="DX24" s="262"/>
      <c r="DY24" s="158"/>
      <c r="DZ24" s="272"/>
      <c r="EA24" s="272"/>
      <c r="EB24" s="271"/>
    </row>
    <row r="25" spans="1:141" ht="16.05" customHeight="1" x14ac:dyDescent="0.25">
      <c r="A25" s="12"/>
      <c r="B25" s="12"/>
      <c r="C25" s="161"/>
      <c r="D25" s="162"/>
      <c r="E25" s="162"/>
      <c r="F25" s="162"/>
      <c r="G25" s="162"/>
      <c r="H25" s="246"/>
      <c r="I25" s="10"/>
      <c r="J25" s="153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62"/>
      <c r="AC25" s="162"/>
      <c r="AD25" s="162"/>
      <c r="AE25" s="162"/>
      <c r="AF25" s="162"/>
      <c r="AG25" s="162"/>
      <c r="AH25" s="162"/>
      <c r="AI25" s="162"/>
      <c r="AJ25" s="162"/>
      <c r="AK25" s="162"/>
      <c r="AL25" s="162"/>
      <c r="AM25" s="162"/>
      <c r="AN25" s="162"/>
      <c r="AO25" s="162"/>
      <c r="AP25" s="162"/>
      <c r="AQ25" s="162"/>
      <c r="AR25" s="162"/>
      <c r="AS25" s="162"/>
      <c r="AT25" s="162"/>
      <c r="AU25" s="162"/>
      <c r="AV25" s="162"/>
      <c r="AW25" s="162"/>
      <c r="AX25" s="162"/>
      <c r="AY25" s="162"/>
      <c r="AZ25" s="162"/>
      <c r="BA25" s="162"/>
      <c r="BB25" s="162"/>
      <c r="BC25" s="162"/>
      <c r="BD25" s="162"/>
      <c r="BE25" s="162"/>
      <c r="BF25" s="162"/>
      <c r="BG25" s="162"/>
      <c r="BH25" s="162"/>
      <c r="BI25" s="261"/>
      <c r="BJ25" s="261"/>
      <c r="BK25" s="261"/>
      <c r="BL25" s="261"/>
      <c r="BM25" s="261"/>
      <c r="BN25" s="261"/>
      <c r="BO25" s="261"/>
      <c r="BP25" s="261"/>
      <c r="BQ25" s="261"/>
      <c r="BR25" s="261"/>
      <c r="BS25" s="261"/>
      <c r="BT25" s="261"/>
      <c r="BU25" s="261"/>
      <c r="BV25" s="261"/>
      <c r="BW25" s="261"/>
      <c r="BX25" s="261"/>
      <c r="BY25" s="261"/>
      <c r="BZ25" s="261"/>
      <c r="CA25" s="261"/>
      <c r="CB25" s="261"/>
      <c r="CC25" s="261"/>
      <c r="CD25" s="261"/>
      <c r="CE25" s="261"/>
      <c r="CF25" s="261"/>
      <c r="CG25" s="261"/>
      <c r="CH25" s="261"/>
      <c r="CI25" s="261"/>
      <c r="CJ25" s="261"/>
      <c r="CK25" s="261"/>
      <c r="CL25" s="261"/>
      <c r="CM25" s="261"/>
      <c r="CN25" s="261"/>
      <c r="CO25" s="261"/>
      <c r="CP25" s="261"/>
      <c r="CQ25" s="261"/>
      <c r="CR25" s="261"/>
      <c r="CS25" s="261"/>
      <c r="CT25" s="261"/>
      <c r="CU25" s="261"/>
      <c r="CV25" s="261"/>
      <c r="CW25" s="261"/>
      <c r="CX25" s="261"/>
      <c r="CY25" s="261"/>
      <c r="CZ25" s="261"/>
      <c r="DA25" s="261"/>
      <c r="DB25" s="261"/>
      <c r="DC25" s="261"/>
      <c r="DD25" s="261"/>
      <c r="DE25" s="261"/>
      <c r="DF25" s="261"/>
      <c r="DG25" s="261"/>
      <c r="DH25" s="261"/>
      <c r="DI25" s="261"/>
      <c r="DJ25" s="265"/>
      <c r="DK25" s="265"/>
      <c r="DL25" s="265"/>
      <c r="DM25" s="265"/>
      <c r="DN25" s="265"/>
      <c r="DO25" s="265"/>
      <c r="DP25" s="162"/>
      <c r="DQ25" s="162"/>
      <c r="DR25" s="162"/>
      <c r="DS25" s="162"/>
      <c r="DT25" s="162"/>
      <c r="DU25" s="162"/>
      <c r="DV25" s="162"/>
      <c r="DW25" s="266"/>
      <c r="DX25" s="266"/>
      <c r="DY25" s="162"/>
      <c r="DZ25" s="176"/>
      <c r="EA25" s="176"/>
      <c r="EB25" s="149"/>
      <c r="EC25" s="149"/>
      <c r="ED25" s="149"/>
      <c r="EE25" s="149"/>
      <c r="EF25" s="149"/>
      <c r="EG25" s="149"/>
      <c r="EH25" s="149"/>
      <c r="EI25" s="149"/>
      <c r="EJ25" s="149"/>
      <c r="EK25" s="149"/>
    </row>
    <row r="26" spans="1:141" ht="16.5" customHeight="1" thickBot="1" x14ac:dyDescent="0.3">
      <c r="A26" s="12"/>
      <c r="B26" s="12"/>
      <c r="C26" s="161"/>
      <c r="D26" s="162"/>
      <c r="E26" s="162"/>
      <c r="F26" s="162"/>
      <c r="G26" s="162"/>
      <c r="H26" s="254"/>
      <c r="I26" s="177"/>
      <c r="J26" s="158"/>
      <c r="K26" s="162"/>
      <c r="L26" s="162"/>
      <c r="M26" s="162"/>
      <c r="N26" s="162"/>
      <c r="O26" s="162"/>
      <c r="P26" s="162"/>
      <c r="Q26" s="162"/>
      <c r="R26" s="162"/>
      <c r="S26" s="162"/>
      <c r="T26" s="162"/>
      <c r="U26" s="162"/>
      <c r="V26" s="162"/>
      <c r="W26" s="162"/>
      <c r="X26" s="162"/>
      <c r="Y26" s="162"/>
      <c r="Z26" s="162"/>
      <c r="AA26" s="162"/>
      <c r="AB26" s="162"/>
      <c r="AC26" s="162"/>
      <c r="AD26" s="162"/>
      <c r="AE26" s="162"/>
      <c r="AF26" s="162"/>
      <c r="AG26" s="162"/>
      <c r="AH26" s="162"/>
      <c r="AI26" s="162"/>
      <c r="AJ26" s="162"/>
      <c r="AK26" s="162"/>
      <c r="AL26" s="162"/>
      <c r="AM26" s="162"/>
      <c r="AN26" s="162"/>
      <c r="AO26" s="162"/>
      <c r="AP26" s="162"/>
      <c r="AQ26" s="162"/>
      <c r="AR26" s="162"/>
      <c r="AS26" s="162"/>
      <c r="AT26" s="162"/>
      <c r="AU26" s="162"/>
      <c r="AV26" s="162"/>
      <c r="AW26" s="162"/>
      <c r="AX26" s="162"/>
      <c r="AY26" s="162"/>
      <c r="AZ26" s="162"/>
      <c r="BA26" s="162"/>
      <c r="BB26" s="162"/>
      <c r="BC26" s="162"/>
      <c r="BD26" s="162"/>
      <c r="BE26" s="162"/>
      <c r="BF26" s="162"/>
      <c r="BG26" s="162"/>
      <c r="BH26" s="162"/>
      <c r="BI26" s="261"/>
      <c r="BJ26" s="261"/>
      <c r="BK26" s="261"/>
      <c r="BL26" s="261"/>
      <c r="BM26" s="261"/>
      <c r="BN26" s="261"/>
      <c r="BO26" s="261"/>
      <c r="BP26" s="261"/>
      <c r="BQ26" s="261"/>
      <c r="BR26" s="261"/>
      <c r="BS26" s="261"/>
      <c r="BT26" s="261"/>
      <c r="BU26" s="261"/>
      <c r="BV26" s="261"/>
      <c r="BW26" s="261"/>
      <c r="BX26" s="261"/>
      <c r="BY26" s="261"/>
      <c r="BZ26" s="261"/>
      <c r="CA26" s="261"/>
      <c r="CB26" s="261"/>
      <c r="CC26" s="261"/>
      <c r="CD26" s="261"/>
      <c r="CE26" s="261"/>
      <c r="CF26" s="261"/>
      <c r="CG26" s="261"/>
      <c r="CH26" s="261"/>
      <c r="CI26" s="261"/>
      <c r="CJ26" s="261"/>
      <c r="CK26" s="261"/>
      <c r="CL26" s="261"/>
      <c r="CM26" s="261"/>
      <c r="CN26" s="261"/>
      <c r="CO26" s="261"/>
      <c r="CP26" s="261"/>
      <c r="CQ26" s="261"/>
      <c r="CR26" s="261"/>
      <c r="CS26" s="261"/>
      <c r="CT26" s="261"/>
      <c r="CU26" s="261"/>
      <c r="CV26" s="261"/>
      <c r="CW26" s="261"/>
      <c r="CX26" s="261"/>
      <c r="CY26" s="261"/>
      <c r="CZ26" s="261"/>
      <c r="DA26" s="261"/>
      <c r="DB26" s="261"/>
      <c r="DC26" s="261"/>
      <c r="DD26" s="261"/>
      <c r="DE26" s="261"/>
      <c r="DF26" s="261"/>
      <c r="DG26" s="261"/>
      <c r="DH26" s="261"/>
      <c r="DI26" s="261"/>
      <c r="DJ26" s="265"/>
      <c r="DK26" s="265"/>
      <c r="DL26" s="265"/>
      <c r="DM26" s="265"/>
      <c r="DN26" s="265"/>
      <c r="DO26" s="265"/>
      <c r="DP26" s="162"/>
      <c r="DQ26" s="162"/>
      <c r="DR26" s="162"/>
      <c r="DS26" s="162"/>
      <c r="DT26" s="162"/>
      <c r="DU26" s="162"/>
      <c r="DV26" s="162"/>
      <c r="DW26" s="162"/>
      <c r="DX26" s="162"/>
      <c r="DY26" s="162"/>
      <c r="DZ26" s="176"/>
      <c r="EA26" s="176"/>
      <c r="EB26" s="149"/>
      <c r="EC26" s="149"/>
      <c r="ED26" s="149"/>
      <c r="EE26" s="149"/>
      <c r="EF26" s="149"/>
      <c r="EG26" s="149"/>
      <c r="EH26" s="149"/>
      <c r="EI26" s="149"/>
      <c r="EJ26" s="149"/>
      <c r="EK26" s="149"/>
    </row>
    <row r="27" spans="1:141" ht="16.95" customHeight="1" thickBot="1" x14ac:dyDescent="0.3">
      <c r="A27" s="12"/>
      <c r="B27" s="12"/>
      <c r="C27" s="161"/>
      <c r="D27" s="298" t="str">
        <f>D2</f>
        <v>Senior/Handicap</v>
      </c>
      <c r="E27" s="300"/>
      <c r="F27" s="301"/>
      <c r="G27" s="302"/>
      <c r="H27" s="303"/>
      <c r="I27" s="304"/>
      <c r="J27" s="305"/>
      <c r="K27" s="499" t="s">
        <v>32</v>
      </c>
      <c r="L27" s="500"/>
      <c r="M27" s="500"/>
      <c r="N27" s="501"/>
      <c r="O27" s="496" t="s">
        <v>33</v>
      </c>
      <c r="P27" s="497"/>
      <c r="Q27" s="497"/>
      <c r="R27" s="497"/>
      <c r="S27" s="498"/>
      <c r="T27" s="479" t="s">
        <v>34</v>
      </c>
      <c r="U27" s="480"/>
      <c r="V27" s="480"/>
      <c r="W27" s="480"/>
      <c r="X27" s="480"/>
      <c r="Y27" s="480"/>
      <c r="Z27" s="480"/>
      <c r="AA27" s="481"/>
      <c r="AB27" s="458" t="s">
        <v>116</v>
      </c>
      <c r="AC27" s="458"/>
      <c r="AD27" s="458"/>
      <c r="AE27" s="459"/>
      <c r="AF27" s="162"/>
      <c r="AG27" s="162"/>
      <c r="AH27" s="162"/>
      <c r="AI27" s="162"/>
      <c r="AJ27" s="162"/>
      <c r="AK27" s="162"/>
      <c r="AL27" s="162"/>
      <c r="AM27" s="162"/>
      <c r="AN27" s="162"/>
      <c r="AO27" s="162"/>
      <c r="AP27" s="162"/>
      <c r="AQ27" s="162"/>
      <c r="AR27" s="162"/>
      <c r="AS27" s="162"/>
      <c r="AT27" s="162"/>
      <c r="AU27" s="162"/>
      <c r="AV27" s="162"/>
      <c r="AW27" s="162"/>
      <c r="AX27" s="162"/>
      <c r="AY27" s="162"/>
      <c r="AZ27" s="162"/>
      <c r="BA27" s="162"/>
      <c r="BB27" s="162"/>
      <c r="BC27" s="162"/>
      <c r="BD27" s="162"/>
      <c r="BE27" s="162"/>
      <c r="BF27" s="162"/>
      <c r="BG27" s="162"/>
      <c r="BH27" s="162"/>
      <c r="BI27" s="261"/>
      <c r="BJ27" s="261"/>
      <c r="BK27" s="261"/>
      <c r="BL27" s="261"/>
      <c r="BM27" s="261"/>
      <c r="BN27" s="261"/>
      <c r="BO27" s="261"/>
      <c r="BP27" s="261"/>
      <c r="BQ27" s="261"/>
      <c r="BR27" s="261"/>
      <c r="BS27" s="261"/>
      <c r="BT27" s="261"/>
      <c r="BU27" s="261"/>
      <c r="BV27" s="261"/>
      <c r="BW27" s="261"/>
      <c r="BX27" s="261"/>
      <c r="BY27" s="261"/>
      <c r="BZ27" s="261"/>
      <c r="CA27" s="261"/>
      <c r="CB27" s="261"/>
      <c r="CC27" s="261"/>
      <c r="CD27" s="261"/>
      <c r="CE27" s="261"/>
      <c r="CF27" s="261"/>
      <c r="CG27" s="261"/>
      <c r="CH27" s="261"/>
      <c r="CI27" s="261"/>
      <c r="CJ27" s="261"/>
      <c r="CK27" s="261"/>
      <c r="CL27" s="261"/>
      <c r="CM27" s="261"/>
      <c r="CN27" s="261"/>
      <c r="CO27" s="261"/>
      <c r="CP27" s="261"/>
      <c r="CQ27" s="261"/>
      <c r="CR27" s="261"/>
      <c r="CS27" s="261"/>
      <c r="CT27" s="261"/>
      <c r="CU27" s="261"/>
      <c r="CV27" s="261"/>
      <c r="CW27" s="261"/>
      <c r="CX27" s="261"/>
      <c r="CY27" s="261"/>
      <c r="CZ27" s="261"/>
      <c r="DA27" s="261"/>
      <c r="DB27" s="261"/>
      <c r="DC27" s="261"/>
      <c r="DD27" s="261"/>
      <c r="DE27" s="261"/>
      <c r="DF27" s="261"/>
      <c r="DG27" s="261"/>
      <c r="DH27" s="261"/>
      <c r="DI27" s="261"/>
      <c r="DJ27" s="162"/>
      <c r="DK27" s="162"/>
      <c r="DL27" s="162"/>
      <c r="DM27" s="162"/>
      <c r="DN27" s="162"/>
      <c r="DO27" s="162"/>
      <c r="DP27" s="162"/>
      <c r="DQ27" s="162"/>
      <c r="DR27" s="162"/>
      <c r="DS27" s="162"/>
      <c r="DT27" s="162"/>
      <c r="DU27" s="162"/>
      <c r="DV27" s="162"/>
      <c r="DW27" s="162"/>
      <c r="DX27" s="162"/>
      <c r="DY27" s="162"/>
      <c r="DZ27" s="176"/>
      <c r="EA27" s="176"/>
      <c r="EB27" s="149"/>
      <c r="EC27" s="149"/>
      <c r="ED27" s="149"/>
      <c r="EE27" s="149"/>
      <c r="EF27" s="149"/>
      <c r="EG27" s="149"/>
      <c r="EH27" s="149"/>
      <c r="EI27" s="149"/>
      <c r="EJ27" s="149"/>
      <c r="EK27" s="149"/>
    </row>
    <row r="28" spans="1:141" ht="16.95" customHeight="1" thickBot="1" x14ac:dyDescent="0.3">
      <c r="A28" s="12"/>
      <c r="B28" s="12"/>
      <c r="C28" s="161"/>
      <c r="D28" s="306" t="s">
        <v>58</v>
      </c>
      <c r="E28" s="68" t="s">
        <v>2</v>
      </c>
      <c r="F28" s="68" t="s">
        <v>3</v>
      </c>
      <c r="G28" s="68" t="s">
        <v>23</v>
      </c>
      <c r="H28" s="69"/>
      <c r="I28" s="69"/>
      <c r="J28" s="70"/>
      <c r="K28" s="71" t="s">
        <v>35</v>
      </c>
      <c r="L28" s="72" t="s">
        <v>36</v>
      </c>
      <c r="M28" s="72" t="s">
        <v>37</v>
      </c>
      <c r="N28" s="73" t="s">
        <v>38</v>
      </c>
      <c r="O28" s="71" t="s">
        <v>39</v>
      </c>
      <c r="P28" s="72" t="s">
        <v>40</v>
      </c>
      <c r="Q28" s="72" t="s">
        <v>41</v>
      </c>
      <c r="R28" s="72" t="s">
        <v>42</v>
      </c>
      <c r="S28" s="231" t="s">
        <v>68</v>
      </c>
      <c r="T28" s="235" t="s">
        <v>43</v>
      </c>
      <c r="U28" s="183" t="s">
        <v>44</v>
      </c>
      <c r="V28" s="285" t="s">
        <v>125</v>
      </c>
      <c r="W28" s="183" t="s">
        <v>45</v>
      </c>
      <c r="X28" s="183" t="s">
        <v>69</v>
      </c>
      <c r="Y28" s="183" t="s">
        <v>70</v>
      </c>
      <c r="Z28" s="184" t="s">
        <v>71</v>
      </c>
      <c r="AA28" s="236" t="s">
        <v>72</v>
      </c>
      <c r="AB28" s="287" t="s">
        <v>110</v>
      </c>
      <c r="AC28" s="75" t="s">
        <v>1</v>
      </c>
      <c r="AD28" s="196" t="s">
        <v>115</v>
      </c>
      <c r="AE28" s="197" t="s">
        <v>55</v>
      </c>
      <c r="AF28" s="162"/>
      <c r="AG28" s="162"/>
      <c r="AH28" s="162"/>
      <c r="AI28" s="162"/>
      <c r="AJ28" s="162"/>
      <c r="AK28" s="162"/>
      <c r="AL28" s="162"/>
      <c r="AM28" s="162"/>
      <c r="AN28" s="162"/>
      <c r="AO28" s="162"/>
      <c r="AP28" s="162"/>
      <c r="AQ28" s="162"/>
      <c r="AR28" s="162"/>
      <c r="AS28" s="162"/>
      <c r="AT28" s="162"/>
      <c r="AU28" s="162"/>
      <c r="AV28" s="162"/>
      <c r="AW28" s="162"/>
      <c r="AX28" s="162"/>
      <c r="AY28" s="162"/>
      <c r="AZ28" s="162"/>
      <c r="BA28" s="162"/>
      <c r="BB28" s="162"/>
      <c r="BC28" s="162"/>
      <c r="BD28" s="162"/>
      <c r="BE28" s="162"/>
      <c r="BF28" s="162"/>
      <c r="BG28" s="162"/>
      <c r="BH28" s="162"/>
      <c r="BI28" s="261"/>
      <c r="BJ28" s="261"/>
      <c r="BK28" s="261"/>
      <c r="BL28" s="261"/>
      <c r="BM28" s="261"/>
      <c r="BN28" s="261"/>
      <c r="BO28" s="261"/>
      <c r="BP28" s="261"/>
      <c r="BQ28" s="261"/>
      <c r="BR28" s="261"/>
      <c r="BS28" s="261"/>
      <c r="BT28" s="261"/>
      <c r="BU28" s="261"/>
      <c r="BV28" s="261"/>
      <c r="BW28" s="261"/>
      <c r="BX28" s="261"/>
      <c r="BY28" s="261"/>
      <c r="BZ28" s="261"/>
      <c r="CA28" s="261"/>
      <c r="CB28" s="261"/>
      <c r="CC28" s="261"/>
      <c r="CD28" s="261"/>
      <c r="CE28" s="261"/>
      <c r="CF28" s="261"/>
      <c r="CG28" s="261"/>
      <c r="CH28" s="261"/>
      <c r="CI28" s="261"/>
      <c r="CJ28" s="261"/>
      <c r="CK28" s="261"/>
      <c r="CL28" s="261"/>
      <c r="CM28" s="261"/>
      <c r="CN28" s="261"/>
      <c r="CO28" s="261"/>
      <c r="CP28" s="261"/>
      <c r="CQ28" s="261"/>
      <c r="CR28" s="261"/>
      <c r="CS28" s="261"/>
      <c r="CT28" s="261"/>
      <c r="CU28" s="261"/>
      <c r="CV28" s="261"/>
      <c r="CW28" s="261"/>
      <c r="CX28" s="261"/>
      <c r="CY28" s="261"/>
      <c r="CZ28" s="261"/>
      <c r="DA28" s="261"/>
      <c r="DB28" s="261"/>
      <c r="DC28" s="261"/>
      <c r="DD28" s="261"/>
      <c r="DE28" s="261"/>
      <c r="DF28" s="261"/>
      <c r="DG28" s="261"/>
      <c r="DH28" s="261"/>
      <c r="DI28" s="261"/>
      <c r="DJ28" s="162"/>
      <c r="DK28" s="162"/>
      <c r="DL28" s="162"/>
      <c r="DM28" s="162"/>
      <c r="DN28" s="162"/>
      <c r="DO28" s="162"/>
      <c r="DP28" s="162"/>
      <c r="DQ28" s="162"/>
      <c r="DR28" s="162"/>
      <c r="DS28" s="162"/>
      <c r="DT28" s="162"/>
      <c r="DU28" s="162"/>
      <c r="DV28" s="162"/>
      <c r="DW28" s="162"/>
      <c r="DX28" s="162"/>
      <c r="DY28" s="162"/>
      <c r="DZ28" s="176"/>
      <c r="EA28" s="176"/>
      <c r="EB28" s="149"/>
      <c r="EC28" s="149"/>
      <c r="ED28" s="149"/>
      <c r="EE28" s="149"/>
      <c r="EF28" s="149"/>
      <c r="EG28" s="149"/>
      <c r="EH28" s="149"/>
      <c r="EI28" s="149"/>
      <c r="EJ28" s="149"/>
      <c r="EK28" s="149"/>
    </row>
    <row r="29" spans="1:141" ht="16.5" customHeight="1" x14ac:dyDescent="0.25">
      <c r="A29" s="12"/>
      <c r="B29" s="12"/>
      <c r="C29" s="297">
        <v>1</v>
      </c>
      <c r="D29" s="307" t="e">
        <f>IF(Z29="-",INDEX(DU$1:DU$23,MATCH(C29,$DV$1:$DV$23,0)),Z29)</f>
        <v>#N/A</v>
      </c>
      <c r="E29" s="78" t="e">
        <f>INDEX(E$1:E$23,MATCH(C29,$DV$1:$DV$23,0))</f>
        <v>#N/A</v>
      </c>
      <c r="F29" s="78" t="e">
        <f>INDEX(F$1:F$23,MATCH(C29,$DV$1:$DV$23,0))</f>
        <v>#N/A</v>
      </c>
      <c r="G29" s="78" t="e">
        <f>INDEX(G$1:G$23,MATCH(C29,$DV$1:$DV$23,0))</f>
        <v>#N/A</v>
      </c>
      <c r="H29" s="77"/>
      <c r="I29" s="77"/>
      <c r="J29" s="79"/>
      <c r="K29" s="80" t="e">
        <f>INDEX(O$1:O$23,MATCH(C29,$DV$1:$DV$23,0))</f>
        <v>#N/A</v>
      </c>
      <c r="L29" s="81" t="e">
        <f>INDEX(T$1:T$23,MATCH(C29,$DV$1:$DV$23,0))</f>
        <v>#N/A</v>
      </c>
      <c r="M29" s="81" t="e">
        <f>INDEX(Y$1:Y$23,MATCH(C29,$DV$1:$DV$23,0))</f>
        <v>#N/A</v>
      </c>
      <c r="N29" s="82" t="e">
        <f>INDEX(AD$1:AD$23,MATCH(C29,$DV$1:$DV$23,0))</f>
        <v>#N/A</v>
      </c>
      <c r="O29" s="80" t="e">
        <f>INDEX(AI$1:AI$23,MATCH(C29,$DV$1:$DV$23,0))</f>
        <v>#N/A</v>
      </c>
      <c r="P29" s="81" t="e">
        <f>INDEX(AN$1:AN$23,MATCH(C29,$DV$1:$DV$23,0))</f>
        <v>#N/A</v>
      </c>
      <c r="Q29" s="81" t="e">
        <f>INDEX(AS$1:AS$23,MATCH(C29,$DV$1:$DV$23,0))</f>
        <v>#N/A</v>
      </c>
      <c r="R29" s="206" t="e">
        <f>INDEX(AX$1:AX$23,MATCH(C29,$DV$1:$DV$23,0))</f>
        <v>#N/A</v>
      </c>
      <c r="S29" s="232" t="e">
        <f>INDEX(AY$1:AY$23,MATCH(C29,$DV$1:$DV$23,0))</f>
        <v>#N/A</v>
      </c>
      <c r="T29" s="237" t="e">
        <f>INDEX(BD$1:BD$23,MATCH(C29,$DV$1:$DV$23,0))</f>
        <v>#N/A</v>
      </c>
      <c r="U29" s="81" t="e">
        <f>INDEX(BI$1:BI$23,MATCH(C29,$DV$1:$DV$23,0))</f>
        <v>#N/A</v>
      </c>
      <c r="V29" s="81" t="e">
        <f>INDEX(BN$1:BN$23,MATCH(C29,$DV$1:$DV$23,0))</f>
        <v>#N/A</v>
      </c>
      <c r="W29" s="81" t="e">
        <f>INDEX(BS$1:BS$23,MATCH(C29,$DV$1:$DV$23,0))</f>
        <v>#N/A</v>
      </c>
      <c r="X29" s="81" t="e">
        <f>INDEX(BX$1:BX$23,MATCH(C29,$DV$1:$DV$23,0))</f>
        <v>#N/A</v>
      </c>
      <c r="Y29" s="206" t="e">
        <f>INDEX(CC$1:CC$23,MATCH(C29,$DV$1:$DV$23,0))</f>
        <v>#N/A</v>
      </c>
      <c r="Z29" s="229" t="e">
        <f>INDEX(DX$1:DX$23,MATCH(C29,$DV$1:$DV$23,0))</f>
        <v>#N/A</v>
      </c>
      <c r="AA29" s="238" t="e">
        <f>INDEX(DG$1:DG$23,MATCH(C29,$DV$1:$DV$23,0))</f>
        <v>#N/A</v>
      </c>
      <c r="AB29" s="288" t="e">
        <f>INDEX(DH$1:DH$23,MATCH(C29,$DV$1:$DV$23,0))</f>
        <v>#N/A</v>
      </c>
      <c r="AC29" s="83" t="e">
        <f>INDEX(D$1:D$23,MATCH(C29,$DV$1:$DV$23,0))</f>
        <v>#N/A</v>
      </c>
      <c r="AD29" s="84" t="e">
        <f>INDEX(DW$1:DW$23,MATCH(C29,$DV$1:$DV$23,0))</f>
        <v>#N/A</v>
      </c>
      <c r="AE29" s="317" t="e">
        <f>IF(AB29&gt;=150,"Point","-")</f>
        <v>#N/A</v>
      </c>
      <c r="AF29" s="269"/>
      <c r="AG29" s="162"/>
      <c r="AH29" s="162"/>
      <c r="AI29" s="162"/>
      <c r="AJ29" s="162"/>
      <c r="AK29" s="162"/>
      <c r="AL29" s="162"/>
      <c r="AM29" s="162"/>
      <c r="AN29" s="162"/>
      <c r="AO29" s="162"/>
      <c r="AP29" s="162"/>
      <c r="AQ29" s="162"/>
      <c r="AR29" s="162"/>
      <c r="AS29" s="162"/>
      <c r="AT29" s="162"/>
      <c r="AU29" s="162"/>
      <c r="AV29" s="162"/>
      <c r="AW29" s="162"/>
      <c r="AX29" s="162"/>
      <c r="AY29" s="162"/>
      <c r="AZ29" s="162"/>
      <c r="BA29" s="162"/>
      <c r="BB29" s="162"/>
      <c r="BC29" s="162"/>
      <c r="BD29" s="162"/>
      <c r="BE29" s="162"/>
      <c r="BF29" s="162"/>
      <c r="BG29" s="162"/>
      <c r="BH29" s="162"/>
      <c r="BI29" s="261"/>
      <c r="BJ29" s="261"/>
      <c r="BK29" s="261"/>
      <c r="BL29" s="261"/>
      <c r="BM29" s="261"/>
      <c r="BN29" s="261"/>
      <c r="BO29" s="261"/>
      <c r="BP29" s="261"/>
      <c r="BQ29" s="261"/>
      <c r="BR29" s="261"/>
      <c r="BS29" s="261"/>
      <c r="BT29" s="261"/>
      <c r="BU29" s="261"/>
      <c r="BV29" s="261"/>
      <c r="BW29" s="261"/>
      <c r="BX29" s="261"/>
      <c r="BY29" s="261"/>
      <c r="BZ29" s="261"/>
      <c r="CA29" s="261"/>
      <c r="CB29" s="261"/>
      <c r="CC29" s="261"/>
      <c r="CD29" s="261"/>
      <c r="CE29" s="261"/>
      <c r="CF29" s="261"/>
      <c r="CG29" s="261"/>
      <c r="CH29" s="261"/>
      <c r="CI29" s="261"/>
      <c r="CJ29" s="261"/>
      <c r="CK29" s="261"/>
      <c r="CL29" s="261"/>
      <c r="CM29" s="261"/>
      <c r="CN29" s="261"/>
      <c r="CO29" s="261"/>
      <c r="CP29" s="261"/>
      <c r="CQ29" s="261"/>
      <c r="CR29" s="261"/>
      <c r="CS29" s="261"/>
      <c r="CT29" s="261"/>
      <c r="CU29" s="261"/>
      <c r="CV29" s="261"/>
      <c r="CW29" s="261"/>
      <c r="CX29" s="261"/>
      <c r="CY29" s="261"/>
      <c r="CZ29" s="261"/>
      <c r="DA29" s="261"/>
      <c r="DB29" s="261"/>
      <c r="DC29" s="261"/>
      <c r="DD29" s="261"/>
      <c r="DE29" s="261"/>
      <c r="DF29" s="261"/>
      <c r="DG29" s="261"/>
      <c r="DH29" s="261"/>
      <c r="DI29" s="261"/>
      <c r="DJ29" s="162"/>
      <c r="DK29" s="162"/>
      <c r="DL29" s="162"/>
      <c r="DM29" s="162"/>
      <c r="DN29" s="162"/>
      <c r="DO29" s="162"/>
      <c r="DP29" s="162"/>
      <c r="DQ29" s="162"/>
      <c r="DR29" s="162"/>
      <c r="DS29" s="162"/>
      <c r="DT29" s="162"/>
      <c r="DU29" s="162"/>
      <c r="DV29" s="162"/>
      <c r="DW29" s="162"/>
      <c r="DX29" s="162"/>
      <c r="DY29" s="162"/>
      <c r="DZ29" s="176"/>
      <c r="EA29" s="176"/>
      <c r="EB29" s="149"/>
      <c r="EC29" s="149"/>
      <c r="ED29" s="149"/>
      <c r="EE29" s="149"/>
      <c r="EF29" s="149"/>
      <c r="EG29" s="149"/>
      <c r="EH29" s="149"/>
      <c r="EI29" s="149"/>
      <c r="EJ29" s="149"/>
      <c r="EK29" s="149"/>
    </row>
    <row r="30" spans="1:141" ht="16.05" customHeight="1" x14ac:dyDescent="0.25">
      <c r="A30" s="12"/>
      <c r="B30" s="12"/>
      <c r="C30" s="297">
        <v>2</v>
      </c>
      <c r="D30" s="308" t="e">
        <f>IF(Z30="-",INDEX(DU$1:DU$23,MATCH(C30,$DV$1:$DV$23,0)),Z30)</f>
        <v>#N/A</v>
      </c>
      <c r="E30" s="86" t="e">
        <f>INDEX(E$1:E$23,MATCH(C30,$DV$1:$DV$23,0))</f>
        <v>#N/A</v>
      </c>
      <c r="F30" s="86" t="e">
        <f>INDEX(F$1:F$23,MATCH(C30,$DV$1:$DV$23,0))</f>
        <v>#N/A</v>
      </c>
      <c r="G30" s="86" t="e">
        <f>INDEX(G$1:G$23,MATCH(C30,$DV$1:$DV$23,0))</f>
        <v>#N/A</v>
      </c>
      <c r="H30" s="48"/>
      <c r="I30" s="48"/>
      <c r="J30" s="87"/>
      <c r="K30" s="43" t="e">
        <f>INDEX(O$1:O$23,MATCH(C30,$DV$1:$DV$23,0))</f>
        <v>#N/A</v>
      </c>
      <c r="L30" s="30" t="e">
        <f>INDEX(T$1:T$23,MATCH(C30,$DV$1:$DV$23,0))</f>
        <v>#N/A</v>
      </c>
      <c r="M30" s="30" t="e">
        <f>INDEX(Y$1:Y$23,MATCH(C30,$DV$1:$DV$23,0))</f>
        <v>#N/A</v>
      </c>
      <c r="N30" s="42" t="e">
        <f>INDEX(AD$1:AD$23,MATCH(C30,$DV$1:$DV$23,0))</f>
        <v>#N/A</v>
      </c>
      <c r="O30" s="43" t="e">
        <f>INDEX(AI$1:AI$23,MATCH(C30,$DV$1:$DV$23,0))</f>
        <v>#N/A</v>
      </c>
      <c r="P30" s="30" t="e">
        <f>INDEX(AN$1:AN$23,MATCH(C30,$DV$1:$DV$23,0))</f>
        <v>#N/A</v>
      </c>
      <c r="Q30" s="30" t="e">
        <f>INDEX(AS$1:AS$23,MATCH(C30,$DV$1:$DV$23,0))</f>
        <v>#N/A</v>
      </c>
      <c r="R30" s="207" t="e">
        <f>INDEX(AX$1:AX$23,MATCH(C30,$DV$1:$DV$23,0))</f>
        <v>#N/A</v>
      </c>
      <c r="S30" s="233" t="e">
        <f>INDEX(AY$1:AY$23,MATCH(C30,$DV$1:$DV$23,0))</f>
        <v>#N/A</v>
      </c>
      <c r="T30" s="239" t="e">
        <f>INDEX(BD$1:BD$23,MATCH(C30,$DV$1:$DV$23,0))</f>
        <v>#N/A</v>
      </c>
      <c r="U30" s="30" t="e">
        <f>INDEX(BI1:BI34,MATCH(C30,$DV1:$DV34,0))</f>
        <v>#N/A</v>
      </c>
      <c r="V30" s="30" t="e">
        <f>INDEX(BN$1:BN$23,MATCH(C30,$DV$1:$DV$23,0))</f>
        <v>#N/A</v>
      </c>
      <c r="W30" s="30" t="e">
        <f>INDEX(BS$1:BS$23,MATCH(C30,$DV$1:$DV$23,0))</f>
        <v>#N/A</v>
      </c>
      <c r="X30" s="30" t="e">
        <f>INDEX(BX$1:BX$23,MATCH(C30,$DV$1:$DV$23,0))</f>
        <v>#N/A</v>
      </c>
      <c r="Y30" s="207" t="e">
        <f>INDEX(CC$1:CC$23,MATCH(C30,$DV$1:$DV$23,0))</f>
        <v>#N/A</v>
      </c>
      <c r="Z30" s="230" t="e">
        <f>INDEX(DX$1:DX$23,MATCH(C30,$DV$1:$DV$23,0))</f>
        <v>#N/A</v>
      </c>
      <c r="AA30" s="240" t="e">
        <f>INDEX(DG$1:DG$23,MATCH(C30,$DV$1:$DV$23,0))</f>
        <v>#N/A</v>
      </c>
      <c r="AB30" s="216" t="e">
        <f>INDEX(DH$1:DH$23,MATCH(C30,$DV$1:$DV$23,0))</f>
        <v>#N/A</v>
      </c>
      <c r="AC30" s="45" t="e">
        <f>INDEX(D$1:D$23,MATCH(C30,$DV$1:$DV$23,0))</f>
        <v>#N/A</v>
      </c>
      <c r="AD30" s="46" t="e">
        <f>INDEX(DW$1:DW$23,MATCH(C30,$DV$1:$DV$23,0))</f>
        <v>#N/A</v>
      </c>
      <c r="AE30" s="318" t="e">
        <f t="shared" ref="AE30:AE32" si="38">IF(AB30&gt;=150,"Point","-")</f>
        <v>#N/A</v>
      </c>
      <c r="AF30" s="282"/>
      <c r="AG30" s="162"/>
      <c r="AH30" s="162"/>
      <c r="AI30" s="162"/>
      <c r="AJ30" s="162"/>
      <c r="AK30" s="162"/>
      <c r="AL30" s="162"/>
      <c r="AM30" s="162"/>
      <c r="AN30" s="162"/>
      <c r="AO30" s="162"/>
      <c r="AP30" s="162"/>
      <c r="AQ30" s="162"/>
      <c r="AR30" s="162"/>
      <c r="AS30" s="162"/>
      <c r="AT30" s="162"/>
      <c r="AU30" s="162"/>
      <c r="AV30" s="162"/>
      <c r="AW30" s="162"/>
      <c r="AX30" s="162"/>
      <c r="AY30" s="162"/>
      <c r="AZ30" s="162"/>
      <c r="BA30" s="162"/>
      <c r="BB30" s="162"/>
      <c r="BC30" s="162"/>
      <c r="BD30" s="162"/>
      <c r="BE30" s="162"/>
      <c r="BF30" s="162"/>
      <c r="BG30" s="162"/>
      <c r="BH30" s="162"/>
      <c r="BI30" s="261"/>
      <c r="BJ30" s="261"/>
      <c r="BK30" s="261"/>
      <c r="BL30" s="261"/>
      <c r="BM30" s="261"/>
      <c r="BN30" s="261"/>
      <c r="BO30" s="261"/>
      <c r="BP30" s="261"/>
      <c r="BQ30" s="261"/>
      <c r="BR30" s="261"/>
      <c r="BS30" s="261"/>
      <c r="BT30" s="261"/>
      <c r="BU30" s="261"/>
      <c r="BV30" s="261"/>
      <c r="BW30" s="261"/>
      <c r="BX30" s="261"/>
      <c r="BY30" s="261"/>
      <c r="BZ30" s="261"/>
      <c r="CA30" s="261"/>
      <c r="CB30" s="261"/>
      <c r="CC30" s="261"/>
      <c r="CD30" s="261"/>
      <c r="CE30" s="261"/>
      <c r="CF30" s="261"/>
      <c r="CG30" s="261"/>
      <c r="CH30" s="261"/>
      <c r="CI30" s="261"/>
      <c r="CJ30" s="261"/>
      <c r="CK30" s="261"/>
      <c r="CL30" s="261"/>
      <c r="CM30" s="261"/>
      <c r="CN30" s="261"/>
      <c r="CO30" s="261"/>
      <c r="CP30" s="261"/>
      <c r="CQ30" s="261"/>
      <c r="CR30" s="261"/>
      <c r="CS30" s="261"/>
      <c r="CT30" s="261"/>
      <c r="CU30" s="261"/>
      <c r="CV30" s="261"/>
      <c r="CW30" s="261"/>
      <c r="CX30" s="261"/>
      <c r="CY30" s="261"/>
      <c r="CZ30" s="261"/>
      <c r="DA30" s="261"/>
      <c r="DB30" s="261"/>
      <c r="DC30" s="261"/>
      <c r="DD30" s="261"/>
      <c r="DE30" s="261"/>
      <c r="DF30" s="261"/>
      <c r="DG30" s="261"/>
      <c r="DH30" s="261"/>
      <c r="DI30" s="261"/>
      <c r="DJ30" s="162"/>
      <c r="DK30" s="162"/>
      <c r="DL30" s="162"/>
      <c r="DM30" s="162"/>
      <c r="DN30" s="162"/>
      <c r="DO30" s="162"/>
      <c r="DP30" s="162"/>
      <c r="DQ30" s="162"/>
      <c r="DR30" s="162"/>
      <c r="DS30" s="162"/>
      <c r="DT30" s="162"/>
      <c r="DU30" s="162"/>
      <c r="DV30" s="162"/>
      <c r="DW30" s="162"/>
      <c r="DX30" s="162"/>
      <c r="DY30" s="162"/>
      <c r="DZ30" s="176"/>
      <c r="EA30" s="176"/>
      <c r="EB30" s="149"/>
      <c r="EC30" s="149"/>
      <c r="ED30" s="149"/>
      <c r="EE30" s="149"/>
      <c r="EF30" s="149"/>
      <c r="EG30" s="149"/>
      <c r="EH30" s="149"/>
      <c r="EI30" s="149"/>
      <c r="EJ30" s="149"/>
      <c r="EK30" s="149"/>
    </row>
    <row r="31" spans="1:141" ht="16.05" customHeight="1" x14ac:dyDescent="0.25">
      <c r="A31" s="12"/>
      <c r="B31" s="12"/>
      <c r="C31" s="297">
        <v>3</v>
      </c>
      <c r="D31" s="308" t="e">
        <f>IF(Z31="-",INDEX(DU$1:DU$23,MATCH(C31,$DV$1:$DV$23,0)),Z31)</f>
        <v>#N/A</v>
      </c>
      <c r="E31" s="86" t="e">
        <f>INDEX(E$1:E$23,MATCH(C31,$DV$1:$DV$23,0))</f>
        <v>#N/A</v>
      </c>
      <c r="F31" s="86" t="e">
        <f>INDEX(F$1:F$23,MATCH(C31,$DV$1:$DV$23,0))</f>
        <v>#N/A</v>
      </c>
      <c r="G31" s="86" t="e">
        <f>INDEX(G$1:G$23,MATCH(C31,$DV$1:$DV$23,0))</f>
        <v>#N/A</v>
      </c>
      <c r="H31" s="48"/>
      <c r="I31" s="48"/>
      <c r="J31" s="87"/>
      <c r="K31" s="43" t="e">
        <f>INDEX(O$1:O$23,MATCH(C31,$DV$1:$DV$23,0))</f>
        <v>#N/A</v>
      </c>
      <c r="L31" s="30" t="e">
        <f>INDEX(T$1:T$23,MATCH(C31,$DV$1:$DV$23,0))</f>
        <v>#N/A</v>
      </c>
      <c r="M31" s="30" t="e">
        <f>INDEX(Y$1:Y$23,MATCH(C31,$DV$1:$DV$23,0))</f>
        <v>#N/A</v>
      </c>
      <c r="N31" s="42" t="e">
        <f>INDEX(AD$1:AD$23,MATCH(C31,$DV$1:$DV$23,0))</f>
        <v>#N/A</v>
      </c>
      <c r="O31" s="43" t="e">
        <f>INDEX(AI$1:AI$23,MATCH(C31,$DV$1:$DV$23,0))</f>
        <v>#N/A</v>
      </c>
      <c r="P31" s="30" t="e">
        <f>INDEX(AN$1:AN$23,MATCH(C31,$DV$1:$DV$23,0))</f>
        <v>#N/A</v>
      </c>
      <c r="Q31" s="30" t="e">
        <f>INDEX(AS$1:AS$23,MATCH(C31,$DV$1:$DV$23,0))</f>
        <v>#N/A</v>
      </c>
      <c r="R31" s="207" t="e">
        <f>INDEX(AX$1:AX$23,MATCH(C31,$DV$1:$DV$23,0))</f>
        <v>#N/A</v>
      </c>
      <c r="S31" s="233" t="e">
        <f>INDEX(AY$1:AY$23,MATCH(C31,$DV$1:$DV$23,0))</f>
        <v>#N/A</v>
      </c>
      <c r="T31" s="239" t="e">
        <f>INDEX(BD$1:BD$23,MATCH(C31,$DV$1:$DV$23,0))</f>
        <v>#N/A</v>
      </c>
      <c r="U31" s="30" t="e">
        <f>INDEX(BI1:BI34,MATCH(C31,$DV1:$DV34,0))</f>
        <v>#N/A</v>
      </c>
      <c r="V31" s="30" t="e">
        <f>INDEX(BN$1:BN$23,MATCH(C31,$DV$1:$DV$23,0))</f>
        <v>#N/A</v>
      </c>
      <c r="W31" s="30" t="e">
        <f>INDEX(BS$1:BS$23,MATCH(C31,$DV$1:$DV$23,0))</f>
        <v>#N/A</v>
      </c>
      <c r="X31" s="30" t="e">
        <f>INDEX(BX$1:BX$23,MATCH(C31,$DV$1:$DV$23,0))</f>
        <v>#N/A</v>
      </c>
      <c r="Y31" s="207" t="e">
        <f>INDEX(CC$1:CC$23,MATCH(C31,$DV$1:$DV$23,0))</f>
        <v>#N/A</v>
      </c>
      <c r="Z31" s="230" t="e">
        <f>INDEX(DX$1:DX$23,MATCH(C31,$DV$1:$DV$23,0))</f>
        <v>#N/A</v>
      </c>
      <c r="AA31" s="240" t="e">
        <f>INDEX(DG$1:DG$23,MATCH(C31,$DV$1:$DV$23,0))</f>
        <v>#N/A</v>
      </c>
      <c r="AB31" s="216" t="e">
        <f>INDEX(DH$1:DH$23,MATCH(C31,$DV$1:$DV$23,0))</f>
        <v>#N/A</v>
      </c>
      <c r="AC31" s="45" t="e">
        <f>INDEX(D$1:D$23,MATCH(C31,$DV$1:$DV$23,0))</f>
        <v>#N/A</v>
      </c>
      <c r="AD31" s="46" t="e">
        <f>INDEX(DW$1:DW$23,MATCH(C31,$DV$1:$DV$23,0))</f>
        <v>#N/A</v>
      </c>
      <c r="AE31" s="318" t="e">
        <f t="shared" si="38"/>
        <v>#N/A</v>
      </c>
      <c r="AF31" s="282"/>
      <c r="AG31" s="162"/>
      <c r="AH31" s="162"/>
      <c r="AI31" s="162"/>
      <c r="AJ31" s="162"/>
      <c r="AK31" s="162"/>
      <c r="AL31" s="162"/>
      <c r="AM31" s="162"/>
      <c r="AN31" s="162"/>
      <c r="AO31" s="162"/>
      <c r="AP31" s="162"/>
      <c r="AQ31" s="162"/>
      <c r="AR31" s="162"/>
      <c r="AS31" s="162"/>
      <c r="AT31" s="162"/>
      <c r="AU31" s="162"/>
      <c r="AV31" s="162"/>
      <c r="AW31" s="162"/>
      <c r="AX31" s="162"/>
      <c r="AY31" s="162"/>
      <c r="AZ31" s="162"/>
      <c r="BA31" s="162"/>
      <c r="BB31" s="162"/>
      <c r="BC31" s="162"/>
      <c r="BD31" s="162"/>
      <c r="BE31" s="162"/>
      <c r="BF31" s="162"/>
      <c r="BG31" s="162"/>
      <c r="BH31" s="162"/>
      <c r="BI31" s="261"/>
      <c r="BJ31" s="261"/>
      <c r="BK31" s="261"/>
      <c r="BL31" s="261"/>
      <c r="BM31" s="261"/>
      <c r="BN31" s="261"/>
      <c r="BO31" s="261"/>
      <c r="BP31" s="261"/>
      <c r="BQ31" s="261"/>
      <c r="BR31" s="261"/>
      <c r="BS31" s="261"/>
      <c r="BT31" s="261"/>
      <c r="BU31" s="261"/>
      <c r="BV31" s="261"/>
      <c r="BW31" s="261"/>
      <c r="BX31" s="261"/>
      <c r="BY31" s="261"/>
      <c r="BZ31" s="261"/>
      <c r="CA31" s="261"/>
      <c r="CB31" s="261"/>
      <c r="CC31" s="261"/>
      <c r="CD31" s="261"/>
      <c r="CE31" s="261"/>
      <c r="CF31" s="261"/>
      <c r="CG31" s="261"/>
      <c r="CH31" s="261"/>
      <c r="CI31" s="261"/>
      <c r="CJ31" s="261"/>
      <c r="CK31" s="261"/>
      <c r="CL31" s="261"/>
      <c r="CM31" s="261"/>
      <c r="CN31" s="261"/>
      <c r="CO31" s="261"/>
      <c r="CP31" s="261"/>
      <c r="CQ31" s="261"/>
      <c r="CR31" s="261"/>
      <c r="CS31" s="261"/>
      <c r="CT31" s="261"/>
      <c r="CU31" s="261"/>
      <c r="CV31" s="261"/>
      <c r="CW31" s="261"/>
      <c r="CX31" s="261"/>
      <c r="CY31" s="261"/>
      <c r="CZ31" s="261"/>
      <c r="DA31" s="261"/>
      <c r="DB31" s="261"/>
      <c r="DC31" s="261"/>
      <c r="DD31" s="261"/>
      <c r="DE31" s="261"/>
      <c r="DF31" s="261"/>
      <c r="DG31" s="261"/>
      <c r="DH31" s="261"/>
      <c r="DI31" s="261"/>
      <c r="DJ31" s="162"/>
      <c r="DK31" s="162"/>
      <c r="DL31" s="162"/>
      <c r="DM31" s="162"/>
      <c r="DN31" s="162"/>
      <c r="DO31" s="162"/>
      <c r="DP31" s="162"/>
      <c r="DQ31" s="162"/>
      <c r="DR31" s="162"/>
      <c r="DS31" s="162"/>
      <c r="DT31" s="162"/>
      <c r="DU31" s="162"/>
      <c r="DV31" s="162"/>
      <c r="DW31" s="162"/>
      <c r="DX31" s="162"/>
      <c r="DY31" s="162"/>
      <c r="DZ31" s="176"/>
      <c r="EA31" s="176"/>
      <c r="EB31" s="149"/>
      <c r="EC31" s="149"/>
      <c r="ED31" s="149"/>
      <c r="EE31" s="149"/>
      <c r="EF31" s="149"/>
      <c r="EG31" s="149"/>
      <c r="EH31" s="149"/>
      <c r="EI31" s="149"/>
      <c r="EJ31" s="149"/>
      <c r="EK31" s="149"/>
    </row>
    <row r="32" spans="1:141" ht="16.05" customHeight="1" thickBot="1" x14ac:dyDescent="0.3">
      <c r="A32" s="12"/>
      <c r="B32" s="12"/>
      <c r="C32" s="297">
        <v>4</v>
      </c>
      <c r="D32" s="309" t="e">
        <f>IF(Z32="-",INDEX(DU$1:DU$23,MATCH(C32,$DV$1:$DV$23,0)),Z32)</f>
        <v>#N/A</v>
      </c>
      <c r="E32" s="310" t="e">
        <f>INDEX(E$1:E$23,MATCH(C32,$DV$1:$DV$23,0))</f>
        <v>#N/A</v>
      </c>
      <c r="F32" s="310" t="e">
        <f>INDEX(F$1:F$23,MATCH(C32,$DV$1:$DV$23,0))</f>
        <v>#N/A</v>
      </c>
      <c r="G32" s="310" t="e">
        <f>INDEX(G$1:G$23,MATCH(C32,$DV$1:$DV$23,0))</f>
        <v>#N/A</v>
      </c>
      <c r="H32" s="108"/>
      <c r="I32" s="108"/>
      <c r="J32" s="311"/>
      <c r="K32" s="170" t="e">
        <f>INDEX(O$1:O$23,MATCH(C32,$DV$1:$DV$23,0))</f>
        <v>#N/A</v>
      </c>
      <c r="L32" s="111" t="e">
        <f>INDEX(T$1:T$23,MATCH(C32,$DV$1:$DV$23,0))</f>
        <v>#N/A</v>
      </c>
      <c r="M32" s="111" t="e">
        <f>INDEX(Y$1:Y$23,MATCH(C32,$DV$1:$DV$23,0))</f>
        <v>#N/A</v>
      </c>
      <c r="N32" s="116" t="e">
        <f>INDEX(AD$1:AD$23,MATCH(C32,$DV$1:$DV$23,0))</f>
        <v>#N/A</v>
      </c>
      <c r="O32" s="170" t="e">
        <f>INDEX(AI$1:AI$23,MATCH(C32,$DV$1:$DV$23,0))</f>
        <v>#N/A</v>
      </c>
      <c r="P32" s="111" t="e">
        <f>INDEX(AN$1:AN$23,MATCH(C32,$DV$1:$DV$23,0))</f>
        <v>#N/A</v>
      </c>
      <c r="Q32" s="111" t="e">
        <f>INDEX(AS$1:AS$23,MATCH(C32,$DV$1:$DV$23,0))</f>
        <v>#N/A</v>
      </c>
      <c r="R32" s="242" t="e">
        <f>INDEX(AX$1:AX$23,MATCH(C32,$DV$1:$DV$23,0))</f>
        <v>#N/A</v>
      </c>
      <c r="S32" s="313" t="e">
        <f>INDEX(AY$1:AY$23,MATCH(C32,$DV$1:$DV$23,0))</f>
        <v>#N/A</v>
      </c>
      <c r="T32" s="241" t="e">
        <f>INDEX(BD$1:BD$23,MATCH(C32,$DV$1:$DV$23,0))</f>
        <v>#N/A</v>
      </c>
      <c r="U32" s="111" t="e">
        <f>INDEX(BI1:BI34,MATCH(C32,$DV1:$DV34,0))</f>
        <v>#N/A</v>
      </c>
      <c r="V32" s="111" t="e">
        <f>INDEX(BN$1:BN$23,MATCH(C32,$DV$1:$DV$23,0))</f>
        <v>#N/A</v>
      </c>
      <c r="W32" s="111" t="e">
        <f>INDEX(BS$1:BS$23,MATCH(C32,$DV$1:$DV$23,0))</f>
        <v>#N/A</v>
      </c>
      <c r="X32" s="111" t="e">
        <f>INDEX(BX$1:BX$23,MATCH(C32,$DV$1:$DV$23,0))</f>
        <v>#N/A</v>
      </c>
      <c r="Y32" s="242" t="e">
        <f>INDEX(CC$1:CC$23,MATCH(C32,$DV$1:$DV$23,0))</f>
        <v>#N/A</v>
      </c>
      <c r="Z32" s="243" t="e">
        <f>INDEX(DX$1:DX$23,MATCH(C32,$DV$1:$DV$23,0))</f>
        <v>#N/A</v>
      </c>
      <c r="AA32" s="244" t="e">
        <f>INDEX(DG$1:DG$23,MATCH(C32,$DV$1:$DV$23,0))</f>
        <v>#N/A</v>
      </c>
      <c r="AB32" s="314" t="e">
        <f>INDEX(DH$1:DH$23,MATCH(C32,$DV$1:$DV$23,0))</f>
        <v>#N/A</v>
      </c>
      <c r="AC32" s="172" t="e">
        <f>INDEX(D$1:D$23,MATCH(C32,$DV$1:$DV$23,0))</f>
        <v>#N/A</v>
      </c>
      <c r="AD32" s="173" t="e">
        <f>INDEX(DW$1:DW$23,MATCH(C32,$DV$1:$DV$23,0))</f>
        <v>#N/A</v>
      </c>
      <c r="AE32" s="319" t="e">
        <f t="shared" si="38"/>
        <v>#N/A</v>
      </c>
      <c r="AF32" s="282"/>
      <c r="AG32" s="162"/>
      <c r="AH32" s="162"/>
      <c r="AI32" s="162"/>
      <c r="AJ32" s="162"/>
      <c r="AK32" s="162"/>
      <c r="AL32" s="162"/>
      <c r="AM32" s="162"/>
      <c r="AN32" s="162"/>
      <c r="AO32" s="162"/>
      <c r="AP32" s="162"/>
      <c r="AQ32" s="162"/>
      <c r="AR32" s="162"/>
      <c r="AS32" s="162"/>
      <c r="AT32" s="162"/>
      <c r="AU32" s="162"/>
      <c r="AV32" s="162"/>
      <c r="AW32" s="162"/>
      <c r="AX32" s="162"/>
      <c r="AY32" s="162"/>
      <c r="AZ32" s="162"/>
      <c r="BA32" s="162"/>
      <c r="BB32" s="162"/>
      <c r="BC32" s="162"/>
      <c r="BD32" s="162"/>
      <c r="BE32" s="162"/>
      <c r="BF32" s="162"/>
      <c r="BG32" s="162"/>
      <c r="BH32" s="162"/>
      <c r="BI32" s="162"/>
      <c r="BJ32" s="162"/>
      <c r="BK32" s="162"/>
      <c r="BL32" s="162"/>
      <c r="BM32" s="162"/>
      <c r="BN32" s="162"/>
      <c r="BO32" s="162"/>
      <c r="BP32" s="162"/>
      <c r="BQ32" s="162"/>
      <c r="BR32" s="162"/>
      <c r="BS32" s="162"/>
      <c r="BT32" s="162"/>
      <c r="BU32" s="162"/>
      <c r="BV32" s="162"/>
      <c r="BW32" s="162"/>
      <c r="BX32" s="162"/>
      <c r="BY32" s="162"/>
      <c r="BZ32" s="162"/>
      <c r="CA32" s="162"/>
      <c r="CB32" s="162"/>
      <c r="CC32" s="162"/>
      <c r="CD32" s="162"/>
      <c r="CE32" s="162"/>
      <c r="CF32" s="162"/>
      <c r="CG32" s="162"/>
      <c r="CH32" s="162"/>
      <c r="CI32" s="162"/>
      <c r="CJ32" s="162"/>
      <c r="CK32" s="162"/>
      <c r="CL32" s="162"/>
      <c r="CM32" s="162"/>
      <c r="CN32" s="162"/>
      <c r="CO32" s="162"/>
      <c r="CP32" s="162"/>
      <c r="CQ32" s="162"/>
      <c r="CR32" s="162"/>
      <c r="CS32" s="162"/>
      <c r="CT32" s="162"/>
      <c r="CU32" s="162"/>
      <c r="CV32" s="162"/>
      <c r="CW32" s="162"/>
      <c r="CX32" s="162"/>
      <c r="CY32" s="162"/>
      <c r="CZ32" s="162"/>
      <c r="DA32" s="162"/>
      <c r="DB32" s="162"/>
      <c r="DC32" s="162"/>
      <c r="DD32" s="162"/>
      <c r="DE32" s="162"/>
      <c r="DF32" s="162"/>
      <c r="DG32" s="162"/>
      <c r="DH32" s="162"/>
      <c r="DI32" s="162"/>
      <c r="DJ32" s="162"/>
      <c r="DK32" s="162"/>
      <c r="DL32" s="162"/>
      <c r="DM32" s="162"/>
      <c r="DN32" s="162"/>
      <c r="DO32" s="162"/>
      <c r="DP32" s="162"/>
      <c r="DQ32" s="162"/>
      <c r="DR32" s="162"/>
      <c r="DS32" s="162"/>
      <c r="DT32" s="162"/>
      <c r="DU32" s="162"/>
      <c r="DV32" s="162"/>
      <c r="DW32" s="162"/>
      <c r="DX32" s="162"/>
      <c r="DY32" s="162"/>
      <c r="DZ32" s="176"/>
      <c r="EA32" s="176"/>
      <c r="EB32" s="149"/>
      <c r="EC32" s="149"/>
      <c r="ED32" s="149"/>
      <c r="EE32" s="149"/>
      <c r="EF32" s="149"/>
      <c r="EG32" s="149"/>
      <c r="EH32" s="149"/>
      <c r="EI32" s="149"/>
      <c r="EJ32" s="149"/>
      <c r="EK32" s="149"/>
    </row>
    <row r="33" spans="1:141" ht="16.05" customHeight="1" x14ac:dyDescent="0.25">
      <c r="A33" s="12"/>
      <c r="B33" s="12"/>
      <c r="C33" s="161"/>
      <c r="D33" s="162"/>
      <c r="E33" s="162"/>
      <c r="F33" s="162"/>
      <c r="G33" s="162"/>
      <c r="H33" s="259"/>
      <c r="I33" s="107"/>
      <c r="J33" s="260"/>
      <c r="K33" s="162"/>
      <c r="L33" s="162"/>
      <c r="M33" s="162"/>
      <c r="N33" s="162"/>
      <c r="O33" s="162"/>
      <c r="P33" s="162"/>
      <c r="Q33" s="162"/>
      <c r="R33" s="162"/>
      <c r="S33" s="162"/>
      <c r="T33" s="162"/>
      <c r="U33" s="162"/>
      <c r="V33" s="162"/>
      <c r="W33" s="162"/>
      <c r="X33" s="162"/>
      <c r="Y33" s="162"/>
      <c r="Z33" s="162"/>
      <c r="AA33" s="162"/>
      <c r="AB33" s="162"/>
      <c r="AC33" s="162"/>
      <c r="AD33" s="162"/>
      <c r="AE33" s="162"/>
      <c r="AF33" s="162"/>
      <c r="AG33" s="162"/>
      <c r="AH33" s="162"/>
      <c r="AI33" s="162"/>
      <c r="AJ33" s="162"/>
      <c r="AK33" s="162"/>
      <c r="AL33" s="162"/>
      <c r="AM33" s="162"/>
      <c r="AN33" s="162"/>
      <c r="AO33" s="162"/>
      <c r="AP33" s="162"/>
      <c r="AQ33" s="162"/>
      <c r="AR33" s="162"/>
      <c r="AS33" s="162"/>
      <c r="AT33" s="162"/>
      <c r="AU33" s="162"/>
      <c r="AV33" s="162"/>
      <c r="AW33" s="162"/>
      <c r="AX33" s="162"/>
      <c r="AY33" s="162"/>
      <c r="AZ33" s="162"/>
      <c r="BA33" s="162"/>
      <c r="BB33" s="162"/>
      <c r="BC33" s="162"/>
      <c r="BD33" s="162"/>
      <c r="BE33" s="162"/>
      <c r="BF33" s="162"/>
      <c r="BG33" s="162"/>
      <c r="BH33" s="162"/>
      <c r="BI33" s="162"/>
      <c r="BJ33" s="162"/>
      <c r="BK33" s="162"/>
      <c r="BL33" s="162"/>
      <c r="BM33" s="162"/>
      <c r="BN33" s="162"/>
      <c r="BO33" s="162"/>
      <c r="BP33" s="162"/>
      <c r="BQ33" s="162"/>
      <c r="BR33" s="162"/>
      <c r="BS33" s="162"/>
      <c r="BT33" s="162"/>
      <c r="BU33" s="162"/>
      <c r="BV33" s="162"/>
      <c r="BW33" s="162"/>
      <c r="BX33" s="162"/>
      <c r="BY33" s="162"/>
      <c r="BZ33" s="162"/>
      <c r="CA33" s="162"/>
      <c r="CB33" s="162"/>
      <c r="CC33" s="162"/>
      <c r="CD33" s="162"/>
      <c r="CE33" s="162"/>
      <c r="CF33" s="162"/>
      <c r="CG33" s="162"/>
      <c r="CH33" s="162"/>
      <c r="CI33" s="162"/>
      <c r="CJ33" s="162"/>
      <c r="CK33" s="162"/>
      <c r="CL33" s="162"/>
      <c r="CM33" s="162"/>
      <c r="CN33" s="162"/>
      <c r="CO33" s="162"/>
      <c r="CP33" s="162"/>
      <c r="CQ33" s="162"/>
      <c r="CR33" s="162"/>
      <c r="CS33" s="162"/>
      <c r="CT33" s="162"/>
      <c r="CU33" s="162"/>
      <c r="CV33" s="162"/>
      <c r="CW33" s="162"/>
      <c r="CX33" s="162"/>
      <c r="CY33" s="162"/>
      <c r="CZ33" s="162"/>
      <c r="DA33" s="162"/>
      <c r="DB33" s="162"/>
      <c r="DC33" s="162"/>
      <c r="DD33" s="162"/>
      <c r="DE33" s="162"/>
      <c r="DF33" s="162"/>
      <c r="DG33" s="162"/>
      <c r="DH33" s="162"/>
      <c r="DI33" s="162"/>
      <c r="DJ33" s="162"/>
      <c r="DK33" s="162"/>
      <c r="DL33" s="162"/>
      <c r="DM33" s="162"/>
      <c r="DN33" s="162"/>
      <c r="DO33" s="162"/>
      <c r="DP33" s="162"/>
      <c r="DQ33" s="162"/>
      <c r="DR33" s="162"/>
      <c r="DS33" s="162"/>
      <c r="DT33" s="162"/>
      <c r="DU33" s="162"/>
      <c r="DV33" s="162"/>
      <c r="DW33" s="162"/>
      <c r="DX33" s="162"/>
      <c r="DY33" s="162"/>
      <c r="DZ33" s="176"/>
      <c r="EA33" s="176"/>
      <c r="EB33" s="149"/>
      <c r="EC33" s="149"/>
      <c r="ED33" s="149"/>
      <c r="EE33" s="149"/>
      <c r="EF33" s="149"/>
      <c r="EG33" s="149"/>
      <c r="EH33" s="149"/>
      <c r="EI33" s="149"/>
      <c r="EJ33" s="149"/>
      <c r="EK33" s="149"/>
    </row>
    <row r="34" spans="1:141" ht="16.05" customHeight="1" x14ac:dyDescent="0.25">
      <c r="A34" s="12"/>
      <c r="B34" s="12"/>
      <c r="C34" s="161"/>
      <c r="D34" s="162"/>
      <c r="E34" s="162"/>
      <c r="F34" s="162"/>
      <c r="G34" s="162"/>
      <c r="H34" s="246"/>
      <c r="I34" s="10"/>
      <c r="J34" s="153"/>
      <c r="K34" s="162"/>
      <c r="L34" s="162"/>
      <c r="M34" s="162"/>
      <c r="N34" s="162"/>
      <c r="O34" s="162"/>
      <c r="P34" s="162"/>
      <c r="Q34" s="162"/>
      <c r="R34" s="162"/>
      <c r="S34" s="162"/>
      <c r="T34" s="162"/>
      <c r="U34" s="162"/>
      <c r="V34" s="162"/>
      <c r="W34" s="162"/>
      <c r="X34" s="162"/>
      <c r="Y34" s="162"/>
      <c r="Z34" s="162"/>
      <c r="AA34" s="162"/>
      <c r="AB34" s="162"/>
      <c r="AC34" s="162"/>
      <c r="AD34" s="162"/>
      <c r="AE34" s="162"/>
      <c r="AF34" s="162"/>
      <c r="AG34" s="162"/>
      <c r="AH34" s="162"/>
      <c r="AI34" s="162"/>
      <c r="AJ34" s="162"/>
      <c r="AK34" s="162"/>
      <c r="AL34" s="162"/>
      <c r="AM34" s="162"/>
      <c r="AN34" s="162"/>
      <c r="AO34" s="162"/>
      <c r="AP34" s="162"/>
      <c r="AQ34" s="162"/>
      <c r="AR34" s="162"/>
      <c r="AS34" s="162"/>
      <c r="AT34" s="162"/>
      <c r="AU34" s="162"/>
      <c r="AV34" s="162"/>
      <c r="AW34" s="162"/>
      <c r="AX34" s="162"/>
      <c r="AY34" s="162"/>
      <c r="AZ34" s="162"/>
      <c r="BA34" s="162"/>
      <c r="BB34" s="162"/>
      <c r="BC34" s="162"/>
      <c r="BD34" s="162"/>
      <c r="BE34" s="162"/>
      <c r="BF34" s="162"/>
      <c r="BG34" s="162"/>
      <c r="BH34" s="162"/>
      <c r="BI34" s="162"/>
      <c r="BJ34" s="162"/>
      <c r="BK34" s="162"/>
      <c r="BL34" s="162"/>
      <c r="BM34" s="162"/>
      <c r="BN34" s="162"/>
      <c r="BO34" s="162"/>
      <c r="BP34" s="162"/>
      <c r="BQ34" s="162"/>
      <c r="BR34" s="162"/>
      <c r="BS34" s="162"/>
      <c r="BT34" s="162"/>
      <c r="BU34" s="162"/>
      <c r="BV34" s="162"/>
      <c r="BW34" s="162"/>
      <c r="BX34" s="162"/>
      <c r="BY34" s="162"/>
      <c r="BZ34" s="162"/>
      <c r="CA34" s="162"/>
      <c r="CB34" s="162"/>
      <c r="CC34" s="162"/>
      <c r="CD34" s="162"/>
      <c r="CE34" s="162"/>
      <c r="CF34" s="162"/>
      <c r="CG34" s="162"/>
      <c r="CH34" s="162"/>
      <c r="CI34" s="162"/>
      <c r="CJ34" s="162"/>
      <c r="CK34" s="162"/>
      <c r="CL34" s="162"/>
      <c r="CM34" s="162"/>
      <c r="CN34" s="162"/>
      <c r="CO34" s="162"/>
      <c r="CP34" s="162"/>
      <c r="CQ34" s="162"/>
      <c r="CR34" s="162"/>
      <c r="CS34" s="162"/>
      <c r="CT34" s="162"/>
      <c r="CU34" s="162"/>
      <c r="CV34" s="162"/>
      <c r="CW34" s="162"/>
      <c r="CX34" s="162"/>
      <c r="CY34" s="162"/>
      <c r="CZ34" s="162"/>
      <c r="DA34" s="162"/>
      <c r="DB34" s="162"/>
      <c r="DC34" s="162"/>
      <c r="DD34" s="162"/>
      <c r="DE34" s="162"/>
      <c r="DF34" s="162"/>
      <c r="DG34" s="162"/>
      <c r="DH34" s="162"/>
      <c r="DI34" s="162"/>
      <c r="DJ34" s="162"/>
      <c r="DK34" s="162"/>
      <c r="DL34" s="162"/>
      <c r="DM34" s="162"/>
      <c r="DN34" s="162"/>
      <c r="DO34" s="162"/>
      <c r="DP34" s="162"/>
      <c r="DQ34" s="162"/>
      <c r="DR34" s="162"/>
      <c r="DS34" s="162"/>
      <c r="DT34" s="162"/>
      <c r="DU34" s="162"/>
      <c r="DV34" s="162"/>
      <c r="DW34" s="162"/>
      <c r="DX34" s="162"/>
      <c r="DY34" s="162"/>
      <c r="DZ34" s="176"/>
      <c r="EA34" s="176"/>
      <c r="EB34" s="149"/>
      <c r="EC34" s="149"/>
      <c r="ED34" s="149"/>
      <c r="EE34" s="149"/>
      <c r="EF34" s="149"/>
      <c r="EG34" s="149"/>
      <c r="EH34" s="149"/>
      <c r="EI34" s="149"/>
      <c r="EJ34" s="149"/>
      <c r="EK34" s="149"/>
    </row>
    <row r="35" spans="1:141" ht="12.75" customHeight="1" x14ac:dyDescent="0.25">
      <c r="E35" s="149"/>
      <c r="K35" s="149"/>
      <c r="L35" s="149"/>
      <c r="AD35" s="149"/>
      <c r="AE35" s="149"/>
      <c r="AF35" s="149"/>
      <c r="AG35" s="149"/>
      <c r="AH35" s="149"/>
      <c r="AI35" s="149"/>
      <c r="AJ35" s="149"/>
      <c r="AK35" s="149"/>
      <c r="AL35" s="149"/>
      <c r="AM35" s="149"/>
      <c r="AN35" s="149"/>
      <c r="AO35" s="149"/>
      <c r="AP35" s="149"/>
      <c r="AQ35" s="149"/>
      <c r="AR35" s="149"/>
      <c r="AS35" s="149"/>
      <c r="AT35" s="149"/>
      <c r="AU35" s="149"/>
      <c r="AV35" s="149"/>
      <c r="AW35" s="149"/>
      <c r="AX35" s="149"/>
      <c r="AY35" s="149"/>
      <c r="AZ35" s="149"/>
      <c r="BA35" s="149"/>
      <c r="BB35" s="149"/>
      <c r="BC35" s="149"/>
      <c r="BD35" s="149"/>
      <c r="BE35" s="149"/>
      <c r="BF35" s="149"/>
      <c r="BG35" s="149"/>
      <c r="BH35" s="149"/>
      <c r="BI35" s="149"/>
      <c r="BJ35" s="149"/>
      <c r="BK35" s="149"/>
      <c r="BL35" s="149"/>
      <c r="BM35" s="149"/>
      <c r="BN35" s="149"/>
      <c r="BO35" s="149"/>
      <c r="BP35" s="149"/>
      <c r="BQ35" s="149"/>
      <c r="BR35" s="149"/>
      <c r="BS35" s="149"/>
      <c r="BT35" s="149"/>
      <c r="BU35" s="149"/>
      <c r="BV35" s="149"/>
      <c r="BW35" s="149"/>
      <c r="BX35" s="149"/>
      <c r="BY35" s="149"/>
      <c r="BZ35" s="149"/>
      <c r="CA35" s="149"/>
      <c r="CB35" s="149"/>
      <c r="CC35" s="149"/>
      <c r="CD35" s="149"/>
      <c r="CE35" s="149"/>
      <c r="CF35" s="149"/>
      <c r="CG35" s="149"/>
      <c r="CH35" s="149"/>
      <c r="CI35" s="149"/>
      <c r="CJ35" s="149"/>
      <c r="CK35" s="149"/>
      <c r="CL35" s="149"/>
      <c r="CM35" s="149"/>
      <c r="CN35" s="149"/>
      <c r="CO35" s="149"/>
      <c r="CP35" s="149"/>
      <c r="CQ35" s="149"/>
      <c r="CR35" s="149"/>
      <c r="CS35" s="149"/>
      <c r="CT35" s="149"/>
      <c r="CU35" s="149"/>
      <c r="CV35" s="149"/>
      <c r="CW35" s="149"/>
      <c r="CX35" s="149"/>
      <c r="CY35" s="149"/>
      <c r="CZ35" s="149"/>
      <c r="DA35" s="149"/>
      <c r="DB35" s="149"/>
      <c r="DC35" s="149"/>
      <c r="DD35" s="149"/>
      <c r="DE35" s="149"/>
      <c r="DF35" s="149"/>
      <c r="DG35" s="149"/>
      <c r="DH35" s="149"/>
      <c r="DI35" s="149"/>
      <c r="DJ35" s="149"/>
      <c r="DK35" s="149"/>
      <c r="DL35" s="149"/>
      <c r="DM35" s="149"/>
      <c r="DN35" s="149"/>
      <c r="DO35" s="149"/>
      <c r="DP35" s="149"/>
      <c r="DQ35" s="149"/>
      <c r="DR35" s="149"/>
      <c r="DS35" s="149"/>
      <c r="DT35" s="149"/>
      <c r="DU35" s="149"/>
      <c r="DV35" s="149"/>
      <c r="DW35" s="149"/>
      <c r="DX35" s="149"/>
      <c r="DY35" s="149"/>
      <c r="DZ35" s="149"/>
      <c r="EA35" s="149"/>
      <c r="EB35" s="149"/>
      <c r="EC35" s="149"/>
      <c r="ED35" s="149"/>
      <c r="EE35" s="149"/>
      <c r="EF35" s="149"/>
      <c r="EG35" s="149"/>
      <c r="EH35" s="149"/>
      <c r="EI35" s="149"/>
      <c r="EJ35" s="149"/>
      <c r="EK35" s="149"/>
    </row>
    <row r="36" spans="1:141" ht="12.75" customHeight="1" x14ac:dyDescent="0.25">
      <c r="AG36" s="149"/>
      <c r="AH36" s="149"/>
      <c r="AI36" s="149"/>
      <c r="AJ36" s="149"/>
      <c r="AK36" s="149"/>
      <c r="AL36" s="149"/>
      <c r="AM36" s="149"/>
      <c r="AN36" s="149"/>
      <c r="AO36" s="149"/>
      <c r="AP36" s="149"/>
      <c r="AQ36" s="149"/>
      <c r="AR36" s="149"/>
      <c r="AS36" s="149"/>
      <c r="AT36" s="149"/>
      <c r="AU36" s="149"/>
      <c r="AV36" s="149"/>
      <c r="AW36" s="149"/>
      <c r="AX36" s="149"/>
      <c r="AY36" s="149"/>
      <c r="AZ36" s="149"/>
      <c r="BA36" s="149"/>
      <c r="BB36" s="149"/>
      <c r="BC36" s="149"/>
      <c r="BD36" s="149"/>
      <c r="BE36" s="149"/>
      <c r="BF36" s="149"/>
      <c r="BG36" s="149"/>
      <c r="BH36" s="149"/>
      <c r="BI36" s="149"/>
      <c r="BJ36" s="149"/>
      <c r="BK36" s="149"/>
      <c r="BL36" s="149"/>
      <c r="BM36" s="149"/>
      <c r="BN36" s="149"/>
      <c r="BO36" s="149"/>
      <c r="BP36" s="149"/>
      <c r="BQ36" s="149"/>
      <c r="BR36" s="149"/>
      <c r="BS36" s="149"/>
      <c r="BT36" s="149"/>
      <c r="BU36" s="149"/>
      <c r="BV36" s="149"/>
      <c r="BW36" s="149"/>
      <c r="BX36" s="149"/>
      <c r="BY36" s="149"/>
      <c r="BZ36" s="149"/>
      <c r="CA36" s="149"/>
      <c r="CB36" s="149"/>
      <c r="CC36" s="149"/>
      <c r="CD36" s="149"/>
      <c r="CE36" s="149"/>
      <c r="CF36" s="149"/>
      <c r="CG36" s="149"/>
      <c r="CH36" s="149"/>
      <c r="CI36" s="149"/>
      <c r="CJ36" s="149"/>
      <c r="CK36" s="149"/>
      <c r="CL36" s="149"/>
      <c r="CM36" s="149"/>
      <c r="CN36" s="149"/>
      <c r="CO36" s="149"/>
      <c r="CP36" s="149"/>
      <c r="CQ36" s="149"/>
      <c r="CR36" s="149"/>
      <c r="CS36" s="149"/>
      <c r="CT36" s="149"/>
      <c r="CU36" s="149"/>
      <c r="CV36" s="149"/>
      <c r="CW36" s="149"/>
      <c r="CX36" s="149"/>
      <c r="CY36" s="149"/>
      <c r="CZ36" s="149"/>
      <c r="DA36" s="149"/>
      <c r="DB36" s="149"/>
      <c r="DC36" s="149"/>
      <c r="DD36" s="149"/>
      <c r="DE36" s="149"/>
      <c r="DF36" s="149"/>
      <c r="DG36" s="149"/>
      <c r="DH36" s="149"/>
      <c r="DI36" s="149"/>
      <c r="DJ36" s="149"/>
      <c r="DK36" s="149"/>
      <c r="DL36" s="149"/>
      <c r="DM36" s="149"/>
      <c r="DN36" s="149"/>
      <c r="DO36" s="149"/>
      <c r="DP36" s="149"/>
      <c r="DQ36" s="149"/>
      <c r="DR36" s="149"/>
      <c r="DS36" s="149"/>
      <c r="DT36" s="149"/>
      <c r="DU36" s="149"/>
      <c r="DV36" s="149"/>
      <c r="DW36" s="149"/>
      <c r="DX36" s="149"/>
      <c r="DY36" s="149"/>
      <c r="DZ36" s="149"/>
      <c r="EA36" s="149"/>
      <c r="EB36" s="149"/>
      <c r="EC36" s="149"/>
      <c r="ED36" s="149"/>
      <c r="EE36" s="149"/>
      <c r="EF36" s="149"/>
      <c r="EG36" s="149"/>
      <c r="EH36" s="149"/>
      <c r="EI36" s="149"/>
      <c r="EJ36" s="149"/>
      <c r="EK36" s="149"/>
    </row>
  </sheetData>
  <mergeCells count="32">
    <mergeCell ref="DZ2:EB2"/>
    <mergeCell ref="AB27:AE27"/>
    <mergeCell ref="DH2:DI2"/>
    <mergeCell ref="O27:S27"/>
    <mergeCell ref="K27:N27"/>
    <mergeCell ref="AT3:AX3"/>
    <mergeCell ref="AO3:AS3"/>
    <mergeCell ref="AJ3:AN3"/>
    <mergeCell ref="AE3:AI3"/>
    <mergeCell ref="P3:T3"/>
    <mergeCell ref="K3:O3"/>
    <mergeCell ref="K2:AD2"/>
    <mergeCell ref="BJ3:BN3"/>
    <mergeCell ref="BE3:BI3"/>
    <mergeCell ref="T27:AA27"/>
    <mergeCell ref="AZ2:DG2"/>
    <mergeCell ref="D1:EA1"/>
    <mergeCell ref="AE2:AX2"/>
    <mergeCell ref="AZ3:BD3"/>
    <mergeCell ref="Z3:AD3"/>
    <mergeCell ref="U3:Y3"/>
    <mergeCell ref="CD3:CG3"/>
    <mergeCell ref="DC3:DF3"/>
    <mergeCell ref="BY3:CC3"/>
    <mergeCell ref="BT3:BX3"/>
    <mergeCell ref="BO3:BS3"/>
    <mergeCell ref="CX3:DA3"/>
    <mergeCell ref="CT3:CW3"/>
    <mergeCell ref="CP3:CS3"/>
    <mergeCell ref="CL3:CO3"/>
    <mergeCell ref="CH3:CK3"/>
    <mergeCell ref="D2:G2"/>
  </mergeCells>
  <pageMargins left="0.75" right="0.75" top="1" bottom="1" header="0.5" footer="0.5"/>
  <pageSetup orientation="portrait"/>
  <headerFooter>
    <oddHeader>&amp;C&amp;"Arial,Regular"&amp;10&amp;K000000SENIOR</oddHeader>
    <oddFooter>&amp;C&amp;"Arial,Regular"&amp;10&amp;K000000Pagina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35"/>
  <sheetViews>
    <sheetView showGridLines="0" topLeftCell="C1" zoomScaleNormal="100" workbookViewId="0">
      <selection activeCell="DB3" sqref="DB3"/>
    </sheetView>
  </sheetViews>
  <sheetFormatPr defaultColWidth="8.61328125" defaultRowHeight="12.75" customHeight="1" x14ac:dyDescent="0.25"/>
  <cols>
    <col min="1" max="2" width="8.61328125" style="92" hidden="1" customWidth="1"/>
    <col min="3" max="3" width="4.15234375" style="92" customWidth="1"/>
    <col min="4" max="4" width="9.4609375" style="92" customWidth="1"/>
    <col min="5" max="5" width="14.61328125" style="92" customWidth="1"/>
    <col min="6" max="6" width="12.765625" style="92" customWidth="1"/>
    <col min="7" max="7" width="7.61328125" style="92" customWidth="1"/>
    <col min="8" max="8" width="6.765625" style="92" customWidth="1"/>
    <col min="9" max="10" width="8.61328125" style="92" hidden="1" customWidth="1"/>
    <col min="11" max="11" width="4.23046875" style="92" customWidth="1"/>
    <col min="12" max="13" width="4" style="92" customWidth="1"/>
    <col min="14" max="14" width="4.15234375" style="92" customWidth="1"/>
    <col min="15" max="15" width="4.23046875" style="92" customWidth="1"/>
    <col min="16" max="16" width="4" style="92" customWidth="1"/>
    <col min="17" max="17" width="3.84375" style="92" customWidth="1"/>
    <col min="18" max="18" width="4" style="92" customWidth="1"/>
    <col min="19" max="19" width="4.4609375" style="92" customWidth="1"/>
    <col min="20" max="21" width="4" style="92" customWidth="1"/>
    <col min="22" max="23" width="4.15234375" style="92" customWidth="1"/>
    <col min="24" max="24" width="3.61328125" style="92" customWidth="1"/>
    <col min="25" max="25" width="4.23046875" style="92" customWidth="1"/>
    <col min="26" max="26" width="4.3828125" style="92" customWidth="1"/>
    <col min="27" max="27" width="4.15234375" style="92" customWidth="1"/>
    <col min="28" max="29" width="4.765625" style="92" customWidth="1"/>
    <col min="30" max="30" width="3.4609375" style="92" customWidth="1"/>
    <col min="31" max="31" width="5.3828125" style="92" customWidth="1"/>
    <col min="32" max="32" width="4" style="92" customWidth="1"/>
    <col min="33" max="33" width="4.15234375" style="92" customWidth="1"/>
    <col min="34" max="34" width="5" style="92" customWidth="1"/>
    <col min="35" max="38" width="4" style="92" customWidth="1"/>
    <col min="39" max="39" width="5" style="92" customWidth="1"/>
    <col min="40" max="40" width="3.84375" style="92" customWidth="1"/>
    <col min="41" max="41" width="4.23046875" style="92" customWidth="1"/>
    <col min="42" max="42" width="4" style="92" customWidth="1"/>
    <col min="43" max="43" width="4.15234375" style="92" customWidth="1"/>
    <col min="44" max="44" width="4.765625" style="92" customWidth="1"/>
    <col min="45" max="45" width="4.15234375" style="92" customWidth="1"/>
    <col min="46" max="46" width="4.23046875" style="92" customWidth="1"/>
    <col min="47" max="47" width="4" style="92" customWidth="1"/>
    <col min="48" max="48" width="4.15234375" style="92" customWidth="1"/>
    <col min="49" max="49" width="5.23046875" style="92" customWidth="1"/>
    <col min="50" max="50" width="4" style="92" customWidth="1"/>
    <col min="51" max="51" width="5.15234375" style="92" customWidth="1"/>
    <col min="52" max="54" width="3.765625" style="92" customWidth="1"/>
    <col min="55" max="55" width="4.765625" style="92" customWidth="1"/>
    <col min="56" max="56" width="3.61328125" style="92" customWidth="1"/>
    <col min="57" max="59" width="3.765625" style="92" customWidth="1"/>
    <col min="60" max="60" width="4.84375" style="92" customWidth="1"/>
    <col min="61" max="61" width="3.61328125" style="92" customWidth="1"/>
    <col min="62" max="64" width="3.765625" style="92" customWidth="1"/>
    <col min="65" max="65" width="4.84375" style="92" customWidth="1"/>
    <col min="66" max="66" width="3.61328125" style="92" customWidth="1"/>
    <col min="67" max="69" width="3.765625" style="92" customWidth="1"/>
    <col min="70" max="70" width="4.15234375" style="92" customWidth="1"/>
    <col min="71" max="71" width="3.61328125" style="92" customWidth="1"/>
    <col min="72" max="74" width="3.765625" style="92" customWidth="1"/>
    <col min="75" max="75" width="5.15234375" style="92" customWidth="1"/>
    <col min="76" max="76" width="3.61328125" style="92" customWidth="1"/>
    <col min="77" max="79" width="3.765625" style="92" customWidth="1"/>
    <col min="80" max="80" width="4.15234375" style="92" customWidth="1"/>
    <col min="81" max="81" width="3.61328125" style="92" customWidth="1"/>
    <col min="82" max="106" width="2.61328125" style="92" customWidth="1"/>
    <col min="107" max="111" width="3.61328125" style="92" customWidth="1"/>
    <col min="112" max="112" width="4.84375" style="92" customWidth="1"/>
    <col min="113" max="113" width="5.84375" style="92" customWidth="1"/>
    <col min="114" max="131" width="8.61328125" style="92" hidden="1" customWidth="1"/>
    <col min="132" max="255" width="8.61328125" style="92" customWidth="1"/>
  </cols>
  <sheetData>
    <row r="1" spans="1:134" ht="16.95" customHeight="1" thickBot="1" x14ac:dyDescent="0.3">
      <c r="A1" s="12"/>
      <c r="B1" s="12"/>
      <c r="C1" s="153"/>
      <c r="D1" s="157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  <c r="AU1" s="155"/>
      <c r="AV1" s="155"/>
      <c r="AW1" s="155"/>
      <c r="AX1" s="155"/>
      <c r="AY1" s="155"/>
      <c r="AZ1" s="155"/>
      <c r="BA1" s="155"/>
      <c r="BB1" s="155"/>
      <c r="BC1" s="155"/>
      <c r="BD1" s="155"/>
      <c r="BE1" s="155"/>
      <c r="BF1" s="155"/>
      <c r="BG1" s="155"/>
      <c r="BH1" s="155"/>
      <c r="BI1" s="155"/>
      <c r="BJ1" s="155"/>
      <c r="BK1" s="155"/>
      <c r="BL1" s="155"/>
      <c r="BM1" s="155"/>
      <c r="BN1" s="155"/>
      <c r="BO1" s="155"/>
      <c r="BP1" s="155"/>
      <c r="BQ1" s="155"/>
      <c r="BR1" s="155"/>
      <c r="BS1" s="155"/>
      <c r="BT1" s="155"/>
      <c r="BU1" s="155"/>
      <c r="BV1" s="155"/>
      <c r="BW1" s="155"/>
      <c r="BX1" s="155"/>
      <c r="BY1" s="155"/>
      <c r="BZ1" s="155"/>
      <c r="CA1" s="155"/>
      <c r="CB1" s="155"/>
      <c r="CC1" s="155"/>
      <c r="CD1" s="155"/>
      <c r="CE1" s="155"/>
      <c r="CF1" s="155"/>
      <c r="CG1" s="155"/>
      <c r="CH1" s="155"/>
      <c r="CI1" s="155"/>
      <c r="CJ1" s="155"/>
      <c r="CK1" s="155"/>
      <c r="CL1" s="155"/>
      <c r="CM1" s="155"/>
      <c r="CN1" s="155"/>
      <c r="CO1" s="155"/>
      <c r="CP1" s="155"/>
      <c r="CQ1" s="155"/>
      <c r="CR1" s="155"/>
      <c r="CS1" s="155"/>
      <c r="CT1" s="155"/>
      <c r="CU1" s="155"/>
      <c r="CV1" s="155"/>
      <c r="CW1" s="155"/>
      <c r="CX1" s="155"/>
      <c r="CY1" s="155"/>
      <c r="CZ1" s="155"/>
      <c r="DA1" s="155"/>
      <c r="DB1" s="155"/>
      <c r="DC1" s="155"/>
      <c r="DD1" s="155"/>
      <c r="DE1" s="155"/>
      <c r="DF1" s="155"/>
      <c r="DG1" s="155"/>
      <c r="DH1" s="155"/>
      <c r="DI1" s="155"/>
      <c r="DJ1" s="155"/>
      <c r="DK1" s="155"/>
      <c r="DL1" s="155"/>
      <c r="DM1" s="155"/>
      <c r="DN1" s="155"/>
      <c r="DO1" s="155"/>
      <c r="DP1" s="155"/>
      <c r="DQ1" s="155"/>
      <c r="DR1" s="155"/>
      <c r="DS1" s="155"/>
      <c r="DT1" s="155"/>
      <c r="DU1" s="155"/>
      <c r="DV1" s="155"/>
      <c r="DW1" s="155"/>
      <c r="DX1" s="155"/>
      <c r="DY1" s="155"/>
      <c r="DZ1" s="155"/>
      <c r="EA1" s="155"/>
      <c r="EB1" s="155"/>
      <c r="EC1" s="155"/>
      <c r="ED1" s="245"/>
    </row>
    <row r="2" spans="1:134" ht="16.95" customHeight="1" thickBot="1" x14ac:dyDescent="0.3">
      <c r="A2" s="12"/>
      <c r="B2" s="12"/>
      <c r="C2" s="158"/>
      <c r="D2" s="504" t="s">
        <v>122</v>
      </c>
      <c r="E2" s="505"/>
      <c r="F2" s="505"/>
      <c r="G2" s="505"/>
      <c r="H2" s="506"/>
      <c r="I2" s="93"/>
      <c r="J2" s="154"/>
      <c r="K2" s="473" t="s">
        <v>32</v>
      </c>
      <c r="L2" s="474"/>
      <c r="M2" s="474"/>
      <c r="N2" s="474"/>
      <c r="O2" s="474"/>
      <c r="P2" s="474"/>
      <c r="Q2" s="474"/>
      <c r="R2" s="474"/>
      <c r="S2" s="474"/>
      <c r="T2" s="474"/>
      <c r="U2" s="474"/>
      <c r="V2" s="474"/>
      <c r="W2" s="474"/>
      <c r="X2" s="474"/>
      <c r="Y2" s="474"/>
      <c r="Z2" s="474"/>
      <c r="AA2" s="474"/>
      <c r="AB2" s="474"/>
      <c r="AC2" s="474"/>
      <c r="AD2" s="475"/>
      <c r="AE2" s="476" t="s">
        <v>33</v>
      </c>
      <c r="AF2" s="477"/>
      <c r="AG2" s="477"/>
      <c r="AH2" s="477"/>
      <c r="AI2" s="477"/>
      <c r="AJ2" s="477"/>
      <c r="AK2" s="477"/>
      <c r="AL2" s="477"/>
      <c r="AM2" s="477"/>
      <c r="AN2" s="477"/>
      <c r="AO2" s="477"/>
      <c r="AP2" s="477"/>
      <c r="AQ2" s="477"/>
      <c r="AR2" s="477"/>
      <c r="AS2" s="477"/>
      <c r="AT2" s="477"/>
      <c r="AU2" s="477"/>
      <c r="AV2" s="477"/>
      <c r="AW2" s="477"/>
      <c r="AX2" s="478"/>
      <c r="AY2" s="388" t="s">
        <v>109</v>
      </c>
      <c r="AZ2" s="479" t="s">
        <v>34</v>
      </c>
      <c r="BA2" s="480"/>
      <c r="BB2" s="480"/>
      <c r="BC2" s="480"/>
      <c r="BD2" s="480"/>
      <c r="BE2" s="480"/>
      <c r="BF2" s="480"/>
      <c r="BG2" s="480"/>
      <c r="BH2" s="480"/>
      <c r="BI2" s="480"/>
      <c r="BJ2" s="480"/>
      <c r="BK2" s="480"/>
      <c r="BL2" s="480"/>
      <c r="BM2" s="480"/>
      <c r="BN2" s="480"/>
      <c r="BO2" s="480"/>
      <c r="BP2" s="480"/>
      <c r="BQ2" s="480"/>
      <c r="BR2" s="480"/>
      <c r="BS2" s="480"/>
      <c r="BT2" s="480"/>
      <c r="BU2" s="480"/>
      <c r="BV2" s="480"/>
      <c r="BW2" s="480"/>
      <c r="BX2" s="480"/>
      <c r="BY2" s="480"/>
      <c r="BZ2" s="480"/>
      <c r="CA2" s="480"/>
      <c r="CB2" s="480"/>
      <c r="CC2" s="480"/>
      <c r="CD2" s="480"/>
      <c r="CE2" s="480"/>
      <c r="CF2" s="480"/>
      <c r="CG2" s="480"/>
      <c r="CH2" s="480"/>
      <c r="CI2" s="480"/>
      <c r="CJ2" s="480"/>
      <c r="CK2" s="480"/>
      <c r="CL2" s="480"/>
      <c r="CM2" s="480"/>
      <c r="CN2" s="480"/>
      <c r="CO2" s="480"/>
      <c r="CP2" s="480"/>
      <c r="CQ2" s="480"/>
      <c r="CR2" s="480"/>
      <c r="CS2" s="480"/>
      <c r="CT2" s="480"/>
      <c r="CU2" s="480"/>
      <c r="CV2" s="480"/>
      <c r="CW2" s="480"/>
      <c r="CX2" s="480"/>
      <c r="CY2" s="480"/>
      <c r="CZ2" s="480"/>
      <c r="DA2" s="480"/>
      <c r="DB2" s="480"/>
      <c r="DC2" s="480"/>
      <c r="DD2" s="480"/>
      <c r="DE2" s="480"/>
      <c r="DF2" s="480"/>
      <c r="DG2" s="481"/>
      <c r="DH2" s="482" t="s">
        <v>116</v>
      </c>
      <c r="DI2" s="483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0"/>
      <c r="DZ2" s="12"/>
      <c r="EA2" s="12"/>
      <c r="EB2" s="484" t="s">
        <v>111</v>
      </c>
      <c r="EC2" s="484"/>
      <c r="ED2" s="484"/>
    </row>
    <row r="3" spans="1:134" ht="70.95" customHeight="1" x14ac:dyDescent="0.25">
      <c r="A3" s="12"/>
      <c r="B3" s="12"/>
      <c r="C3" s="161"/>
      <c r="D3" s="418" t="s">
        <v>1</v>
      </c>
      <c r="E3" s="156" t="s">
        <v>73</v>
      </c>
      <c r="F3" s="156" t="s">
        <v>74</v>
      </c>
      <c r="G3" s="156" t="s">
        <v>28</v>
      </c>
      <c r="H3" s="419" t="s">
        <v>29</v>
      </c>
      <c r="I3" s="365"/>
      <c r="J3" s="378"/>
      <c r="K3" s="464" t="s">
        <v>35</v>
      </c>
      <c r="L3" s="465"/>
      <c r="M3" s="465"/>
      <c r="N3" s="465"/>
      <c r="O3" s="466"/>
      <c r="P3" s="467" t="s">
        <v>36</v>
      </c>
      <c r="Q3" s="465"/>
      <c r="R3" s="465"/>
      <c r="S3" s="465"/>
      <c r="T3" s="466"/>
      <c r="U3" s="467" t="s">
        <v>37</v>
      </c>
      <c r="V3" s="465"/>
      <c r="W3" s="465"/>
      <c r="X3" s="465"/>
      <c r="Y3" s="466"/>
      <c r="Z3" s="467" t="s">
        <v>38</v>
      </c>
      <c r="AA3" s="465"/>
      <c r="AB3" s="465"/>
      <c r="AC3" s="465"/>
      <c r="AD3" s="468"/>
      <c r="AE3" s="463" t="s">
        <v>39</v>
      </c>
      <c r="AF3" s="446"/>
      <c r="AG3" s="446"/>
      <c r="AH3" s="446"/>
      <c r="AI3" s="449"/>
      <c r="AJ3" s="445" t="s">
        <v>40</v>
      </c>
      <c r="AK3" s="446"/>
      <c r="AL3" s="446"/>
      <c r="AM3" s="446"/>
      <c r="AN3" s="449"/>
      <c r="AO3" s="445" t="s">
        <v>41</v>
      </c>
      <c r="AP3" s="446"/>
      <c r="AQ3" s="446"/>
      <c r="AR3" s="446"/>
      <c r="AS3" s="449"/>
      <c r="AT3" s="445" t="s">
        <v>42</v>
      </c>
      <c r="AU3" s="446"/>
      <c r="AV3" s="446"/>
      <c r="AW3" s="446"/>
      <c r="AX3" s="462"/>
      <c r="AY3" s="389" t="s">
        <v>126</v>
      </c>
      <c r="AZ3" s="463" t="s">
        <v>43</v>
      </c>
      <c r="BA3" s="446"/>
      <c r="BB3" s="446"/>
      <c r="BC3" s="446"/>
      <c r="BD3" s="449"/>
      <c r="BE3" s="445" t="s">
        <v>44</v>
      </c>
      <c r="BF3" s="446"/>
      <c r="BG3" s="446"/>
      <c r="BH3" s="446"/>
      <c r="BI3" s="449"/>
      <c r="BJ3" s="461" t="s">
        <v>125</v>
      </c>
      <c r="BK3" s="446"/>
      <c r="BL3" s="446"/>
      <c r="BM3" s="446"/>
      <c r="BN3" s="449"/>
      <c r="BO3" s="445" t="s">
        <v>45</v>
      </c>
      <c r="BP3" s="446"/>
      <c r="BQ3" s="446"/>
      <c r="BR3" s="446"/>
      <c r="BS3" s="449"/>
      <c r="BT3" s="445" t="s">
        <v>46</v>
      </c>
      <c r="BU3" s="446"/>
      <c r="BV3" s="446"/>
      <c r="BW3" s="446"/>
      <c r="BX3" s="449"/>
      <c r="BY3" s="461" t="s">
        <v>123</v>
      </c>
      <c r="BZ3" s="446"/>
      <c r="CA3" s="446"/>
      <c r="CB3" s="446"/>
      <c r="CC3" s="447"/>
      <c r="CD3" s="448" t="s">
        <v>47</v>
      </c>
      <c r="CE3" s="446"/>
      <c r="CF3" s="446"/>
      <c r="CG3" s="449"/>
      <c r="CH3" s="445" t="s">
        <v>48</v>
      </c>
      <c r="CI3" s="446"/>
      <c r="CJ3" s="446"/>
      <c r="CK3" s="449"/>
      <c r="CL3" s="445" t="s">
        <v>49</v>
      </c>
      <c r="CM3" s="446"/>
      <c r="CN3" s="446"/>
      <c r="CO3" s="449"/>
      <c r="CP3" s="445" t="s">
        <v>50</v>
      </c>
      <c r="CQ3" s="446"/>
      <c r="CR3" s="446"/>
      <c r="CS3" s="449"/>
      <c r="CT3" s="488" t="s">
        <v>51</v>
      </c>
      <c r="CU3" s="443"/>
      <c r="CV3" s="443"/>
      <c r="CW3" s="444"/>
      <c r="CX3" s="445" t="s">
        <v>52</v>
      </c>
      <c r="CY3" s="446"/>
      <c r="CZ3" s="446"/>
      <c r="DA3" s="447"/>
      <c r="DB3" s="426" t="s">
        <v>124</v>
      </c>
      <c r="DC3" s="448" t="s">
        <v>53</v>
      </c>
      <c r="DD3" s="446"/>
      <c r="DE3" s="446"/>
      <c r="DF3" s="449"/>
      <c r="DG3" s="393" t="s">
        <v>54</v>
      </c>
      <c r="DH3" s="409" t="s">
        <v>110</v>
      </c>
      <c r="DI3" s="18" t="s">
        <v>56</v>
      </c>
      <c r="DJ3" s="19" t="s">
        <v>35</v>
      </c>
      <c r="DK3" s="20" t="s">
        <v>57</v>
      </c>
      <c r="DL3" s="20" t="s">
        <v>58</v>
      </c>
      <c r="DM3" s="21" t="s">
        <v>59</v>
      </c>
      <c r="DN3" s="22" t="s">
        <v>60</v>
      </c>
      <c r="DO3" s="21" t="s">
        <v>58</v>
      </c>
      <c r="DP3" s="20" t="s">
        <v>61</v>
      </c>
      <c r="DQ3" s="20" t="s">
        <v>62</v>
      </c>
      <c r="DR3" s="20" t="s">
        <v>58</v>
      </c>
      <c r="DS3" s="22" t="s">
        <v>63</v>
      </c>
      <c r="DT3" s="22" t="s">
        <v>64</v>
      </c>
      <c r="DU3" s="23" t="s">
        <v>65</v>
      </c>
      <c r="DV3" s="22" t="s">
        <v>66</v>
      </c>
      <c r="DW3" s="24">
        <f>LARGE(DH4:DH23,1)</f>
        <v>0</v>
      </c>
      <c r="DX3" s="25" t="s">
        <v>67</v>
      </c>
      <c r="DY3" s="26"/>
      <c r="DZ3" s="12"/>
      <c r="EA3" s="12"/>
      <c r="EB3" s="189" t="s">
        <v>112</v>
      </c>
      <c r="EC3" s="189" t="s">
        <v>113</v>
      </c>
      <c r="ED3" s="189" t="s">
        <v>114</v>
      </c>
    </row>
    <row r="4" spans="1:134" ht="16.05" customHeight="1" x14ac:dyDescent="0.25">
      <c r="A4" s="12"/>
      <c r="B4" s="12"/>
      <c r="C4" s="161"/>
      <c r="D4" s="375" t="str">
        <f>classi!B219</f>
        <v>QUART_1</v>
      </c>
      <c r="E4" s="27">
        <f>classi!C219</f>
        <v>0</v>
      </c>
      <c r="F4" s="27">
        <f>classi!D219</f>
        <v>0</v>
      </c>
      <c r="G4" s="27">
        <f>classi!F219</f>
        <v>0</v>
      </c>
      <c r="H4" s="374">
        <f>classi!G219</f>
        <v>0</v>
      </c>
      <c r="I4" s="417"/>
      <c r="J4" s="379"/>
      <c r="K4" s="382">
        <v>0</v>
      </c>
      <c r="L4" s="122">
        <v>0</v>
      </c>
      <c r="M4" s="122">
        <v>0</v>
      </c>
      <c r="N4" s="29"/>
      <c r="O4" s="30">
        <f>AVERAGE(K4:M4)</f>
        <v>0</v>
      </c>
      <c r="P4" s="122">
        <v>0</v>
      </c>
      <c r="Q4" s="122">
        <v>0</v>
      </c>
      <c r="R4" s="122">
        <v>0</v>
      </c>
      <c r="S4" s="29"/>
      <c r="T4" s="30">
        <f>AVERAGE(P4:R4)</f>
        <v>0</v>
      </c>
      <c r="U4" s="122">
        <v>0</v>
      </c>
      <c r="V4" s="122">
        <v>0</v>
      </c>
      <c r="W4" s="122">
        <v>0</v>
      </c>
      <c r="X4" s="29"/>
      <c r="Y4" s="30">
        <f>AVERAGE(U4:W4)</f>
        <v>0</v>
      </c>
      <c r="Z4" s="122">
        <v>0</v>
      </c>
      <c r="AA4" s="122">
        <v>0</v>
      </c>
      <c r="AB4" s="122">
        <v>0</v>
      </c>
      <c r="AC4" s="29"/>
      <c r="AD4" s="383">
        <f>AVERAGE(Z4:AB4)</f>
        <v>0</v>
      </c>
      <c r="AE4" s="386">
        <v>0</v>
      </c>
      <c r="AF4" s="124">
        <v>0</v>
      </c>
      <c r="AG4" s="124">
        <v>0</v>
      </c>
      <c r="AH4" s="29"/>
      <c r="AI4" s="30">
        <f>AVERAGE(AE4:AG4)</f>
        <v>0</v>
      </c>
      <c r="AJ4" s="124">
        <v>0</v>
      </c>
      <c r="AK4" s="124">
        <v>0</v>
      </c>
      <c r="AL4" s="124">
        <v>0</v>
      </c>
      <c r="AM4" s="29"/>
      <c r="AN4" s="30">
        <f>AVERAGE(AJ4:AL4)</f>
        <v>0</v>
      </c>
      <c r="AO4" s="124">
        <v>0</v>
      </c>
      <c r="AP4" s="124">
        <v>0</v>
      </c>
      <c r="AQ4" s="124">
        <v>0</v>
      </c>
      <c r="AR4" s="29"/>
      <c r="AS4" s="30">
        <f>AVERAGE(AO4:AQ4)</f>
        <v>0</v>
      </c>
      <c r="AT4" s="124">
        <v>0</v>
      </c>
      <c r="AU4" s="124">
        <v>0</v>
      </c>
      <c r="AV4" s="124">
        <v>0</v>
      </c>
      <c r="AW4" s="29"/>
      <c r="AX4" s="383">
        <f>AVERAGE(AT4:AV4)</f>
        <v>0</v>
      </c>
      <c r="AY4" s="390">
        <f t="shared" ref="AY4:AY23" si="0">O4+T4+Y4+AD4+AI4+AN4+AS4+AX4</f>
        <v>0</v>
      </c>
      <c r="AZ4" s="394">
        <v>0</v>
      </c>
      <c r="BA4" s="31">
        <v>0</v>
      </c>
      <c r="BB4" s="31">
        <v>0</v>
      </c>
      <c r="BC4" s="32"/>
      <c r="BD4" s="30">
        <f>AVERAGE(AZ4:BB4)</f>
        <v>0</v>
      </c>
      <c r="BE4" s="31">
        <v>0</v>
      </c>
      <c r="BF4" s="31">
        <v>0</v>
      </c>
      <c r="BG4" s="31">
        <v>0</v>
      </c>
      <c r="BH4" s="32"/>
      <c r="BI4" s="30">
        <f>AVERAGE(BE4:BG4)</f>
        <v>0</v>
      </c>
      <c r="BJ4" s="31">
        <v>0</v>
      </c>
      <c r="BK4" s="31">
        <v>0</v>
      </c>
      <c r="BL4" s="31">
        <v>0</v>
      </c>
      <c r="BM4" s="32"/>
      <c r="BN4" s="30">
        <f>AVERAGE(BJ4:BL4)</f>
        <v>0</v>
      </c>
      <c r="BO4" s="31">
        <v>0</v>
      </c>
      <c r="BP4" s="31">
        <v>0</v>
      </c>
      <c r="BQ4" s="31">
        <v>0</v>
      </c>
      <c r="BR4" s="32"/>
      <c r="BS4" s="30">
        <f>AVERAGE(BO4:BQ4)</f>
        <v>0</v>
      </c>
      <c r="BT4" s="33">
        <v>0</v>
      </c>
      <c r="BU4" s="33">
        <v>0</v>
      </c>
      <c r="BV4" s="33">
        <v>0</v>
      </c>
      <c r="BW4" s="32"/>
      <c r="BX4" s="30">
        <f>AVERAGE(BT4:BV4)</f>
        <v>0</v>
      </c>
      <c r="BY4" s="33">
        <v>0</v>
      </c>
      <c r="BZ4" s="33">
        <v>0</v>
      </c>
      <c r="CA4" s="33">
        <v>0</v>
      </c>
      <c r="CB4" s="34"/>
      <c r="CC4" s="35">
        <f>AVERAGE(BY4:CA4)</f>
        <v>0</v>
      </c>
      <c r="CD4" s="36"/>
      <c r="CE4" s="37"/>
      <c r="CF4" s="37"/>
      <c r="CG4" s="32"/>
      <c r="CH4" s="37"/>
      <c r="CI4" s="37"/>
      <c r="CJ4" s="37"/>
      <c r="CK4" s="32"/>
      <c r="CL4" s="37"/>
      <c r="CM4" s="37"/>
      <c r="CN4" s="37"/>
      <c r="CO4" s="32"/>
      <c r="CP4" s="37"/>
      <c r="CQ4" s="37"/>
      <c r="CR4" s="37"/>
      <c r="CS4" s="32"/>
      <c r="CT4" s="37"/>
      <c r="CU4" s="37"/>
      <c r="CV4" s="37"/>
      <c r="CW4" s="32"/>
      <c r="CX4" s="37"/>
      <c r="CY4" s="37"/>
      <c r="CZ4" s="37"/>
      <c r="DA4" s="38"/>
      <c r="DB4" s="39"/>
      <c r="DC4" s="40">
        <f>SUM(AZ4,BE4,BJ4,BO4,BT4,BY4)</f>
        <v>0</v>
      </c>
      <c r="DD4" s="41">
        <f>SUM(BA4,BF4,BK4,BP4,BU4,BZ4)</f>
        <v>0</v>
      </c>
      <c r="DE4" s="41">
        <f>SUM(BB4,BG4,BL4,BQ4,BV4,CA4)</f>
        <v>0</v>
      </c>
      <c r="DF4" s="29"/>
      <c r="DG4" s="395">
        <f t="shared" ref="DG4:DG23" si="1">BD4+BI4+BS4+BN4+BX4+CC4</f>
        <v>0</v>
      </c>
      <c r="DH4" s="201">
        <f t="shared" ref="DH4:DH23" si="2">AY4-DG4</f>
        <v>0</v>
      </c>
      <c r="DI4" s="151">
        <f t="shared" ref="DI4:DI23" si="3">RANK(DH4,$DH$4:$DH$23,0)</f>
        <v>1</v>
      </c>
      <c r="DJ4" s="43">
        <f t="shared" ref="DJ4:DJ23" si="4">O4</f>
        <v>0</v>
      </c>
      <c r="DK4" s="30">
        <f t="shared" ref="DK4:DK23" si="5">DH4*10^3+DJ4</f>
        <v>0</v>
      </c>
      <c r="DL4" s="30">
        <f t="shared" ref="DL4:DL23" si="6">RANK(DK4,$DK$4:$DK$23,0)</f>
        <v>1</v>
      </c>
      <c r="DM4" s="30">
        <f t="shared" ref="DM4:DM23" si="7">AI4</f>
        <v>0</v>
      </c>
      <c r="DN4" s="30">
        <f t="shared" ref="DN4:DN23" si="8">(DH4*10^3+DJ4)*10^3+DM4</f>
        <v>0</v>
      </c>
      <c r="DO4" s="30">
        <f t="shared" ref="DO4:DO23" si="9">RANK(DN4,$DN$4:$DN$23,0)</f>
        <v>1</v>
      </c>
      <c r="DP4" s="44">
        <f t="shared" ref="DP4:DP23" si="10">T4</f>
        <v>0</v>
      </c>
      <c r="DQ4" s="44">
        <f t="shared" ref="DQ4:DQ24" si="11">((DH4*10^3+DJ4)*10^3+DM4)*10^3+DP4</f>
        <v>0</v>
      </c>
      <c r="DR4" s="44">
        <f t="shared" ref="DR4:DR23" si="12">RANK(DQ4,$DQ$4:$DQ$23,0)</f>
        <v>1</v>
      </c>
      <c r="DS4" s="44">
        <f t="shared" ref="DS4:DS23" si="13">AN4</f>
        <v>0</v>
      </c>
      <c r="DT4" s="44">
        <f t="shared" ref="DT4:DT23" si="14">(((DH4*10^3+DJ4)*10^3+DM4)*10^3+DP4)*10^3+DS4</f>
        <v>0</v>
      </c>
      <c r="DU4" s="45">
        <f t="shared" ref="DU4:DU23" si="15">IF(E4&gt;0,RANK(DT4,$DT$4:$DT$23,0),20)</f>
        <v>20</v>
      </c>
      <c r="DV4" s="44">
        <f>IF(DU4&lt;&gt;20,RANK(DU4,$DU$4:$DU$23,1)+COUNTIF(DU$4:DU4,DU4)-1,20)</f>
        <v>20</v>
      </c>
      <c r="DW4" s="46" t="e">
        <f t="shared" ref="DW4:DW23" si="16">DH4/$DW$3</f>
        <v>#DIV/0!</v>
      </c>
      <c r="DX4" s="47" t="str">
        <f t="shared" ref="DX4:DX23" si="17">IF(COUNTIF(CD4:DA4,"x")&gt;0,"Dis",IF(COUNTIF(DB4,"x")&gt;0,"Abbruch","-"))</f>
        <v>-</v>
      </c>
      <c r="DY4" s="26"/>
      <c r="DZ4" s="12"/>
      <c r="EA4" s="12"/>
      <c r="EB4" s="120">
        <f>K4+P4+U4+Z4+AE4+AJ4+AO4+AT4-DC4</f>
        <v>0</v>
      </c>
      <c r="EC4" s="120">
        <f>L4+Q4+V4+AA4+AF4+AK4+AP4+AU4-DD4</f>
        <v>0</v>
      </c>
      <c r="ED4" s="120">
        <f>M4+R4+W4+AB4+AG4+AL4+AQ4+AV4-DE4</f>
        <v>0</v>
      </c>
    </row>
    <row r="5" spans="1:134" ht="16.05" customHeight="1" x14ac:dyDescent="0.25">
      <c r="A5" s="12"/>
      <c r="B5" s="12"/>
      <c r="C5" s="161"/>
      <c r="D5" s="373" t="str">
        <f>classi!B220</f>
        <v>-</v>
      </c>
      <c r="E5" s="27">
        <f>classi!C220</f>
        <v>0</v>
      </c>
      <c r="F5" s="27">
        <f>classi!D220</f>
        <v>0</v>
      </c>
      <c r="G5" s="27">
        <f>classi!F220</f>
        <v>0</v>
      </c>
      <c r="H5" s="374">
        <f>classi!G220</f>
        <v>0</v>
      </c>
      <c r="I5" s="367"/>
      <c r="J5" s="199"/>
      <c r="K5" s="382">
        <v>0</v>
      </c>
      <c r="L5" s="122">
        <v>0</v>
      </c>
      <c r="M5" s="122">
        <v>0</v>
      </c>
      <c r="N5" s="29"/>
      <c r="O5" s="30">
        <f t="shared" ref="O5:O23" si="18">AVERAGE(K5:M5)</f>
        <v>0</v>
      </c>
      <c r="P5" s="122">
        <v>0</v>
      </c>
      <c r="Q5" s="122">
        <v>0</v>
      </c>
      <c r="R5" s="122">
        <v>0</v>
      </c>
      <c r="S5" s="29"/>
      <c r="T5" s="30">
        <f t="shared" ref="T5:T23" si="19">AVERAGE(P5:R5)</f>
        <v>0</v>
      </c>
      <c r="U5" s="122">
        <v>0</v>
      </c>
      <c r="V5" s="122">
        <v>0</v>
      </c>
      <c r="W5" s="122">
        <v>0</v>
      </c>
      <c r="X5" s="29"/>
      <c r="Y5" s="30">
        <f t="shared" ref="Y5:Y23" si="20">AVERAGE(U5:W5)</f>
        <v>0</v>
      </c>
      <c r="Z5" s="122">
        <v>0</v>
      </c>
      <c r="AA5" s="122">
        <v>0</v>
      </c>
      <c r="AB5" s="122">
        <v>0</v>
      </c>
      <c r="AC5" s="29"/>
      <c r="AD5" s="383">
        <f t="shared" ref="AD5:AD23" si="21">AVERAGE(Z5:AB5)</f>
        <v>0</v>
      </c>
      <c r="AE5" s="386">
        <v>0</v>
      </c>
      <c r="AF5" s="124">
        <v>0</v>
      </c>
      <c r="AG5" s="124">
        <v>0</v>
      </c>
      <c r="AH5" s="29"/>
      <c r="AI5" s="30">
        <f t="shared" ref="AI5:AI23" si="22">AVERAGE(AE5:AG5)</f>
        <v>0</v>
      </c>
      <c r="AJ5" s="124">
        <v>0</v>
      </c>
      <c r="AK5" s="124">
        <v>0</v>
      </c>
      <c r="AL5" s="124">
        <v>0</v>
      </c>
      <c r="AM5" s="29"/>
      <c r="AN5" s="30">
        <f t="shared" ref="AN5:AN23" si="23">AVERAGE(AJ5:AL5)</f>
        <v>0</v>
      </c>
      <c r="AO5" s="124">
        <v>0</v>
      </c>
      <c r="AP5" s="124">
        <v>0</v>
      </c>
      <c r="AQ5" s="124">
        <v>0</v>
      </c>
      <c r="AR5" s="29"/>
      <c r="AS5" s="30">
        <f t="shared" ref="AS5:AS23" si="24">AVERAGE(AO5:AQ5)</f>
        <v>0</v>
      </c>
      <c r="AT5" s="124">
        <v>0</v>
      </c>
      <c r="AU5" s="124">
        <v>0</v>
      </c>
      <c r="AV5" s="124">
        <v>0</v>
      </c>
      <c r="AW5" s="29"/>
      <c r="AX5" s="383">
        <f t="shared" ref="AX5:AX23" si="25">AVERAGE(AT5:AV5)</f>
        <v>0</v>
      </c>
      <c r="AY5" s="390">
        <f t="shared" si="0"/>
        <v>0</v>
      </c>
      <c r="AZ5" s="394">
        <v>0</v>
      </c>
      <c r="BA5" s="31">
        <v>0</v>
      </c>
      <c r="BB5" s="31">
        <v>0</v>
      </c>
      <c r="BC5" s="32"/>
      <c r="BD5" s="30">
        <f t="shared" ref="BD5:BD23" si="26">AVERAGE(AZ5:BB5)</f>
        <v>0</v>
      </c>
      <c r="BE5" s="31">
        <v>0</v>
      </c>
      <c r="BF5" s="31">
        <v>0</v>
      </c>
      <c r="BG5" s="31">
        <v>0</v>
      </c>
      <c r="BH5" s="32"/>
      <c r="BI5" s="30">
        <f t="shared" ref="BI5:BI23" si="27">AVERAGE(BE5:BG5)</f>
        <v>0</v>
      </c>
      <c r="BJ5" s="31">
        <v>0</v>
      </c>
      <c r="BK5" s="31">
        <v>0</v>
      </c>
      <c r="BL5" s="31">
        <v>0</v>
      </c>
      <c r="BM5" s="32"/>
      <c r="BN5" s="30">
        <f t="shared" ref="BN5:BN23" si="28">AVERAGE(BJ5:BL5)</f>
        <v>0</v>
      </c>
      <c r="BO5" s="31">
        <v>0</v>
      </c>
      <c r="BP5" s="31">
        <v>0</v>
      </c>
      <c r="BQ5" s="31">
        <v>0</v>
      </c>
      <c r="BR5" s="32"/>
      <c r="BS5" s="30">
        <f t="shared" ref="BS5:BS23" si="29">AVERAGE(BO5:BQ5)</f>
        <v>0</v>
      </c>
      <c r="BT5" s="33">
        <v>0</v>
      </c>
      <c r="BU5" s="33">
        <v>0</v>
      </c>
      <c r="BV5" s="33">
        <v>0</v>
      </c>
      <c r="BW5" s="32"/>
      <c r="BX5" s="30">
        <f t="shared" ref="BX5:BX23" si="30">AVERAGE(BT5:BV5)</f>
        <v>0</v>
      </c>
      <c r="BY5" s="33">
        <v>0</v>
      </c>
      <c r="BZ5" s="33">
        <v>0</v>
      </c>
      <c r="CA5" s="33">
        <v>0</v>
      </c>
      <c r="CB5" s="34"/>
      <c r="CC5" s="35">
        <f t="shared" ref="CC5:CC23" si="31">AVERAGE(BY5:CA5)</f>
        <v>0</v>
      </c>
      <c r="CD5" s="36"/>
      <c r="CE5" s="37"/>
      <c r="CF5" s="37"/>
      <c r="CG5" s="32"/>
      <c r="CH5" s="37"/>
      <c r="CI5" s="37"/>
      <c r="CJ5" s="37"/>
      <c r="CK5" s="32"/>
      <c r="CL5" s="37"/>
      <c r="CM5" s="37"/>
      <c r="CN5" s="37"/>
      <c r="CO5" s="32"/>
      <c r="CP5" s="37"/>
      <c r="CQ5" s="37"/>
      <c r="CR5" s="37"/>
      <c r="CS5" s="32"/>
      <c r="CT5" s="37"/>
      <c r="CU5" s="37"/>
      <c r="CV5" s="37"/>
      <c r="CW5" s="32"/>
      <c r="CX5" s="37"/>
      <c r="CY5" s="37"/>
      <c r="CZ5" s="37"/>
      <c r="DA5" s="38"/>
      <c r="DB5" s="39"/>
      <c r="DC5" s="40">
        <v>0</v>
      </c>
      <c r="DD5" s="41">
        <v>0</v>
      </c>
      <c r="DE5" s="41">
        <f t="shared" ref="DE5:DE23" si="32">SUM(BB5,BG5,BL5,BQ5,BV5,CA5)</f>
        <v>0</v>
      </c>
      <c r="DF5" s="29"/>
      <c r="DG5" s="395">
        <f t="shared" si="1"/>
        <v>0</v>
      </c>
      <c r="DH5" s="201">
        <f t="shared" si="2"/>
        <v>0</v>
      </c>
      <c r="DI5" s="151">
        <f t="shared" si="3"/>
        <v>1</v>
      </c>
      <c r="DJ5" s="43">
        <f t="shared" si="4"/>
        <v>0</v>
      </c>
      <c r="DK5" s="30">
        <f t="shared" si="5"/>
        <v>0</v>
      </c>
      <c r="DL5" s="30">
        <f t="shared" si="6"/>
        <v>1</v>
      </c>
      <c r="DM5" s="30">
        <f t="shared" si="7"/>
        <v>0</v>
      </c>
      <c r="DN5" s="30">
        <f t="shared" si="8"/>
        <v>0</v>
      </c>
      <c r="DO5" s="30">
        <f t="shared" si="9"/>
        <v>1</v>
      </c>
      <c r="DP5" s="44">
        <f t="shared" si="10"/>
        <v>0</v>
      </c>
      <c r="DQ5" s="44">
        <f t="shared" si="11"/>
        <v>0</v>
      </c>
      <c r="DR5" s="44">
        <f t="shared" si="12"/>
        <v>1</v>
      </c>
      <c r="DS5" s="44">
        <f t="shared" si="13"/>
        <v>0</v>
      </c>
      <c r="DT5" s="44">
        <f t="shared" si="14"/>
        <v>0</v>
      </c>
      <c r="DU5" s="45">
        <f t="shared" si="15"/>
        <v>20</v>
      </c>
      <c r="DV5" s="44">
        <f>IF(DU5&lt;&gt;20,RANK(DU5,$DU$4:$DU$23,1)+COUNTIF(DU$4:DU5,DU5)-1,20)</f>
        <v>20</v>
      </c>
      <c r="DW5" s="46" t="e">
        <f t="shared" si="16"/>
        <v>#DIV/0!</v>
      </c>
      <c r="DX5" s="47" t="str">
        <f t="shared" si="17"/>
        <v>-</v>
      </c>
      <c r="DY5" s="26"/>
      <c r="DZ5" s="12"/>
      <c r="EA5" s="12"/>
      <c r="EB5" s="120">
        <f t="shared" ref="EB5:EB23" si="33">K5+P5+U5+Z5+AE5+AJ5+AO5+AT5-DC5</f>
        <v>0</v>
      </c>
      <c r="EC5" s="120">
        <f t="shared" ref="EC5:EC23" si="34">L5+Q5+V5+AA5+AF5+AK5+AP5+AU5-DD5</f>
        <v>0</v>
      </c>
      <c r="ED5" s="120">
        <f t="shared" ref="ED5:ED23" si="35">M5+R5+W5+AB5+AG5+AL5+AQ5+AV5-DE5</f>
        <v>0</v>
      </c>
    </row>
    <row r="6" spans="1:134" ht="16.05" customHeight="1" x14ac:dyDescent="0.25">
      <c r="A6" s="12"/>
      <c r="B6" s="12"/>
      <c r="C6" s="161"/>
      <c r="D6" s="373" t="str">
        <f>classi!B221</f>
        <v>-</v>
      </c>
      <c r="E6" s="27">
        <f>classi!C221</f>
        <v>0</v>
      </c>
      <c r="F6" s="27">
        <f>classi!D221</f>
        <v>0</v>
      </c>
      <c r="G6" s="27">
        <f>classi!F221</f>
        <v>0</v>
      </c>
      <c r="H6" s="374">
        <f>classi!G221</f>
        <v>0</v>
      </c>
      <c r="I6" s="367"/>
      <c r="J6" s="199"/>
      <c r="K6" s="382">
        <v>0</v>
      </c>
      <c r="L6" s="122">
        <v>0</v>
      </c>
      <c r="M6" s="122">
        <v>0</v>
      </c>
      <c r="N6" s="29"/>
      <c r="O6" s="30">
        <f t="shared" si="18"/>
        <v>0</v>
      </c>
      <c r="P6" s="122">
        <v>0</v>
      </c>
      <c r="Q6" s="122">
        <v>0</v>
      </c>
      <c r="R6" s="122">
        <v>0</v>
      </c>
      <c r="S6" s="29"/>
      <c r="T6" s="30">
        <f t="shared" si="19"/>
        <v>0</v>
      </c>
      <c r="U6" s="122">
        <v>0</v>
      </c>
      <c r="V6" s="122">
        <v>0</v>
      </c>
      <c r="W6" s="122">
        <v>0</v>
      </c>
      <c r="X6" s="29"/>
      <c r="Y6" s="30">
        <f t="shared" si="20"/>
        <v>0</v>
      </c>
      <c r="Z6" s="122">
        <v>0</v>
      </c>
      <c r="AA6" s="122">
        <v>0</v>
      </c>
      <c r="AB6" s="122">
        <v>0</v>
      </c>
      <c r="AC6" s="29"/>
      <c r="AD6" s="383">
        <f t="shared" si="21"/>
        <v>0</v>
      </c>
      <c r="AE6" s="386">
        <v>0</v>
      </c>
      <c r="AF6" s="124">
        <v>0</v>
      </c>
      <c r="AG6" s="124">
        <v>0</v>
      </c>
      <c r="AH6" s="29"/>
      <c r="AI6" s="30">
        <f t="shared" si="22"/>
        <v>0</v>
      </c>
      <c r="AJ6" s="124">
        <v>0</v>
      </c>
      <c r="AK6" s="124">
        <v>0</v>
      </c>
      <c r="AL6" s="124">
        <v>0</v>
      </c>
      <c r="AM6" s="29"/>
      <c r="AN6" s="30">
        <f t="shared" si="23"/>
        <v>0</v>
      </c>
      <c r="AO6" s="124">
        <v>0</v>
      </c>
      <c r="AP6" s="124">
        <v>0</v>
      </c>
      <c r="AQ6" s="124">
        <v>0</v>
      </c>
      <c r="AR6" s="29"/>
      <c r="AS6" s="30">
        <f t="shared" si="24"/>
        <v>0</v>
      </c>
      <c r="AT6" s="124">
        <v>0</v>
      </c>
      <c r="AU6" s="124">
        <v>0</v>
      </c>
      <c r="AV6" s="124">
        <v>0</v>
      </c>
      <c r="AW6" s="29"/>
      <c r="AX6" s="383">
        <f t="shared" si="25"/>
        <v>0</v>
      </c>
      <c r="AY6" s="390">
        <f t="shared" si="0"/>
        <v>0</v>
      </c>
      <c r="AZ6" s="394">
        <v>0</v>
      </c>
      <c r="BA6" s="31">
        <v>0</v>
      </c>
      <c r="BB6" s="31">
        <v>0</v>
      </c>
      <c r="BC6" s="32"/>
      <c r="BD6" s="30">
        <f t="shared" si="26"/>
        <v>0</v>
      </c>
      <c r="BE6" s="31">
        <v>0</v>
      </c>
      <c r="BF6" s="31">
        <v>0</v>
      </c>
      <c r="BG6" s="31">
        <v>0</v>
      </c>
      <c r="BH6" s="32"/>
      <c r="BI6" s="30">
        <f t="shared" si="27"/>
        <v>0</v>
      </c>
      <c r="BJ6" s="31">
        <v>0</v>
      </c>
      <c r="BK6" s="31">
        <v>0</v>
      </c>
      <c r="BL6" s="31">
        <v>0</v>
      </c>
      <c r="BM6" s="32"/>
      <c r="BN6" s="30">
        <f t="shared" si="28"/>
        <v>0</v>
      </c>
      <c r="BO6" s="31">
        <v>0</v>
      </c>
      <c r="BP6" s="31">
        <v>0</v>
      </c>
      <c r="BQ6" s="31">
        <v>0</v>
      </c>
      <c r="BR6" s="32"/>
      <c r="BS6" s="30">
        <f t="shared" si="29"/>
        <v>0</v>
      </c>
      <c r="BT6" s="33">
        <v>0</v>
      </c>
      <c r="BU6" s="33">
        <v>0</v>
      </c>
      <c r="BV6" s="33">
        <v>0</v>
      </c>
      <c r="BW6" s="32"/>
      <c r="BX6" s="30">
        <f t="shared" si="30"/>
        <v>0</v>
      </c>
      <c r="BY6" s="33">
        <v>0</v>
      </c>
      <c r="BZ6" s="33">
        <v>0</v>
      </c>
      <c r="CA6" s="33">
        <v>0</v>
      </c>
      <c r="CB6" s="34"/>
      <c r="CC6" s="35">
        <f t="shared" si="31"/>
        <v>0</v>
      </c>
      <c r="CD6" s="36"/>
      <c r="CE6" s="37"/>
      <c r="CF6" s="37"/>
      <c r="CG6" s="32"/>
      <c r="CH6" s="37"/>
      <c r="CI6" s="37"/>
      <c r="CJ6" s="37"/>
      <c r="CK6" s="32"/>
      <c r="CL6" s="37"/>
      <c r="CM6" s="37"/>
      <c r="CN6" s="37"/>
      <c r="CO6" s="32"/>
      <c r="CP6" s="37"/>
      <c r="CQ6" s="37"/>
      <c r="CR6" s="37"/>
      <c r="CS6" s="32"/>
      <c r="CT6" s="37"/>
      <c r="CU6" s="37"/>
      <c r="CV6" s="37"/>
      <c r="CW6" s="32"/>
      <c r="CX6" s="37"/>
      <c r="CY6" s="37"/>
      <c r="CZ6" s="37"/>
      <c r="DA6" s="38"/>
      <c r="DB6" s="39"/>
      <c r="DC6" s="40">
        <f t="shared" ref="DC6:DC23" si="36">SUM(AZ6,BE6,BJ6,BO6,BT6,BY6)</f>
        <v>0</v>
      </c>
      <c r="DD6" s="41">
        <f t="shared" ref="DD6:DD23" si="37">SUM(BA6,BF6,BK6,BP6,BU6,BZ6)</f>
        <v>0</v>
      </c>
      <c r="DE6" s="41">
        <f t="shared" si="32"/>
        <v>0</v>
      </c>
      <c r="DF6" s="29"/>
      <c r="DG6" s="395">
        <f t="shared" si="1"/>
        <v>0</v>
      </c>
      <c r="DH6" s="201">
        <f t="shared" si="2"/>
        <v>0</v>
      </c>
      <c r="DI6" s="151">
        <f t="shared" si="3"/>
        <v>1</v>
      </c>
      <c r="DJ6" s="43">
        <f t="shared" si="4"/>
        <v>0</v>
      </c>
      <c r="DK6" s="30">
        <f t="shared" si="5"/>
        <v>0</v>
      </c>
      <c r="DL6" s="30">
        <f t="shared" si="6"/>
        <v>1</v>
      </c>
      <c r="DM6" s="30">
        <f t="shared" si="7"/>
        <v>0</v>
      </c>
      <c r="DN6" s="30">
        <f t="shared" si="8"/>
        <v>0</v>
      </c>
      <c r="DO6" s="30">
        <f t="shared" si="9"/>
        <v>1</v>
      </c>
      <c r="DP6" s="44">
        <f t="shared" si="10"/>
        <v>0</v>
      </c>
      <c r="DQ6" s="44">
        <f t="shared" si="11"/>
        <v>0</v>
      </c>
      <c r="DR6" s="44">
        <f t="shared" si="12"/>
        <v>1</v>
      </c>
      <c r="DS6" s="44">
        <f t="shared" si="13"/>
        <v>0</v>
      </c>
      <c r="DT6" s="44">
        <f t="shared" si="14"/>
        <v>0</v>
      </c>
      <c r="DU6" s="45">
        <f t="shared" si="15"/>
        <v>20</v>
      </c>
      <c r="DV6" s="44">
        <f>IF(DU6&lt;&gt;20,RANK(DU6,$DU$4:$DU$23,1)+COUNTIF(DU$4:DU6,DU6)-1,20)</f>
        <v>20</v>
      </c>
      <c r="DW6" s="46" t="e">
        <f t="shared" si="16"/>
        <v>#DIV/0!</v>
      </c>
      <c r="DX6" s="47" t="str">
        <f t="shared" si="17"/>
        <v>-</v>
      </c>
      <c r="DY6" s="26"/>
      <c r="DZ6" s="12"/>
      <c r="EA6" s="12"/>
      <c r="EB6" s="120">
        <f t="shared" si="33"/>
        <v>0</v>
      </c>
      <c r="EC6" s="120">
        <f t="shared" si="34"/>
        <v>0</v>
      </c>
      <c r="ED6" s="120">
        <f t="shared" si="35"/>
        <v>0</v>
      </c>
    </row>
    <row r="7" spans="1:134" ht="16.05" customHeight="1" x14ac:dyDescent="0.25">
      <c r="A7" s="12"/>
      <c r="B7" s="12"/>
      <c r="C7" s="161"/>
      <c r="D7" s="373" t="str">
        <f>classi!B222</f>
        <v>-</v>
      </c>
      <c r="E7" s="27">
        <f>classi!C222</f>
        <v>0</v>
      </c>
      <c r="F7" s="27">
        <f>classi!D222</f>
        <v>0</v>
      </c>
      <c r="G7" s="27">
        <f>classi!F222</f>
        <v>0</v>
      </c>
      <c r="H7" s="374">
        <f>classi!G222</f>
        <v>0</v>
      </c>
      <c r="I7" s="367"/>
      <c r="J7" s="199"/>
      <c r="K7" s="382">
        <v>0</v>
      </c>
      <c r="L7" s="122">
        <v>0</v>
      </c>
      <c r="M7" s="122">
        <v>0</v>
      </c>
      <c r="N7" s="29"/>
      <c r="O7" s="30">
        <f t="shared" si="18"/>
        <v>0</v>
      </c>
      <c r="P7" s="122">
        <v>0</v>
      </c>
      <c r="Q7" s="122">
        <v>0</v>
      </c>
      <c r="R7" s="122">
        <v>0</v>
      </c>
      <c r="S7" s="29"/>
      <c r="T7" s="30">
        <f t="shared" si="19"/>
        <v>0</v>
      </c>
      <c r="U7" s="122">
        <v>0</v>
      </c>
      <c r="V7" s="122">
        <v>0</v>
      </c>
      <c r="W7" s="122">
        <v>0</v>
      </c>
      <c r="X7" s="29"/>
      <c r="Y7" s="30">
        <f t="shared" si="20"/>
        <v>0</v>
      </c>
      <c r="Z7" s="122">
        <v>0</v>
      </c>
      <c r="AA7" s="122">
        <v>0</v>
      </c>
      <c r="AB7" s="122">
        <v>0</v>
      </c>
      <c r="AC7" s="29"/>
      <c r="AD7" s="383">
        <f t="shared" si="21"/>
        <v>0</v>
      </c>
      <c r="AE7" s="386">
        <v>0</v>
      </c>
      <c r="AF7" s="124">
        <v>0</v>
      </c>
      <c r="AG7" s="124">
        <v>0</v>
      </c>
      <c r="AH7" s="29"/>
      <c r="AI7" s="30">
        <f t="shared" si="22"/>
        <v>0</v>
      </c>
      <c r="AJ7" s="124">
        <v>0</v>
      </c>
      <c r="AK7" s="124">
        <v>0</v>
      </c>
      <c r="AL7" s="124">
        <v>0</v>
      </c>
      <c r="AM7" s="29"/>
      <c r="AN7" s="30">
        <f t="shared" si="23"/>
        <v>0</v>
      </c>
      <c r="AO7" s="124">
        <v>0</v>
      </c>
      <c r="AP7" s="124">
        <v>0</v>
      </c>
      <c r="AQ7" s="124">
        <v>0</v>
      </c>
      <c r="AR7" s="29"/>
      <c r="AS7" s="30">
        <f t="shared" si="24"/>
        <v>0</v>
      </c>
      <c r="AT7" s="124">
        <v>0</v>
      </c>
      <c r="AU7" s="124">
        <v>0</v>
      </c>
      <c r="AV7" s="124">
        <v>0</v>
      </c>
      <c r="AW7" s="29"/>
      <c r="AX7" s="383">
        <f t="shared" si="25"/>
        <v>0</v>
      </c>
      <c r="AY7" s="390">
        <f t="shared" si="0"/>
        <v>0</v>
      </c>
      <c r="AZ7" s="394">
        <v>0</v>
      </c>
      <c r="BA7" s="31">
        <v>0</v>
      </c>
      <c r="BB7" s="31">
        <v>0</v>
      </c>
      <c r="BC7" s="32"/>
      <c r="BD7" s="30">
        <f t="shared" si="26"/>
        <v>0</v>
      </c>
      <c r="BE7" s="31">
        <v>0</v>
      </c>
      <c r="BF7" s="31">
        <v>0</v>
      </c>
      <c r="BG7" s="31">
        <v>0</v>
      </c>
      <c r="BH7" s="32"/>
      <c r="BI7" s="30">
        <f t="shared" si="27"/>
        <v>0</v>
      </c>
      <c r="BJ7" s="31">
        <v>0</v>
      </c>
      <c r="BK7" s="31">
        <v>0</v>
      </c>
      <c r="BL7" s="31">
        <v>0</v>
      </c>
      <c r="BM7" s="32"/>
      <c r="BN7" s="30">
        <f t="shared" si="28"/>
        <v>0</v>
      </c>
      <c r="BO7" s="31">
        <v>0</v>
      </c>
      <c r="BP7" s="31">
        <v>0</v>
      </c>
      <c r="BQ7" s="31">
        <v>0</v>
      </c>
      <c r="BR7" s="32"/>
      <c r="BS7" s="30">
        <f t="shared" si="29"/>
        <v>0</v>
      </c>
      <c r="BT7" s="33">
        <v>0</v>
      </c>
      <c r="BU7" s="33">
        <v>0</v>
      </c>
      <c r="BV7" s="33">
        <v>0</v>
      </c>
      <c r="BW7" s="32"/>
      <c r="BX7" s="30">
        <f t="shared" si="30"/>
        <v>0</v>
      </c>
      <c r="BY7" s="33">
        <v>0</v>
      </c>
      <c r="BZ7" s="33">
        <v>0</v>
      </c>
      <c r="CA7" s="33">
        <v>0</v>
      </c>
      <c r="CB7" s="34"/>
      <c r="CC7" s="35">
        <f t="shared" si="31"/>
        <v>0</v>
      </c>
      <c r="CD7" s="36"/>
      <c r="CE7" s="37"/>
      <c r="CF7" s="37"/>
      <c r="CG7" s="32"/>
      <c r="CH7" s="37"/>
      <c r="CI7" s="37"/>
      <c r="CJ7" s="37"/>
      <c r="CK7" s="32"/>
      <c r="CL7" s="37"/>
      <c r="CM7" s="37"/>
      <c r="CN7" s="37"/>
      <c r="CO7" s="32"/>
      <c r="CP7" s="37"/>
      <c r="CQ7" s="37"/>
      <c r="CR7" s="37"/>
      <c r="CS7" s="32"/>
      <c r="CT7" s="37"/>
      <c r="CU7" s="37"/>
      <c r="CV7" s="37"/>
      <c r="CW7" s="32"/>
      <c r="CX7" s="37"/>
      <c r="CY7" s="37"/>
      <c r="CZ7" s="37"/>
      <c r="DA7" s="38"/>
      <c r="DB7" s="39"/>
      <c r="DC7" s="40">
        <f t="shared" si="36"/>
        <v>0</v>
      </c>
      <c r="DD7" s="41">
        <f t="shared" si="37"/>
        <v>0</v>
      </c>
      <c r="DE7" s="41">
        <f t="shared" si="32"/>
        <v>0</v>
      </c>
      <c r="DF7" s="29"/>
      <c r="DG7" s="395">
        <f t="shared" si="1"/>
        <v>0</v>
      </c>
      <c r="DH7" s="201">
        <f t="shared" si="2"/>
        <v>0</v>
      </c>
      <c r="DI7" s="151">
        <f t="shared" si="3"/>
        <v>1</v>
      </c>
      <c r="DJ7" s="43">
        <f t="shared" si="4"/>
        <v>0</v>
      </c>
      <c r="DK7" s="30">
        <f t="shared" si="5"/>
        <v>0</v>
      </c>
      <c r="DL7" s="30">
        <f t="shared" si="6"/>
        <v>1</v>
      </c>
      <c r="DM7" s="30">
        <f t="shared" si="7"/>
        <v>0</v>
      </c>
      <c r="DN7" s="30">
        <f t="shared" si="8"/>
        <v>0</v>
      </c>
      <c r="DO7" s="30">
        <f t="shared" si="9"/>
        <v>1</v>
      </c>
      <c r="DP7" s="44">
        <f t="shared" si="10"/>
        <v>0</v>
      </c>
      <c r="DQ7" s="44">
        <f t="shared" si="11"/>
        <v>0</v>
      </c>
      <c r="DR7" s="44">
        <f t="shared" si="12"/>
        <v>1</v>
      </c>
      <c r="DS7" s="44">
        <f t="shared" si="13"/>
        <v>0</v>
      </c>
      <c r="DT7" s="44">
        <f t="shared" si="14"/>
        <v>0</v>
      </c>
      <c r="DU7" s="45">
        <f t="shared" si="15"/>
        <v>20</v>
      </c>
      <c r="DV7" s="44">
        <f>IF(DU7&lt;&gt;20,RANK(DU7,$DU$4:$DU$23,1)+COUNTIF(DU$4:DU7,DU7)-1,20)</f>
        <v>20</v>
      </c>
      <c r="DW7" s="46" t="e">
        <f t="shared" si="16"/>
        <v>#DIV/0!</v>
      </c>
      <c r="DX7" s="47" t="str">
        <f t="shared" si="17"/>
        <v>-</v>
      </c>
      <c r="DY7" s="26"/>
      <c r="DZ7" s="12"/>
      <c r="EA7" s="12"/>
      <c r="EB7" s="120">
        <f t="shared" si="33"/>
        <v>0</v>
      </c>
      <c r="EC7" s="120">
        <f t="shared" si="34"/>
        <v>0</v>
      </c>
      <c r="ED7" s="120">
        <f t="shared" si="35"/>
        <v>0</v>
      </c>
    </row>
    <row r="8" spans="1:134" ht="16.05" customHeight="1" x14ac:dyDescent="0.25">
      <c r="A8" s="12"/>
      <c r="B8" s="12"/>
      <c r="C8" s="161"/>
      <c r="D8" s="373" t="str">
        <f>classi!B223</f>
        <v>-</v>
      </c>
      <c r="E8" s="27">
        <f>classi!C223</f>
        <v>0</v>
      </c>
      <c r="F8" s="27">
        <f>classi!D223</f>
        <v>0</v>
      </c>
      <c r="G8" s="27">
        <f>classi!F223</f>
        <v>0</v>
      </c>
      <c r="H8" s="374">
        <f>classi!G223</f>
        <v>0</v>
      </c>
      <c r="I8" s="367"/>
      <c r="J8" s="199"/>
      <c r="K8" s="382">
        <v>0</v>
      </c>
      <c r="L8" s="122">
        <v>0</v>
      </c>
      <c r="M8" s="122">
        <v>0</v>
      </c>
      <c r="N8" s="29"/>
      <c r="O8" s="30">
        <f t="shared" si="18"/>
        <v>0</v>
      </c>
      <c r="P8" s="122">
        <v>0</v>
      </c>
      <c r="Q8" s="122">
        <v>0</v>
      </c>
      <c r="R8" s="122">
        <v>0</v>
      </c>
      <c r="S8" s="29"/>
      <c r="T8" s="30">
        <f t="shared" si="19"/>
        <v>0</v>
      </c>
      <c r="U8" s="122">
        <v>0</v>
      </c>
      <c r="V8" s="122">
        <v>0</v>
      </c>
      <c r="W8" s="122">
        <v>0</v>
      </c>
      <c r="X8" s="29"/>
      <c r="Y8" s="30">
        <f t="shared" si="20"/>
        <v>0</v>
      </c>
      <c r="Z8" s="122">
        <v>0</v>
      </c>
      <c r="AA8" s="122">
        <v>0</v>
      </c>
      <c r="AB8" s="122">
        <v>0</v>
      </c>
      <c r="AC8" s="29"/>
      <c r="AD8" s="383">
        <f t="shared" si="21"/>
        <v>0</v>
      </c>
      <c r="AE8" s="386">
        <v>0</v>
      </c>
      <c r="AF8" s="124">
        <v>0</v>
      </c>
      <c r="AG8" s="124">
        <v>0</v>
      </c>
      <c r="AH8" s="29"/>
      <c r="AI8" s="30">
        <f t="shared" si="22"/>
        <v>0</v>
      </c>
      <c r="AJ8" s="124">
        <v>0</v>
      </c>
      <c r="AK8" s="124">
        <v>0</v>
      </c>
      <c r="AL8" s="124">
        <v>0</v>
      </c>
      <c r="AM8" s="29"/>
      <c r="AN8" s="30">
        <f t="shared" si="23"/>
        <v>0</v>
      </c>
      <c r="AO8" s="124">
        <v>0</v>
      </c>
      <c r="AP8" s="124">
        <v>0</v>
      </c>
      <c r="AQ8" s="124">
        <v>0</v>
      </c>
      <c r="AR8" s="29"/>
      <c r="AS8" s="30">
        <f t="shared" si="24"/>
        <v>0</v>
      </c>
      <c r="AT8" s="124">
        <v>0</v>
      </c>
      <c r="AU8" s="124">
        <v>0</v>
      </c>
      <c r="AV8" s="124">
        <v>0</v>
      </c>
      <c r="AW8" s="29"/>
      <c r="AX8" s="383">
        <f t="shared" si="25"/>
        <v>0</v>
      </c>
      <c r="AY8" s="390">
        <f t="shared" si="0"/>
        <v>0</v>
      </c>
      <c r="AZ8" s="394">
        <v>0</v>
      </c>
      <c r="BA8" s="31">
        <v>0</v>
      </c>
      <c r="BB8" s="31">
        <v>0</v>
      </c>
      <c r="BC8" s="32"/>
      <c r="BD8" s="30">
        <f t="shared" si="26"/>
        <v>0</v>
      </c>
      <c r="BE8" s="31">
        <v>0</v>
      </c>
      <c r="BF8" s="31">
        <v>0</v>
      </c>
      <c r="BG8" s="31">
        <v>0</v>
      </c>
      <c r="BH8" s="32"/>
      <c r="BI8" s="30">
        <f t="shared" si="27"/>
        <v>0</v>
      </c>
      <c r="BJ8" s="31">
        <v>0</v>
      </c>
      <c r="BK8" s="31">
        <v>0</v>
      </c>
      <c r="BL8" s="31">
        <v>0</v>
      </c>
      <c r="BM8" s="32"/>
      <c r="BN8" s="30">
        <f t="shared" si="28"/>
        <v>0</v>
      </c>
      <c r="BO8" s="31">
        <v>0</v>
      </c>
      <c r="BP8" s="31">
        <v>0</v>
      </c>
      <c r="BQ8" s="31">
        <v>0</v>
      </c>
      <c r="BR8" s="32"/>
      <c r="BS8" s="30">
        <f t="shared" si="29"/>
        <v>0</v>
      </c>
      <c r="BT8" s="33">
        <v>0</v>
      </c>
      <c r="BU8" s="33">
        <v>0</v>
      </c>
      <c r="BV8" s="33">
        <v>0</v>
      </c>
      <c r="BW8" s="32"/>
      <c r="BX8" s="30">
        <f t="shared" si="30"/>
        <v>0</v>
      </c>
      <c r="BY8" s="33">
        <v>0</v>
      </c>
      <c r="BZ8" s="33">
        <v>0</v>
      </c>
      <c r="CA8" s="33">
        <v>0</v>
      </c>
      <c r="CB8" s="34"/>
      <c r="CC8" s="35">
        <f t="shared" si="31"/>
        <v>0</v>
      </c>
      <c r="CD8" s="36"/>
      <c r="CE8" s="37"/>
      <c r="CF8" s="37"/>
      <c r="CG8" s="32"/>
      <c r="CH8" s="37"/>
      <c r="CI8" s="37"/>
      <c r="CJ8" s="37"/>
      <c r="CK8" s="32"/>
      <c r="CL8" s="37"/>
      <c r="CM8" s="37"/>
      <c r="CN8" s="37"/>
      <c r="CO8" s="32"/>
      <c r="CP8" s="37"/>
      <c r="CQ8" s="37"/>
      <c r="CR8" s="37"/>
      <c r="CS8" s="32"/>
      <c r="CT8" s="37"/>
      <c r="CU8" s="37"/>
      <c r="CV8" s="37"/>
      <c r="CW8" s="32"/>
      <c r="CX8" s="37"/>
      <c r="CY8" s="37"/>
      <c r="CZ8" s="37"/>
      <c r="DA8" s="38"/>
      <c r="DB8" s="39"/>
      <c r="DC8" s="40">
        <f t="shared" si="36"/>
        <v>0</v>
      </c>
      <c r="DD8" s="41">
        <f t="shared" si="37"/>
        <v>0</v>
      </c>
      <c r="DE8" s="41">
        <f t="shared" si="32"/>
        <v>0</v>
      </c>
      <c r="DF8" s="29"/>
      <c r="DG8" s="395">
        <f t="shared" si="1"/>
        <v>0</v>
      </c>
      <c r="DH8" s="201">
        <f t="shared" si="2"/>
        <v>0</v>
      </c>
      <c r="DI8" s="151">
        <f t="shared" si="3"/>
        <v>1</v>
      </c>
      <c r="DJ8" s="43">
        <f t="shared" si="4"/>
        <v>0</v>
      </c>
      <c r="DK8" s="30">
        <f t="shared" si="5"/>
        <v>0</v>
      </c>
      <c r="DL8" s="30">
        <f t="shared" si="6"/>
        <v>1</v>
      </c>
      <c r="DM8" s="30">
        <f t="shared" si="7"/>
        <v>0</v>
      </c>
      <c r="DN8" s="30">
        <f t="shared" si="8"/>
        <v>0</v>
      </c>
      <c r="DO8" s="30">
        <f t="shared" si="9"/>
        <v>1</v>
      </c>
      <c r="DP8" s="44">
        <f t="shared" si="10"/>
        <v>0</v>
      </c>
      <c r="DQ8" s="44">
        <f t="shared" si="11"/>
        <v>0</v>
      </c>
      <c r="DR8" s="44">
        <f t="shared" si="12"/>
        <v>1</v>
      </c>
      <c r="DS8" s="44">
        <f t="shared" si="13"/>
        <v>0</v>
      </c>
      <c r="DT8" s="44">
        <f t="shared" si="14"/>
        <v>0</v>
      </c>
      <c r="DU8" s="45">
        <f t="shared" si="15"/>
        <v>20</v>
      </c>
      <c r="DV8" s="44">
        <f>IF(DU8&lt;&gt;20,RANK(DU8,$DU$4:$DU$23,1)+COUNTIF(DU$4:DU8,DU8)-1,20)</f>
        <v>20</v>
      </c>
      <c r="DW8" s="46" t="e">
        <f t="shared" si="16"/>
        <v>#DIV/0!</v>
      </c>
      <c r="DX8" s="47" t="str">
        <f t="shared" si="17"/>
        <v>-</v>
      </c>
      <c r="DY8" s="26"/>
      <c r="DZ8" s="12"/>
      <c r="EA8" s="12"/>
      <c r="EB8" s="120">
        <f t="shared" si="33"/>
        <v>0</v>
      </c>
      <c r="EC8" s="120">
        <f t="shared" si="34"/>
        <v>0</v>
      </c>
      <c r="ED8" s="120">
        <f t="shared" si="35"/>
        <v>0</v>
      </c>
    </row>
    <row r="9" spans="1:134" ht="16.05" customHeight="1" x14ac:dyDescent="0.25">
      <c r="A9" s="12"/>
      <c r="B9" s="12"/>
      <c r="C9" s="161"/>
      <c r="D9" s="373" t="str">
        <f>classi!B224</f>
        <v>-</v>
      </c>
      <c r="E9" s="27">
        <f>classi!C224</f>
        <v>0</v>
      </c>
      <c r="F9" s="27">
        <f>classi!D224</f>
        <v>0</v>
      </c>
      <c r="G9" s="27">
        <f>classi!F224</f>
        <v>0</v>
      </c>
      <c r="H9" s="374">
        <f>classi!G224</f>
        <v>0</v>
      </c>
      <c r="I9" s="367"/>
      <c r="J9" s="199"/>
      <c r="K9" s="382">
        <v>0</v>
      </c>
      <c r="L9" s="122">
        <v>0</v>
      </c>
      <c r="M9" s="122">
        <v>0</v>
      </c>
      <c r="N9" s="29"/>
      <c r="O9" s="30">
        <f t="shared" si="18"/>
        <v>0</v>
      </c>
      <c r="P9" s="122">
        <v>0</v>
      </c>
      <c r="Q9" s="122">
        <v>0</v>
      </c>
      <c r="R9" s="122">
        <v>0</v>
      </c>
      <c r="S9" s="29"/>
      <c r="T9" s="30">
        <f t="shared" si="19"/>
        <v>0</v>
      </c>
      <c r="U9" s="122">
        <v>0</v>
      </c>
      <c r="V9" s="122">
        <v>0</v>
      </c>
      <c r="W9" s="122">
        <v>0</v>
      </c>
      <c r="X9" s="29"/>
      <c r="Y9" s="30">
        <f t="shared" si="20"/>
        <v>0</v>
      </c>
      <c r="Z9" s="122">
        <v>0</v>
      </c>
      <c r="AA9" s="122">
        <v>0</v>
      </c>
      <c r="AB9" s="122">
        <v>0</v>
      </c>
      <c r="AC9" s="29"/>
      <c r="AD9" s="383">
        <f t="shared" si="21"/>
        <v>0</v>
      </c>
      <c r="AE9" s="386">
        <v>0</v>
      </c>
      <c r="AF9" s="124">
        <v>0</v>
      </c>
      <c r="AG9" s="124">
        <v>0</v>
      </c>
      <c r="AH9" s="29"/>
      <c r="AI9" s="30">
        <f t="shared" si="22"/>
        <v>0</v>
      </c>
      <c r="AJ9" s="124">
        <v>0</v>
      </c>
      <c r="AK9" s="124">
        <v>0</v>
      </c>
      <c r="AL9" s="124">
        <v>0</v>
      </c>
      <c r="AM9" s="29"/>
      <c r="AN9" s="30">
        <f t="shared" si="23"/>
        <v>0</v>
      </c>
      <c r="AO9" s="124">
        <v>0</v>
      </c>
      <c r="AP9" s="124">
        <v>0</v>
      </c>
      <c r="AQ9" s="124">
        <v>0</v>
      </c>
      <c r="AR9" s="29"/>
      <c r="AS9" s="30">
        <f t="shared" si="24"/>
        <v>0</v>
      </c>
      <c r="AT9" s="124">
        <v>0</v>
      </c>
      <c r="AU9" s="124">
        <v>0</v>
      </c>
      <c r="AV9" s="124">
        <v>0</v>
      </c>
      <c r="AW9" s="29"/>
      <c r="AX9" s="383">
        <f t="shared" si="25"/>
        <v>0</v>
      </c>
      <c r="AY9" s="390">
        <f t="shared" si="0"/>
        <v>0</v>
      </c>
      <c r="AZ9" s="394">
        <v>0</v>
      </c>
      <c r="BA9" s="31">
        <v>0</v>
      </c>
      <c r="BB9" s="31">
        <v>0</v>
      </c>
      <c r="BC9" s="32"/>
      <c r="BD9" s="30">
        <f t="shared" si="26"/>
        <v>0</v>
      </c>
      <c r="BE9" s="31">
        <v>0</v>
      </c>
      <c r="BF9" s="31">
        <v>0</v>
      </c>
      <c r="BG9" s="31">
        <v>0</v>
      </c>
      <c r="BH9" s="32"/>
      <c r="BI9" s="30">
        <f t="shared" si="27"/>
        <v>0</v>
      </c>
      <c r="BJ9" s="31">
        <v>0</v>
      </c>
      <c r="BK9" s="31">
        <v>0</v>
      </c>
      <c r="BL9" s="31">
        <v>0</v>
      </c>
      <c r="BM9" s="32"/>
      <c r="BN9" s="30">
        <f t="shared" si="28"/>
        <v>0</v>
      </c>
      <c r="BO9" s="31">
        <v>0</v>
      </c>
      <c r="BP9" s="31">
        <v>0</v>
      </c>
      <c r="BQ9" s="31">
        <v>0</v>
      </c>
      <c r="BR9" s="32"/>
      <c r="BS9" s="30">
        <f t="shared" si="29"/>
        <v>0</v>
      </c>
      <c r="BT9" s="33">
        <v>0</v>
      </c>
      <c r="BU9" s="33">
        <v>0</v>
      </c>
      <c r="BV9" s="33">
        <v>0</v>
      </c>
      <c r="BW9" s="32"/>
      <c r="BX9" s="30">
        <f t="shared" si="30"/>
        <v>0</v>
      </c>
      <c r="BY9" s="33">
        <v>0</v>
      </c>
      <c r="BZ9" s="33">
        <v>0</v>
      </c>
      <c r="CA9" s="33">
        <v>0</v>
      </c>
      <c r="CB9" s="34"/>
      <c r="CC9" s="35">
        <f t="shared" si="31"/>
        <v>0</v>
      </c>
      <c r="CD9" s="36"/>
      <c r="CE9" s="37"/>
      <c r="CF9" s="37"/>
      <c r="CG9" s="32"/>
      <c r="CH9" s="37"/>
      <c r="CI9" s="37"/>
      <c r="CJ9" s="37"/>
      <c r="CK9" s="32"/>
      <c r="CL9" s="37"/>
      <c r="CM9" s="37"/>
      <c r="CN9" s="37"/>
      <c r="CO9" s="32"/>
      <c r="CP9" s="37"/>
      <c r="CQ9" s="37"/>
      <c r="CR9" s="37"/>
      <c r="CS9" s="32"/>
      <c r="CT9" s="37"/>
      <c r="CU9" s="37"/>
      <c r="CV9" s="37"/>
      <c r="CW9" s="32"/>
      <c r="CX9" s="37"/>
      <c r="CY9" s="37"/>
      <c r="CZ9" s="37"/>
      <c r="DA9" s="38"/>
      <c r="DB9" s="39"/>
      <c r="DC9" s="40">
        <f t="shared" si="36"/>
        <v>0</v>
      </c>
      <c r="DD9" s="41">
        <f t="shared" si="37"/>
        <v>0</v>
      </c>
      <c r="DE9" s="41">
        <f t="shared" si="32"/>
        <v>0</v>
      </c>
      <c r="DF9" s="29"/>
      <c r="DG9" s="395">
        <f t="shared" si="1"/>
        <v>0</v>
      </c>
      <c r="DH9" s="201">
        <f t="shared" si="2"/>
        <v>0</v>
      </c>
      <c r="DI9" s="151">
        <f t="shared" si="3"/>
        <v>1</v>
      </c>
      <c r="DJ9" s="43">
        <f t="shared" si="4"/>
        <v>0</v>
      </c>
      <c r="DK9" s="30">
        <f t="shared" si="5"/>
        <v>0</v>
      </c>
      <c r="DL9" s="30">
        <f t="shared" si="6"/>
        <v>1</v>
      </c>
      <c r="DM9" s="30">
        <f t="shared" si="7"/>
        <v>0</v>
      </c>
      <c r="DN9" s="30">
        <f t="shared" si="8"/>
        <v>0</v>
      </c>
      <c r="DO9" s="30">
        <f t="shared" si="9"/>
        <v>1</v>
      </c>
      <c r="DP9" s="44">
        <f t="shared" si="10"/>
        <v>0</v>
      </c>
      <c r="DQ9" s="44">
        <f t="shared" si="11"/>
        <v>0</v>
      </c>
      <c r="DR9" s="44">
        <f t="shared" si="12"/>
        <v>1</v>
      </c>
      <c r="DS9" s="44">
        <f t="shared" si="13"/>
        <v>0</v>
      </c>
      <c r="DT9" s="44">
        <f t="shared" si="14"/>
        <v>0</v>
      </c>
      <c r="DU9" s="45">
        <f t="shared" si="15"/>
        <v>20</v>
      </c>
      <c r="DV9" s="44">
        <f>IF(DU9&lt;&gt;20,RANK(DU9,$DU$4:$DU$23,1)+COUNTIF(DU$4:DU9,DU9)-1,20)</f>
        <v>20</v>
      </c>
      <c r="DW9" s="46" t="e">
        <f t="shared" si="16"/>
        <v>#DIV/0!</v>
      </c>
      <c r="DX9" s="47" t="str">
        <f t="shared" si="17"/>
        <v>-</v>
      </c>
      <c r="DY9" s="26"/>
      <c r="DZ9" s="12"/>
      <c r="EA9" s="12"/>
      <c r="EB9" s="120">
        <f t="shared" si="33"/>
        <v>0</v>
      </c>
      <c r="EC9" s="120">
        <f t="shared" si="34"/>
        <v>0</v>
      </c>
      <c r="ED9" s="120">
        <f t="shared" si="35"/>
        <v>0</v>
      </c>
    </row>
    <row r="10" spans="1:134" ht="16.05" customHeight="1" x14ac:dyDescent="0.25">
      <c r="A10" s="12"/>
      <c r="B10" s="12"/>
      <c r="C10" s="161"/>
      <c r="D10" s="373" t="str">
        <f>classi!B225</f>
        <v>-</v>
      </c>
      <c r="E10" s="27">
        <f>classi!C225</f>
        <v>0</v>
      </c>
      <c r="F10" s="27">
        <f>classi!D225</f>
        <v>0</v>
      </c>
      <c r="G10" s="27">
        <f>classi!F225</f>
        <v>0</v>
      </c>
      <c r="H10" s="374">
        <f>classi!G225</f>
        <v>0</v>
      </c>
      <c r="I10" s="367"/>
      <c r="J10" s="199"/>
      <c r="K10" s="382">
        <v>0</v>
      </c>
      <c r="L10" s="122">
        <v>0</v>
      </c>
      <c r="M10" s="122">
        <v>0</v>
      </c>
      <c r="N10" s="29"/>
      <c r="O10" s="30">
        <f t="shared" si="18"/>
        <v>0</v>
      </c>
      <c r="P10" s="122">
        <v>0</v>
      </c>
      <c r="Q10" s="122">
        <v>0</v>
      </c>
      <c r="R10" s="122">
        <v>0</v>
      </c>
      <c r="S10" s="29"/>
      <c r="T10" s="30">
        <f t="shared" si="19"/>
        <v>0</v>
      </c>
      <c r="U10" s="122">
        <v>0</v>
      </c>
      <c r="V10" s="122">
        <v>0</v>
      </c>
      <c r="W10" s="122">
        <v>0</v>
      </c>
      <c r="X10" s="29"/>
      <c r="Y10" s="30">
        <f t="shared" si="20"/>
        <v>0</v>
      </c>
      <c r="Z10" s="122">
        <v>0</v>
      </c>
      <c r="AA10" s="122">
        <v>0</v>
      </c>
      <c r="AB10" s="122">
        <v>0</v>
      </c>
      <c r="AC10" s="29"/>
      <c r="AD10" s="383">
        <f t="shared" si="21"/>
        <v>0</v>
      </c>
      <c r="AE10" s="386">
        <v>0</v>
      </c>
      <c r="AF10" s="124">
        <v>0</v>
      </c>
      <c r="AG10" s="124">
        <v>0</v>
      </c>
      <c r="AH10" s="29"/>
      <c r="AI10" s="30">
        <f t="shared" si="22"/>
        <v>0</v>
      </c>
      <c r="AJ10" s="124">
        <v>0</v>
      </c>
      <c r="AK10" s="124">
        <v>0</v>
      </c>
      <c r="AL10" s="124">
        <v>0</v>
      </c>
      <c r="AM10" s="29"/>
      <c r="AN10" s="30">
        <f t="shared" si="23"/>
        <v>0</v>
      </c>
      <c r="AO10" s="124">
        <v>0</v>
      </c>
      <c r="AP10" s="124">
        <v>0</v>
      </c>
      <c r="AQ10" s="124">
        <v>0</v>
      </c>
      <c r="AR10" s="29"/>
      <c r="AS10" s="30">
        <f t="shared" si="24"/>
        <v>0</v>
      </c>
      <c r="AT10" s="124">
        <v>0</v>
      </c>
      <c r="AU10" s="124">
        <v>0</v>
      </c>
      <c r="AV10" s="124">
        <v>0</v>
      </c>
      <c r="AW10" s="29"/>
      <c r="AX10" s="383">
        <f t="shared" si="25"/>
        <v>0</v>
      </c>
      <c r="AY10" s="390">
        <f t="shared" si="0"/>
        <v>0</v>
      </c>
      <c r="AZ10" s="394">
        <v>0</v>
      </c>
      <c r="BA10" s="31">
        <v>0</v>
      </c>
      <c r="BB10" s="31">
        <v>0</v>
      </c>
      <c r="BC10" s="32"/>
      <c r="BD10" s="30">
        <f t="shared" si="26"/>
        <v>0</v>
      </c>
      <c r="BE10" s="31">
        <v>0</v>
      </c>
      <c r="BF10" s="31">
        <v>0</v>
      </c>
      <c r="BG10" s="31">
        <v>0</v>
      </c>
      <c r="BH10" s="32"/>
      <c r="BI10" s="30">
        <f t="shared" si="27"/>
        <v>0</v>
      </c>
      <c r="BJ10" s="31">
        <v>0</v>
      </c>
      <c r="BK10" s="31">
        <v>0</v>
      </c>
      <c r="BL10" s="31">
        <v>0</v>
      </c>
      <c r="BM10" s="32"/>
      <c r="BN10" s="30">
        <f t="shared" si="28"/>
        <v>0</v>
      </c>
      <c r="BO10" s="31">
        <v>0</v>
      </c>
      <c r="BP10" s="31">
        <v>0</v>
      </c>
      <c r="BQ10" s="31">
        <v>0</v>
      </c>
      <c r="BR10" s="32"/>
      <c r="BS10" s="30">
        <f t="shared" si="29"/>
        <v>0</v>
      </c>
      <c r="BT10" s="33">
        <v>0</v>
      </c>
      <c r="BU10" s="33">
        <v>0</v>
      </c>
      <c r="BV10" s="33">
        <v>0</v>
      </c>
      <c r="BW10" s="32"/>
      <c r="BX10" s="30">
        <f t="shared" si="30"/>
        <v>0</v>
      </c>
      <c r="BY10" s="33">
        <v>0</v>
      </c>
      <c r="BZ10" s="33">
        <v>0</v>
      </c>
      <c r="CA10" s="33">
        <v>0</v>
      </c>
      <c r="CB10" s="34"/>
      <c r="CC10" s="35">
        <f t="shared" si="31"/>
        <v>0</v>
      </c>
      <c r="CD10" s="36"/>
      <c r="CE10" s="37"/>
      <c r="CF10" s="37"/>
      <c r="CG10" s="32"/>
      <c r="CH10" s="37"/>
      <c r="CI10" s="37"/>
      <c r="CJ10" s="37"/>
      <c r="CK10" s="32"/>
      <c r="CL10" s="37"/>
      <c r="CM10" s="37"/>
      <c r="CN10" s="37"/>
      <c r="CO10" s="32"/>
      <c r="CP10" s="37"/>
      <c r="CQ10" s="37"/>
      <c r="CR10" s="37"/>
      <c r="CS10" s="32"/>
      <c r="CT10" s="37"/>
      <c r="CU10" s="37"/>
      <c r="CV10" s="37"/>
      <c r="CW10" s="32"/>
      <c r="CX10" s="37"/>
      <c r="CY10" s="37"/>
      <c r="CZ10" s="37"/>
      <c r="DA10" s="38"/>
      <c r="DB10" s="39"/>
      <c r="DC10" s="40">
        <f t="shared" si="36"/>
        <v>0</v>
      </c>
      <c r="DD10" s="41">
        <f t="shared" si="37"/>
        <v>0</v>
      </c>
      <c r="DE10" s="41">
        <f t="shared" si="32"/>
        <v>0</v>
      </c>
      <c r="DF10" s="29"/>
      <c r="DG10" s="395">
        <f t="shared" si="1"/>
        <v>0</v>
      </c>
      <c r="DH10" s="201">
        <f t="shared" si="2"/>
        <v>0</v>
      </c>
      <c r="DI10" s="151">
        <f t="shared" si="3"/>
        <v>1</v>
      </c>
      <c r="DJ10" s="43">
        <f t="shared" si="4"/>
        <v>0</v>
      </c>
      <c r="DK10" s="30">
        <f t="shared" si="5"/>
        <v>0</v>
      </c>
      <c r="DL10" s="30">
        <f t="shared" si="6"/>
        <v>1</v>
      </c>
      <c r="DM10" s="30">
        <f t="shared" si="7"/>
        <v>0</v>
      </c>
      <c r="DN10" s="30">
        <f t="shared" si="8"/>
        <v>0</v>
      </c>
      <c r="DO10" s="30">
        <f t="shared" si="9"/>
        <v>1</v>
      </c>
      <c r="DP10" s="44">
        <f t="shared" si="10"/>
        <v>0</v>
      </c>
      <c r="DQ10" s="44">
        <f t="shared" si="11"/>
        <v>0</v>
      </c>
      <c r="DR10" s="44">
        <f t="shared" si="12"/>
        <v>1</v>
      </c>
      <c r="DS10" s="44">
        <f t="shared" si="13"/>
        <v>0</v>
      </c>
      <c r="DT10" s="44">
        <f t="shared" si="14"/>
        <v>0</v>
      </c>
      <c r="DU10" s="45">
        <f t="shared" si="15"/>
        <v>20</v>
      </c>
      <c r="DV10" s="44">
        <f>IF(DU10&lt;&gt;20,RANK(DU10,$DU$4:$DU$23,1)+COUNTIF(DU$4:DU10,DU10)-1,20)</f>
        <v>20</v>
      </c>
      <c r="DW10" s="46" t="e">
        <f t="shared" si="16"/>
        <v>#DIV/0!</v>
      </c>
      <c r="DX10" s="47" t="str">
        <f t="shared" si="17"/>
        <v>-</v>
      </c>
      <c r="DY10" s="26"/>
      <c r="DZ10" s="12"/>
      <c r="EA10" s="12"/>
      <c r="EB10" s="120">
        <f t="shared" si="33"/>
        <v>0</v>
      </c>
      <c r="EC10" s="120">
        <f t="shared" si="34"/>
        <v>0</v>
      </c>
      <c r="ED10" s="120">
        <f t="shared" si="35"/>
        <v>0</v>
      </c>
    </row>
    <row r="11" spans="1:134" ht="16.05" customHeight="1" x14ac:dyDescent="0.25">
      <c r="A11" s="12"/>
      <c r="B11" s="12"/>
      <c r="C11" s="161"/>
      <c r="D11" s="373" t="str">
        <f>classi!B226</f>
        <v>-</v>
      </c>
      <c r="E11" s="27">
        <f>classi!C226</f>
        <v>0</v>
      </c>
      <c r="F11" s="27">
        <f>classi!D226</f>
        <v>0</v>
      </c>
      <c r="G11" s="27">
        <f>classi!F226</f>
        <v>0</v>
      </c>
      <c r="H11" s="374">
        <f>classi!G226</f>
        <v>0</v>
      </c>
      <c r="I11" s="367"/>
      <c r="J11" s="199"/>
      <c r="K11" s="382">
        <v>0</v>
      </c>
      <c r="L11" s="122">
        <v>0</v>
      </c>
      <c r="M11" s="122">
        <v>0</v>
      </c>
      <c r="N11" s="29"/>
      <c r="O11" s="30">
        <f t="shared" si="18"/>
        <v>0</v>
      </c>
      <c r="P11" s="122">
        <v>0</v>
      </c>
      <c r="Q11" s="122">
        <v>0</v>
      </c>
      <c r="R11" s="122">
        <v>0</v>
      </c>
      <c r="S11" s="29"/>
      <c r="T11" s="30">
        <f t="shared" si="19"/>
        <v>0</v>
      </c>
      <c r="U11" s="122">
        <v>0</v>
      </c>
      <c r="V11" s="122">
        <v>0</v>
      </c>
      <c r="W11" s="122">
        <v>0</v>
      </c>
      <c r="X11" s="29"/>
      <c r="Y11" s="30">
        <f t="shared" si="20"/>
        <v>0</v>
      </c>
      <c r="Z11" s="122">
        <v>0</v>
      </c>
      <c r="AA11" s="122">
        <v>0</v>
      </c>
      <c r="AB11" s="122">
        <v>0</v>
      </c>
      <c r="AC11" s="29"/>
      <c r="AD11" s="383">
        <f t="shared" si="21"/>
        <v>0</v>
      </c>
      <c r="AE11" s="386">
        <v>0</v>
      </c>
      <c r="AF11" s="124">
        <v>0</v>
      </c>
      <c r="AG11" s="124">
        <v>0</v>
      </c>
      <c r="AH11" s="29"/>
      <c r="AI11" s="30">
        <f t="shared" si="22"/>
        <v>0</v>
      </c>
      <c r="AJ11" s="124">
        <v>0</v>
      </c>
      <c r="AK11" s="124">
        <v>0</v>
      </c>
      <c r="AL11" s="124">
        <v>0</v>
      </c>
      <c r="AM11" s="29"/>
      <c r="AN11" s="30">
        <f t="shared" si="23"/>
        <v>0</v>
      </c>
      <c r="AO11" s="124">
        <v>0</v>
      </c>
      <c r="AP11" s="124">
        <v>0</v>
      </c>
      <c r="AQ11" s="124">
        <v>0</v>
      </c>
      <c r="AR11" s="29"/>
      <c r="AS11" s="30">
        <f t="shared" si="24"/>
        <v>0</v>
      </c>
      <c r="AT11" s="124">
        <v>0</v>
      </c>
      <c r="AU11" s="124">
        <v>0</v>
      </c>
      <c r="AV11" s="124">
        <v>0</v>
      </c>
      <c r="AW11" s="29"/>
      <c r="AX11" s="383">
        <f t="shared" si="25"/>
        <v>0</v>
      </c>
      <c r="AY11" s="390">
        <f t="shared" si="0"/>
        <v>0</v>
      </c>
      <c r="AZ11" s="394">
        <v>0</v>
      </c>
      <c r="BA11" s="31">
        <v>0</v>
      </c>
      <c r="BB11" s="31">
        <v>0</v>
      </c>
      <c r="BC11" s="32"/>
      <c r="BD11" s="30">
        <f t="shared" si="26"/>
        <v>0</v>
      </c>
      <c r="BE11" s="31">
        <v>0</v>
      </c>
      <c r="BF11" s="31">
        <v>0</v>
      </c>
      <c r="BG11" s="31">
        <v>0</v>
      </c>
      <c r="BH11" s="32"/>
      <c r="BI11" s="30">
        <f t="shared" si="27"/>
        <v>0</v>
      </c>
      <c r="BJ11" s="31">
        <v>0</v>
      </c>
      <c r="BK11" s="31">
        <v>0</v>
      </c>
      <c r="BL11" s="31">
        <v>0</v>
      </c>
      <c r="BM11" s="32"/>
      <c r="BN11" s="30">
        <f t="shared" si="28"/>
        <v>0</v>
      </c>
      <c r="BO11" s="31">
        <v>0</v>
      </c>
      <c r="BP11" s="31">
        <v>0</v>
      </c>
      <c r="BQ11" s="31">
        <v>0</v>
      </c>
      <c r="BR11" s="32"/>
      <c r="BS11" s="30">
        <f t="shared" si="29"/>
        <v>0</v>
      </c>
      <c r="BT11" s="33">
        <v>0</v>
      </c>
      <c r="BU11" s="33">
        <v>0</v>
      </c>
      <c r="BV11" s="33">
        <v>0</v>
      </c>
      <c r="BW11" s="32"/>
      <c r="BX11" s="30">
        <f t="shared" si="30"/>
        <v>0</v>
      </c>
      <c r="BY11" s="33">
        <v>0</v>
      </c>
      <c r="BZ11" s="33">
        <v>0</v>
      </c>
      <c r="CA11" s="33">
        <v>0</v>
      </c>
      <c r="CB11" s="34"/>
      <c r="CC11" s="35">
        <f t="shared" si="31"/>
        <v>0</v>
      </c>
      <c r="CD11" s="36"/>
      <c r="CE11" s="37"/>
      <c r="CF11" s="37"/>
      <c r="CG11" s="32"/>
      <c r="CH11" s="37"/>
      <c r="CI11" s="37"/>
      <c r="CJ11" s="37"/>
      <c r="CK11" s="32"/>
      <c r="CL11" s="37"/>
      <c r="CM11" s="37"/>
      <c r="CN11" s="37"/>
      <c r="CO11" s="32"/>
      <c r="CP11" s="37"/>
      <c r="CQ11" s="37"/>
      <c r="CR11" s="37"/>
      <c r="CS11" s="32"/>
      <c r="CT11" s="37"/>
      <c r="CU11" s="37"/>
      <c r="CV11" s="37"/>
      <c r="CW11" s="32"/>
      <c r="CX11" s="37"/>
      <c r="CY11" s="37"/>
      <c r="CZ11" s="37"/>
      <c r="DA11" s="38"/>
      <c r="DB11" s="39"/>
      <c r="DC11" s="40">
        <f t="shared" si="36"/>
        <v>0</v>
      </c>
      <c r="DD11" s="41">
        <f t="shared" si="37"/>
        <v>0</v>
      </c>
      <c r="DE11" s="41">
        <f t="shared" si="32"/>
        <v>0</v>
      </c>
      <c r="DF11" s="29"/>
      <c r="DG11" s="395">
        <f t="shared" si="1"/>
        <v>0</v>
      </c>
      <c r="DH11" s="201">
        <f t="shared" si="2"/>
        <v>0</v>
      </c>
      <c r="DI11" s="151">
        <f t="shared" si="3"/>
        <v>1</v>
      </c>
      <c r="DJ11" s="43">
        <f t="shared" si="4"/>
        <v>0</v>
      </c>
      <c r="DK11" s="30">
        <f t="shared" si="5"/>
        <v>0</v>
      </c>
      <c r="DL11" s="30">
        <f t="shared" si="6"/>
        <v>1</v>
      </c>
      <c r="DM11" s="30">
        <f t="shared" si="7"/>
        <v>0</v>
      </c>
      <c r="DN11" s="30">
        <f t="shared" si="8"/>
        <v>0</v>
      </c>
      <c r="DO11" s="30">
        <f t="shared" si="9"/>
        <v>1</v>
      </c>
      <c r="DP11" s="44">
        <f t="shared" si="10"/>
        <v>0</v>
      </c>
      <c r="DQ11" s="44">
        <f t="shared" si="11"/>
        <v>0</v>
      </c>
      <c r="DR11" s="44">
        <f t="shared" si="12"/>
        <v>1</v>
      </c>
      <c r="DS11" s="44">
        <f t="shared" si="13"/>
        <v>0</v>
      </c>
      <c r="DT11" s="44">
        <f t="shared" si="14"/>
        <v>0</v>
      </c>
      <c r="DU11" s="45">
        <f t="shared" si="15"/>
        <v>20</v>
      </c>
      <c r="DV11" s="44">
        <f>IF(DU11&lt;&gt;20,RANK(DU11,$DU$4:$DU$23,1)+COUNTIF(DU$4:DU11,DU11)-1,20)</f>
        <v>20</v>
      </c>
      <c r="DW11" s="46" t="e">
        <f t="shared" si="16"/>
        <v>#DIV/0!</v>
      </c>
      <c r="DX11" s="47" t="str">
        <f t="shared" si="17"/>
        <v>-</v>
      </c>
      <c r="DY11" s="26"/>
      <c r="DZ11" s="12"/>
      <c r="EA11" s="12"/>
      <c r="EB11" s="120">
        <f t="shared" si="33"/>
        <v>0</v>
      </c>
      <c r="EC11" s="120">
        <f t="shared" si="34"/>
        <v>0</v>
      </c>
      <c r="ED11" s="120">
        <f t="shared" si="35"/>
        <v>0</v>
      </c>
    </row>
    <row r="12" spans="1:134" ht="16.05" customHeight="1" x14ac:dyDescent="0.25">
      <c r="A12" s="12"/>
      <c r="B12" s="12"/>
      <c r="C12" s="161"/>
      <c r="D12" s="373" t="str">
        <f>classi!B227</f>
        <v>-</v>
      </c>
      <c r="E12" s="27">
        <f>classi!C227</f>
        <v>0</v>
      </c>
      <c r="F12" s="27">
        <f>classi!D227</f>
        <v>0</v>
      </c>
      <c r="G12" s="27">
        <f>classi!F227</f>
        <v>0</v>
      </c>
      <c r="H12" s="374">
        <f>classi!G227</f>
        <v>0</v>
      </c>
      <c r="I12" s="367"/>
      <c r="J12" s="199"/>
      <c r="K12" s="382">
        <v>0</v>
      </c>
      <c r="L12" s="122">
        <v>0</v>
      </c>
      <c r="M12" s="122">
        <v>0</v>
      </c>
      <c r="N12" s="29"/>
      <c r="O12" s="30">
        <f t="shared" si="18"/>
        <v>0</v>
      </c>
      <c r="P12" s="122">
        <v>0</v>
      </c>
      <c r="Q12" s="122">
        <v>0</v>
      </c>
      <c r="R12" s="122">
        <v>0</v>
      </c>
      <c r="S12" s="29"/>
      <c r="T12" s="30">
        <f t="shared" si="19"/>
        <v>0</v>
      </c>
      <c r="U12" s="122">
        <v>0</v>
      </c>
      <c r="V12" s="122">
        <v>0</v>
      </c>
      <c r="W12" s="122">
        <v>0</v>
      </c>
      <c r="X12" s="29"/>
      <c r="Y12" s="30">
        <f t="shared" si="20"/>
        <v>0</v>
      </c>
      <c r="Z12" s="122">
        <v>0</v>
      </c>
      <c r="AA12" s="122">
        <v>0</v>
      </c>
      <c r="AB12" s="122">
        <v>0</v>
      </c>
      <c r="AC12" s="29"/>
      <c r="AD12" s="383">
        <f t="shared" si="21"/>
        <v>0</v>
      </c>
      <c r="AE12" s="386">
        <v>0</v>
      </c>
      <c r="AF12" s="124">
        <v>0</v>
      </c>
      <c r="AG12" s="124">
        <v>0</v>
      </c>
      <c r="AH12" s="29"/>
      <c r="AI12" s="30">
        <f t="shared" si="22"/>
        <v>0</v>
      </c>
      <c r="AJ12" s="124">
        <v>0</v>
      </c>
      <c r="AK12" s="124">
        <v>0</v>
      </c>
      <c r="AL12" s="124">
        <v>0</v>
      </c>
      <c r="AM12" s="29"/>
      <c r="AN12" s="30">
        <f t="shared" si="23"/>
        <v>0</v>
      </c>
      <c r="AO12" s="124">
        <v>0</v>
      </c>
      <c r="AP12" s="124">
        <v>0</v>
      </c>
      <c r="AQ12" s="124">
        <v>0</v>
      </c>
      <c r="AR12" s="29"/>
      <c r="AS12" s="30">
        <f t="shared" si="24"/>
        <v>0</v>
      </c>
      <c r="AT12" s="124">
        <v>0</v>
      </c>
      <c r="AU12" s="124">
        <v>0</v>
      </c>
      <c r="AV12" s="124">
        <v>0</v>
      </c>
      <c r="AW12" s="29"/>
      <c r="AX12" s="383">
        <f t="shared" si="25"/>
        <v>0</v>
      </c>
      <c r="AY12" s="390">
        <f t="shared" si="0"/>
        <v>0</v>
      </c>
      <c r="AZ12" s="394">
        <v>0</v>
      </c>
      <c r="BA12" s="31">
        <v>0</v>
      </c>
      <c r="BB12" s="31">
        <v>0</v>
      </c>
      <c r="BC12" s="32"/>
      <c r="BD12" s="30">
        <f t="shared" si="26"/>
        <v>0</v>
      </c>
      <c r="BE12" s="31">
        <v>0</v>
      </c>
      <c r="BF12" s="31">
        <v>0</v>
      </c>
      <c r="BG12" s="31">
        <v>0</v>
      </c>
      <c r="BH12" s="32"/>
      <c r="BI12" s="30">
        <f t="shared" si="27"/>
        <v>0</v>
      </c>
      <c r="BJ12" s="31">
        <v>0</v>
      </c>
      <c r="BK12" s="31">
        <v>0</v>
      </c>
      <c r="BL12" s="31">
        <v>0</v>
      </c>
      <c r="BM12" s="32"/>
      <c r="BN12" s="30">
        <f t="shared" si="28"/>
        <v>0</v>
      </c>
      <c r="BO12" s="31">
        <v>0</v>
      </c>
      <c r="BP12" s="31">
        <v>0</v>
      </c>
      <c r="BQ12" s="31">
        <v>0</v>
      </c>
      <c r="BR12" s="32"/>
      <c r="BS12" s="30">
        <f t="shared" si="29"/>
        <v>0</v>
      </c>
      <c r="BT12" s="33">
        <v>0</v>
      </c>
      <c r="BU12" s="33">
        <v>0</v>
      </c>
      <c r="BV12" s="33">
        <v>0</v>
      </c>
      <c r="BW12" s="32"/>
      <c r="BX12" s="30">
        <f t="shared" si="30"/>
        <v>0</v>
      </c>
      <c r="BY12" s="33">
        <v>0</v>
      </c>
      <c r="BZ12" s="33">
        <v>0</v>
      </c>
      <c r="CA12" s="33">
        <v>0</v>
      </c>
      <c r="CB12" s="34"/>
      <c r="CC12" s="35">
        <f t="shared" si="31"/>
        <v>0</v>
      </c>
      <c r="CD12" s="36"/>
      <c r="CE12" s="37"/>
      <c r="CF12" s="37"/>
      <c r="CG12" s="32"/>
      <c r="CH12" s="37"/>
      <c r="CI12" s="37"/>
      <c r="CJ12" s="37"/>
      <c r="CK12" s="32"/>
      <c r="CL12" s="37"/>
      <c r="CM12" s="37"/>
      <c r="CN12" s="37"/>
      <c r="CO12" s="32"/>
      <c r="CP12" s="37"/>
      <c r="CQ12" s="37"/>
      <c r="CR12" s="37"/>
      <c r="CS12" s="32"/>
      <c r="CT12" s="37"/>
      <c r="CU12" s="37"/>
      <c r="CV12" s="37"/>
      <c r="CW12" s="32"/>
      <c r="CX12" s="37"/>
      <c r="CY12" s="37"/>
      <c r="CZ12" s="37"/>
      <c r="DA12" s="38"/>
      <c r="DB12" s="39"/>
      <c r="DC12" s="40">
        <f t="shared" si="36"/>
        <v>0</v>
      </c>
      <c r="DD12" s="41">
        <f t="shared" si="37"/>
        <v>0</v>
      </c>
      <c r="DE12" s="41">
        <f t="shared" si="32"/>
        <v>0</v>
      </c>
      <c r="DF12" s="29"/>
      <c r="DG12" s="395">
        <f t="shared" si="1"/>
        <v>0</v>
      </c>
      <c r="DH12" s="201">
        <f t="shared" si="2"/>
        <v>0</v>
      </c>
      <c r="DI12" s="151">
        <f t="shared" si="3"/>
        <v>1</v>
      </c>
      <c r="DJ12" s="43">
        <f t="shared" si="4"/>
        <v>0</v>
      </c>
      <c r="DK12" s="30">
        <f t="shared" si="5"/>
        <v>0</v>
      </c>
      <c r="DL12" s="30">
        <f t="shared" si="6"/>
        <v>1</v>
      </c>
      <c r="DM12" s="30">
        <f t="shared" si="7"/>
        <v>0</v>
      </c>
      <c r="DN12" s="30">
        <f t="shared" si="8"/>
        <v>0</v>
      </c>
      <c r="DO12" s="30">
        <f t="shared" si="9"/>
        <v>1</v>
      </c>
      <c r="DP12" s="44">
        <f t="shared" si="10"/>
        <v>0</v>
      </c>
      <c r="DQ12" s="44">
        <f t="shared" si="11"/>
        <v>0</v>
      </c>
      <c r="DR12" s="44">
        <f t="shared" si="12"/>
        <v>1</v>
      </c>
      <c r="DS12" s="44">
        <f t="shared" si="13"/>
        <v>0</v>
      </c>
      <c r="DT12" s="44">
        <f t="shared" si="14"/>
        <v>0</v>
      </c>
      <c r="DU12" s="45">
        <f t="shared" si="15"/>
        <v>20</v>
      </c>
      <c r="DV12" s="44">
        <f>IF(DU12&lt;&gt;20,RANK(DU12,$DU$4:$DU$23,1)+COUNTIF(DU$4:DU12,DU12)-1,20)</f>
        <v>20</v>
      </c>
      <c r="DW12" s="46" t="e">
        <f t="shared" si="16"/>
        <v>#DIV/0!</v>
      </c>
      <c r="DX12" s="47" t="str">
        <f t="shared" si="17"/>
        <v>-</v>
      </c>
      <c r="DY12" s="26"/>
      <c r="DZ12" s="12"/>
      <c r="EA12" s="12"/>
      <c r="EB12" s="120">
        <f t="shared" si="33"/>
        <v>0</v>
      </c>
      <c r="EC12" s="120">
        <f t="shared" si="34"/>
        <v>0</v>
      </c>
      <c r="ED12" s="120">
        <f t="shared" si="35"/>
        <v>0</v>
      </c>
    </row>
    <row r="13" spans="1:134" ht="16.05" customHeight="1" x14ac:dyDescent="0.25">
      <c r="A13" s="12"/>
      <c r="B13" s="12"/>
      <c r="C13" s="161"/>
      <c r="D13" s="373" t="str">
        <f>classi!B228</f>
        <v>-</v>
      </c>
      <c r="E13" s="27">
        <f>classi!C228</f>
        <v>0</v>
      </c>
      <c r="F13" s="27">
        <f>classi!D228</f>
        <v>0</v>
      </c>
      <c r="G13" s="27">
        <f>classi!F228</f>
        <v>0</v>
      </c>
      <c r="H13" s="374">
        <f>classi!G228</f>
        <v>0</v>
      </c>
      <c r="I13" s="367"/>
      <c r="J13" s="199"/>
      <c r="K13" s="382">
        <v>0</v>
      </c>
      <c r="L13" s="122">
        <v>0</v>
      </c>
      <c r="M13" s="122">
        <v>0</v>
      </c>
      <c r="N13" s="29"/>
      <c r="O13" s="30">
        <f t="shared" si="18"/>
        <v>0</v>
      </c>
      <c r="P13" s="122">
        <v>0</v>
      </c>
      <c r="Q13" s="122">
        <v>0</v>
      </c>
      <c r="R13" s="122">
        <v>0</v>
      </c>
      <c r="S13" s="29"/>
      <c r="T13" s="30">
        <f t="shared" si="19"/>
        <v>0</v>
      </c>
      <c r="U13" s="122">
        <v>0</v>
      </c>
      <c r="V13" s="122">
        <v>0</v>
      </c>
      <c r="W13" s="122">
        <v>0</v>
      </c>
      <c r="X13" s="29"/>
      <c r="Y13" s="30">
        <f t="shared" si="20"/>
        <v>0</v>
      </c>
      <c r="Z13" s="122">
        <v>0</v>
      </c>
      <c r="AA13" s="122">
        <v>0</v>
      </c>
      <c r="AB13" s="122">
        <v>0</v>
      </c>
      <c r="AC13" s="29"/>
      <c r="AD13" s="383">
        <f t="shared" si="21"/>
        <v>0</v>
      </c>
      <c r="AE13" s="386">
        <v>0</v>
      </c>
      <c r="AF13" s="124">
        <v>0</v>
      </c>
      <c r="AG13" s="124">
        <v>0</v>
      </c>
      <c r="AH13" s="29"/>
      <c r="AI13" s="30">
        <f t="shared" si="22"/>
        <v>0</v>
      </c>
      <c r="AJ13" s="124">
        <v>0</v>
      </c>
      <c r="AK13" s="124">
        <v>0</v>
      </c>
      <c r="AL13" s="124">
        <v>0</v>
      </c>
      <c r="AM13" s="29"/>
      <c r="AN13" s="30">
        <f t="shared" si="23"/>
        <v>0</v>
      </c>
      <c r="AO13" s="124">
        <v>0</v>
      </c>
      <c r="AP13" s="124">
        <v>0</v>
      </c>
      <c r="AQ13" s="124">
        <v>0</v>
      </c>
      <c r="AR13" s="29"/>
      <c r="AS13" s="30">
        <f t="shared" si="24"/>
        <v>0</v>
      </c>
      <c r="AT13" s="124">
        <v>0</v>
      </c>
      <c r="AU13" s="124">
        <v>0</v>
      </c>
      <c r="AV13" s="124">
        <v>0</v>
      </c>
      <c r="AW13" s="29"/>
      <c r="AX13" s="383">
        <f t="shared" si="25"/>
        <v>0</v>
      </c>
      <c r="AY13" s="390">
        <f t="shared" si="0"/>
        <v>0</v>
      </c>
      <c r="AZ13" s="394">
        <v>0</v>
      </c>
      <c r="BA13" s="31">
        <v>0</v>
      </c>
      <c r="BB13" s="31">
        <v>0</v>
      </c>
      <c r="BC13" s="32"/>
      <c r="BD13" s="30">
        <f t="shared" si="26"/>
        <v>0</v>
      </c>
      <c r="BE13" s="31">
        <v>0</v>
      </c>
      <c r="BF13" s="31">
        <v>0</v>
      </c>
      <c r="BG13" s="31">
        <v>0</v>
      </c>
      <c r="BH13" s="32"/>
      <c r="BI13" s="30">
        <f t="shared" si="27"/>
        <v>0</v>
      </c>
      <c r="BJ13" s="31">
        <v>0</v>
      </c>
      <c r="BK13" s="31">
        <v>0</v>
      </c>
      <c r="BL13" s="31">
        <v>0</v>
      </c>
      <c r="BM13" s="32"/>
      <c r="BN13" s="30">
        <f t="shared" si="28"/>
        <v>0</v>
      </c>
      <c r="BO13" s="31">
        <v>0</v>
      </c>
      <c r="BP13" s="31">
        <v>0</v>
      </c>
      <c r="BQ13" s="31">
        <v>0</v>
      </c>
      <c r="BR13" s="32"/>
      <c r="BS13" s="30">
        <f t="shared" si="29"/>
        <v>0</v>
      </c>
      <c r="BT13" s="33">
        <v>0</v>
      </c>
      <c r="BU13" s="33">
        <v>0</v>
      </c>
      <c r="BV13" s="33">
        <v>0</v>
      </c>
      <c r="BW13" s="32"/>
      <c r="BX13" s="30">
        <f t="shared" si="30"/>
        <v>0</v>
      </c>
      <c r="BY13" s="33">
        <v>0</v>
      </c>
      <c r="BZ13" s="33">
        <v>0</v>
      </c>
      <c r="CA13" s="33">
        <v>0</v>
      </c>
      <c r="CB13" s="34"/>
      <c r="CC13" s="35">
        <f t="shared" si="31"/>
        <v>0</v>
      </c>
      <c r="CD13" s="36"/>
      <c r="CE13" s="37"/>
      <c r="CF13" s="37"/>
      <c r="CG13" s="32"/>
      <c r="CH13" s="37"/>
      <c r="CI13" s="37"/>
      <c r="CJ13" s="37"/>
      <c r="CK13" s="32"/>
      <c r="CL13" s="37"/>
      <c r="CM13" s="37"/>
      <c r="CN13" s="37"/>
      <c r="CO13" s="32"/>
      <c r="CP13" s="37"/>
      <c r="CQ13" s="37"/>
      <c r="CR13" s="37"/>
      <c r="CS13" s="32"/>
      <c r="CT13" s="37"/>
      <c r="CU13" s="37"/>
      <c r="CV13" s="37"/>
      <c r="CW13" s="32"/>
      <c r="CX13" s="37"/>
      <c r="CY13" s="37"/>
      <c r="CZ13" s="37"/>
      <c r="DA13" s="38"/>
      <c r="DB13" s="39"/>
      <c r="DC13" s="40">
        <f t="shared" si="36"/>
        <v>0</v>
      </c>
      <c r="DD13" s="41">
        <f t="shared" si="37"/>
        <v>0</v>
      </c>
      <c r="DE13" s="41">
        <f t="shared" si="32"/>
        <v>0</v>
      </c>
      <c r="DF13" s="29"/>
      <c r="DG13" s="395">
        <f t="shared" si="1"/>
        <v>0</v>
      </c>
      <c r="DH13" s="201">
        <f t="shared" si="2"/>
        <v>0</v>
      </c>
      <c r="DI13" s="151">
        <f t="shared" si="3"/>
        <v>1</v>
      </c>
      <c r="DJ13" s="43">
        <f t="shared" si="4"/>
        <v>0</v>
      </c>
      <c r="DK13" s="30">
        <f t="shared" si="5"/>
        <v>0</v>
      </c>
      <c r="DL13" s="30">
        <f t="shared" si="6"/>
        <v>1</v>
      </c>
      <c r="DM13" s="30">
        <f t="shared" si="7"/>
        <v>0</v>
      </c>
      <c r="DN13" s="30">
        <f t="shared" si="8"/>
        <v>0</v>
      </c>
      <c r="DO13" s="30">
        <f t="shared" si="9"/>
        <v>1</v>
      </c>
      <c r="DP13" s="44">
        <f t="shared" si="10"/>
        <v>0</v>
      </c>
      <c r="DQ13" s="44">
        <f t="shared" si="11"/>
        <v>0</v>
      </c>
      <c r="DR13" s="44">
        <f t="shared" si="12"/>
        <v>1</v>
      </c>
      <c r="DS13" s="44">
        <f t="shared" si="13"/>
        <v>0</v>
      </c>
      <c r="DT13" s="44">
        <f t="shared" si="14"/>
        <v>0</v>
      </c>
      <c r="DU13" s="45">
        <f t="shared" si="15"/>
        <v>20</v>
      </c>
      <c r="DV13" s="44">
        <f>IF(DU13&lt;&gt;20,RANK(DU13,$DU$4:$DU$23,1)+COUNTIF(DU$4:DU13,DU13)-1,20)</f>
        <v>20</v>
      </c>
      <c r="DW13" s="46" t="e">
        <f t="shared" si="16"/>
        <v>#DIV/0!</v>
      </c>
      <c r="DX13" s="47" t="str">
        <f t="shared" si="17"/>
        <v>-</v>
      </c>
      <c r="DY13" s="26"/>
      <c r="DZ13" s="12"/>
      <c r="EA13" s="12"/>
      <c r="EB13" s="120">
        <f t="shared" si="33"/>
        <v>0</v>
      </c>
      <c r="EC13" s="120">
        <f t="shared" si="34"/>
        <v>0</v>
      </c>
      <c r="ED13" s="120">
        <f t="shared" si="35"/>
        <v>0</v>
      </c>
    </row>
    <row r="14" spans="1:134" ht="16.05" customHeight="1" x14ac:dyDescent="0.25">
      <c r="A14" s="12"/>
      <c r="B14" s="12"/>
      <c r="C14" s="161"/>
      <c r="D14" s="373" t="str">
        <f>classi!B229</f>
        <v>-</v>
      </c>
      <c r="E14" s="27">
        <f>classi!C229</f>
        <v>0</v>
      </c>
      <c r="F14" s="27">
        <f>classi!D229</f>
        <v>0</v>
      </c>
      <c r="G14" s="27">
        <f>classi!F229</f>
        <v>0</v>
      </c>
      <c r="H14" s="374">
        <f>classi!G229</f>
        <v>0</v>
      </c>
      <c r="I14" s="367"/>
      <c r="J14" s="199"/>
      <c r="K14" s="382">
        <v>0</v>
      </c>
      <c r="L14" s="122">
        <v>0</v>
      </c>
      <c r="M14" s="122">
        <v>0</v>
      </c>
      <c r="N14" s="29"/>
      <c r="O14" s="30">
        <f t="shared" si="18"/>
        <v>0</v>
      </c>
      <c r="P14" s="122">
        <v>0</v>
      </c>
      <c r="Q14" s="122">
        <v>0</v>
      </c>
      <c r="R14" s="122">
        <v>0</v>
      </c>
      <c r="S14" s="29"/>
      <c r="T14" s="30">
        <f t="shared" si="19"/>
        <v>0</v>
      </c>
      <c r="U14" s="122">
        <v>0</v>
      </c>
      <c r="V14" s="122">
        <v>0</v>
      </c>
      <c r="W14" s="122">
        <v>0</v>
      </c>
      <c r="X14" s="29"/>
      <c r="Y14" s="30">
        <f t="shared" si="20"/>
        <v>0</v>
      </c>
      <c r="Z14" s="122">
        <v>0</v>
      </c>
      <c r="AA14" s="122">
        <v>0</v>
      </c>
      <c r="AB14" s="122">
        <v>0</v>
      </c>
      <c r="AC14" s="29"/>
      <c r="AD14" s="383">
        <f t="shared" si="21"/>
        <v>0</v>
      </c>
      <c r="AE14" s="386">
        <v>0</v>
      </c>
      <c r="AF14" s="124">
        <v>0</v>
      </c>
      <c r="AG14" s="124">
        <v>0</v>
      </c>
      <c r="AH14" s="29"/>
      <c r="AI14" s="30">
        <f t="shared" si="22"/>
        <v>0</v>
      </c>
      <c r="AJ14" s="124">
        <v>0</v>
      </c>
      <c r="AK14" s="124">
        <v>0</v>
      </c>
      <c r="AL14" s="124">
        <v>0</v>
      </c>
      <c r="AM14" s="29"/>
      <c r="AN14" s="30">
        <f t="shared" si="23"/>
        <v>0</v>
      </c>
      <c r="AO14" s="124">
        <v>0</v>
      </c>
      <c r="AP14" s="124">
        <v>0</v>
      </c>
      <c r="AQ14" s="124">
        <v>0</v>
      </c>
      <c r="AR14" s="29"/>
      <c r="AS14" s="30">
        <f t="shared" si="24"/>
        <v>0</v>
      </c>
      <c r="AT14" s="124">
        <v>0</v>
      </c>
      <c r="AU14" s="124">
        <v>0</v>
      </c>
      <c r="AV14" s="124">
        <v>0</v>
      </c>
      <c r="AW14" s="29"/>
      <c r="AX14" s="383">
        <f t="shared" si="25"/>
        <v>0</v>
      </c>
      <c r="AY14" s="390">
        <f t="shared" si="0"/>
        <v>0</v>
      </c>
      <c r="AZ14" s="394">
        <v>0</v>
      </c>
      <c r="BA14" s="31">
        <v>0</v>
      </c>
      <c r="BB14" s="31">
        <v>0</v>
      </c>
      <c r="BC14" s="32"/>
      <c r="BD14" s="30">
        <f t="shared" si="26"/>
        <v>0</v>
      </c>
      <c r="BE14" s="31">
        <v>0</v>
      </c>
      <c r="BF14" s="31">
        <v>0</v>
      </c>
      <c r="BG14" s="31">
        <v>0</v>
      </c>
      <c r="BH14" s="32"/>
      <c r="BI14" s="30">
        <f t="shared" si="27"/>
        <v>0</v>
      </c>
      <c r="BJ14" s="31">
        <v>0</v>
      </c>
      <c r="BK14" s="31">
        <v>0</v>
      </c>
      <c r="BL14" s="31">
        <v>0</v>
      </c>
      <c r="BM14" s="32"/>
      <c r="BN14" s="30">
        <f t="shared" si="28"/>
        <v>0</v>
      </c>
      <c r="BO14" s="31">
        <v>0</v>
      </c>
      <c r="BP14" s="31">
        <v>0</v>
      </c>
      <c r="BQ14" s="31">
        <v>0</v>
      </c>
      <c r="BR14" s="32"/>
      <c r="BS14" s="30">
        <f t="shared" si="29"/>
        <v>0</v>
      </c>
      <c r="BT14" s="33">
        <v>0</v>
      </c>
      <c r="BU14" s="33">
        <v>0</v>
      </c>
      <c r="BV14" s="33">
        <v>0</v>
      </c>
      <c r="BW14" s="32"/>
      <c r="BX14" s="30">
        <f t="shared" si="30"/>
        <v>0</v>
      </c>
      <c r="BY14" s="33">
        <v>0</v>
      </c>
      <c r="BZ14" s="33">
        <v>0</v>
      </c>
      <c r="CA14" s="33">
        <v>0</v>
      </c>
      <c r="CB14" s="34"/>
      <c r="CC14" s="35">
        <f t="shared" si="31"/>
        <v>0</v>
      </c>
      <c r="CD14" s="36"/>
      <c r="CE14" s="37"/>
      <c r="CF14" s="37"/>
      <c r="CG14" s="32"/>
      <c r="CH14" s="37"/>
      <c r="CI14" s="37"/>
      <c r="CJ14" s="37"/>
      <c r="CK14" s="32"/>
      <c r="CL14" s="37"/>
      <c r="CM14" s="37"/>
      <c r="CN14" s="37"/>
      <c r="CO14" s="32"/>
      <c r="CP14" s="37"/>
      <c r="CQ14" s="37"/>
      <c r="CR14" s="37"/>
      <c r="CS14" s="32"/>
      <c r="CT14" s="37"/>
      <c r="CU14" s="37"/>
      <c r="CV14" s="37"/>
      <c r="CW14" s="32"/>
      <c r="CX14" s="37"/>
      <c r="CY14" s="37"/>
      <c r="CZ14" s="37"/>
      <c r="DA14" s="38"/>
      <c r="DB14" s="39"/>
      <c r="DC14" s="40">
        <f t="shared" si="36"/>
        <v>0</v>
      </c>
      <c r="DD14" s="41">
        <f t="shared" si="37"/>
        <v>0</v>
      </c>
      <c r="DE14" s="41">
        <f t="shared" si="32"/>
        <v>0</v>
      </c>
      <c r="DF14" s="29"/>
      <c r="DG14" s="395">
        <f t="shared" si="1"/>
        <v>0</v>
      </c>
      <c r="DH14" s="201">
        <f t="shared" si="2"/>
        <v>0</v>
      </c>
      <c r="DI14" s="151">
        <f t="shared" si="3"/>
        <v>1</v>
      </c>
      <c r="DJ14" s="43">
        <f t="shared" si="4"/>
        <v>0</v>
      </c>
      <c r="DK14" s="30">
        <f t="shared" si="5"/>
        <v>0</v>
      </c>
      <c r="DL14" s="30">
        <f t="shared" si="6"/>
        <v>1</v>
      </c>
      <c r="DM14" s="30">
        <f t="shared" si="7"/>
        <v>0</v>
      </c>
      <c r="DN14" s="30">
        <f t="shared" si="8"/>
        <v>0</v>
      </c>
      <c r="DO14" s="30">
        <f t="shared" si="9"/>
        <v>1</v>
      </c>
      <c r="DP14" s="44">
        <f t="shared" si="10"/>
        <v>0</v>
      </c>
      <c r="DQ14" s="44">
        <f t="shared" si="11"/>
        <v>0</v>
      </c>
      <c r="DR14" s="44">
        <f t="shared" si="12"/>
        <v>1</v>
      </c>
      <c r="DS14" s="44">
        <f t="shared" si="13"/>
        <v>0</v>
      </c>
      <c r="DT14" s="44">
        <f t="shared" si="14"/>
        <v>0</v>
      </c>
      <c r="DU14" s="45">
        <f t="shared" si="15"/>
        <v>20</v>
      </c>
      <c r="DV14" s="44">
        <f>IF(DU14&lt;&gt;20,RANK(DU14,$DU$4:$DU$23,1)+COUNTIF(DU$4:DU14,DU14)-1,20)</f>
        <v>20</v>
      </c>
      <c r="DW14" s="46" t="e">
        <f t="shared" si="16"/>
        <v>#DIV/0!</v>
      </c>
      <c r="DX14" s="47" t="str">
        <f t="shared" si="17"/>
        <v>-</v>
      </c>
      <c r="DY14" s="26"/>
      <c r="DZ14" s="12"/>
      <c r="EA14" s="12"/>
      <c r="EB14" s="120">
        <f t="shared" si="33"/>
        <v>0</v>
      </c>
      <c r="EC14" s="120">
        <f t="shared" si="34"/>
        <v>0</v>
      </c>
      <c r="ED14" s="120">
        <f t="shared" si="35"/>
        <v>0</v>
      </c>
    </row>
    <row r="15" spans="1:134" ht="16.05" customHeight="1" x14ac:dyDescent="0.25">
      <c r="A15" s="12"/>
      <c r="B15" s="12"/>
      <c r="C15" s="161"/>
      <c r="D15" s="373" t="str">
        <f>classi!B230</f>
        <v>-</v>
      </c>
      <c r="E15" s="27">
        <f>classi!C230</f>
        <v>0</v>
      </c>
      <c r="F15" s="27">
        <f>classi!D230</f>
        <v>0</v>
      </c>
      <c r="G15" s="27">
        <f>classi!F230</f>
        <v>0</v>
      </c>
      <c r="H15" s="374">
        <f>classi!G230</f>
        <v>0</v>
      </c>
      <c r="I15" s="367"/>
      <c r="J15" s="199"/>
      <c r="K15" s="382">
        <v>0</v>
      </c>
      <c r="L15" s="122">
        <v>0</v>
      </c>
      <c r="M15" s="122">
        <v>0</v>
      </c>
      <c r="N15" s="29"/>
      <c r="O15" s="30">
        <f t="shared" si="18"/>
        <v>0</v>
      </c>
      <c r="P15" s="122">
        <v>0</v>
      </c>
      <c r="Q15" s="122">
        <v>0</v>
      </c>
      <c r="R15" s="122">
        <v>0</v>
      </c>
      <c r="S15" s="29"/>
      <c r="T15" s="30">
        <f t="shared" si="19"/>
        <v>0</v>
      </c>
      <c r="U15" s="122">
        <v>0</v>
      </c>
      <c r="V15" s="122">
        <v>0</v>
      </c>
      <c r="W15" s="122">
        <v>0</v>
      </c>
      <c r="X15" s="29"/>
      <c r="Y15" s="30">
        <f t="shared" si="20"/>
        <v>0</v>
      </c>
      <c r="Z15" s="122">
        <v>0</v>
      </c>
      <c r="AA15" s="122">
        <v>0</v>
      </c>
      <c r="AB15" s="122">
        <v>0</v>
      </c>
      <c r="AC15" s="29"/>
      <c r="AD15" s="383">
        <f t="shared" si="21"/>
        <v>0</v>
      </c>
      <c r="AE15" s="386">
        <v>0</v>
      </c>
      <c r="AF15" s="124">
        <v>0</v>
      </c>
      <c r="AG15" s="124">
        <v>0</v>
      </c>
      <c r="AH15" s="29"/>
      <c r="AI15" s="30">
        <f t="shared" si="22"/>
        <v>0</v>
      </c>
      <c r="AJ15" s="124">
        <v>0</v>
      </c>
      <c r="AK15" s="124">
        <v>0</v>
      </c>
      <c r="AL15" s="124">
        <v>0</v>
      </c>
      <c r="AM15" s="29"/>
      <c r="AN15" s="30">
        <f t="shared" si="23"/>
        <v>0</v>
      </c>
      <c r="AO15" s="124">
        <v>0</v>
      </c>
      <c r="AP15" s="124">
        <v>0</v>
      </c>
      <c r="AQ15" s="124">
        <v>0</v>
      </c>
      <c r="AR15" s="29"/>
      <c r="AS15" s="30">
        <f t="shared" si="24"/>
        <v>0</v>
      </c>
      <c r="AT15" s="124">
        <v>0</v>
      </c>
      <c r="AU15" s="124">
        <v>0</v>
      </c>
      <c r="AV15" s="124">
        <v>0</v>
      </c>
      <c r="AW15" s="29"/>
      <c r="AX15" s="383">
        <f t="shared" si="25"/>
        <v>0</v>
      </c>
      <c r="AY15" s="390">
        <f t="shared" si="0"/>
        <v>0</v>
      </c>
      <c r="AZ15" s="394">
        <v>0</v>
      </c>
      <c r="BA15" s="31">
        <v>0</v>
      </c>
      <c r="BB15" s="31">
        <v>0</v>
      </c>
      <c r="BC15" s="32"/>
      <c r="BD15" s="30">
        <f t="shared" si="26"/>
        <v>0</v>
      </c>
      <c r="BE15" s="31">
        <v>0</v>
      </c>
      <c r="BF15" s="31">
        <v>0</v>
      </c>
      <c r="BG15" s="31">
        <v>0</v>
      </c>
      <c r="BH15" s="32"/>
      <c r="BI15" s="30">
        <f t="shared" si="27"/>
        <v>0</v>
      </c>
      <c r="BJ15" s="31">
        <v>0</v>
      </c>
      <c r="BK15" s="31">
        <v>0</v>
      </c>
      <c r="BL15" s="31">
        <v>0</v>
      </c>
      <c r="BM15" s="32"/>
      <c r="BN15" s="30">
        <f t="shared" si="28"/>
        <v>0</v>
      </c>
      <c r="BO15" s="31">
        <v>0</v>
      </c>
      <c r="BP15" s="31">
        <v>0</v>
      </c>
      <c r="BQ15" s="31">
        <v>0</v>
      </c>
      <c r="BR15" s="32"/>
      <c r="BS15" s="30">
        <f t="shared" si="29"/>
        <v>0</v>
      </c>
      <c r="BT15" s="33">
        <v>0</v>
      </c>
      <c r="BU15" s="33">
        <v>0</v>
      </c>
      <c r="BV15" s="33">
        <v>0</v>
      </c>
      <c r="BW15" s="32"/>
      <c r="BX15" s="30">
        <f t="shared" si="30"/>
        <v>0</v>
      </c>
      <c r="BY15" s="33">
        <v>0</v>
      </c>
      <c r="BZ15" s="33">
        <v>0</v>
      </c>
      <c r="CA15" s="33">
        <v>0</v>
      </c>
      <c r="CB15" s="34"/>
      <c r="CC15" s="35">
        <f t="shared" si="31"/>
        <v>0</v>
      </c>
      <c r="CD15" s="36"/>
      <c r="CE15" s="37"/>
      <c r="CF15" s="37"/>
      <c r="CG15" s="32"/>
      <c r="CH15" s="37"/>
      <c r="CI15" s="37"/>
      <c r="CJ15" s="37"/>
      <c r="CK15" s="32"/>
      <c r="CL15" s="37"/>
      <c r="CM15" s="37"/>
      <c r="CN15" s="37"/>
      <c r="CO15" s="32"/>
      <c r="CP15" s="37"/>
      <c r="CQ15" s="37"/>
      <c r="CR15" s="37"/>
      <c r="CS15" s="32"/>
      <c r="CT15" s="37"/>
      <c r="CU15" s="37"/>
      <c r="CV15" s="37"/>
      <c r="CW15" s="32"/>
      <c r="CX15" s="37"/>
      <c r="CY15" s="37"/>
      <c r="CZ15" s="37"/>
      <c r="DA15" s="38"/>
      <c r="DB15" s="39"/>
      <c r="DC15" s="40">
        <f t="shared" si="36"/>
        <v>0</v>
      </c>
      <c r="DD15" s="41">
        <f t="shared" si="37"/>
        <v>0</v>
      </c>
      <c r="DE15" s="41">
        <f t="shared" si="32"/>
        <v>0</v>
      </c>
      <c r="DF15" s="29"/>
      <c r="DG15" s="395">
        <f t="shared" si="1"/>
        <v>0</v>
      </c>
      <c r="DH15" s="201">
        <f t="shared" si="2"/>
        <v>0</v>
      </c>
      <c r="DI15" s="151">
        <f t="shared" si="3"/>
        <v>1</v>
      </c>
      <c r="DJ15" s="43">
        <f t="shared" si="4"/>
        <v>0</v>
      </c>
      <c r="DK15" s="30">
        <f t="shared" si="5"/>
        <v>0</v>
      </c>
      <c r="DL15" s="30">
        <f t="shared" si="6"/>
        <v>1</v>
      </c>
      <c r="DM15" s="30">
        <f t="shared" si="7"/>
        <v>0</v>
      </c>
      <c r="DN15" s="30">
        <f t="shared" si="8"/>
        <v>0</v>
      </c>
      <c r="DO15" s="30">
        <f t="shared" si="9"/>
        <v>1</v>
      </c>
      <c r="DP15" s="44">
        <f t="shared" si="10"/>
        <v>0</v>
      </c>
      <c r="DQ15" s="44">
        <f t="shared" si="11"/>
        <v>0</v>
      </c>
      <c r="DR15" s="44">
        <f t="shared" si="12"/>
        <v>1</v>
      </c>
      <c r="DS15" s="44">
        <f t="shared" si="13"/>
        <v>0</v>
      </c>
      <c r="DT15" s="44">
        <f t="shared" si="14"/>
        <v>0</v>
      </c>
      <c r="DU15" s="45">
        <f t="shared" si="15"/>
        <v>20</v>
      </c>
      <c r="DV15" s="44">
        <f>IF(DU15&lt;&gt;20,RANK(DU15,$DU$4:$DU$23,1)+COUNTIF(DU$4:DU15,DU15)-1,20)</f>
        <v>20</v>
      </c>
      <c r="DW15" s="46" t="e">
        <f t="shared" si="16"/>
        <v>#DIV/0!</v>
      </c>
      <c r="DX15" s="47" t="str">
        <f t="shared" si="17"/>
        <v>-</v>
      </c>
      <c r="DY15" s="26"/>
      <c r="DZ15" s="12"/>
      <c r="EA15" s="12"/>
      <c r="EB15" s="120">
        <f t="shared" si="33"/>
        <v>0</v>
      </c>
      <c r="EC15" s="120">
        <f t="shared" si="34"/>
        <v>0</v>
      </c>
      <c r="ED15" s="120">
        <f t="shared" si="35"/>
        <v>0</v>
      </c>
    </row>
    <row r="16" spans="1:134" ht="16.05" customHeight="1" x14ac:dyDescent="0.25">
      <c r="A16" s="12"/>
      <c r="B16" s="12"/>
      <c r="C16" s="161"/>
      <c r="D16" s="373" t="str">
        <f>classi!B231</f>
        <v>-</v>
      </c>
      <c r="E16" s="27">
        <f>classi!C231</f>
        <v>0</v>
      </c>
      <c r="F16" s="27">
        <f>classi!D231</f>
        <v>0</v>
      </c>
      <c r="G16" s="27">
        <f>classi!F231</f>
        <v>0</v>
      </c>
      <c r="H16" s="374">
        <f>classi!G231</f>
        <v>0</v>
      </c>
      <c r="I16" s="367"/>
      <c r="J16" s="199"/>
      <c r="K16" s="382">
        <v>0</v>
      </c>
      <c r="L16" s="122">
        <v>0</v>
      </c>
      <c r="M16" s="122">
        <v>0</v>
      </c>
      <c r="N16" s="29"/>
      <c r="O16" s="30">
        <f t="shared" si="18"/>
        <v>0</v>
      </c>
      <c r="P16" s="122">
        <v>0</v>
      </c>
      <c r="Q16" s="122">
        <v>0</v>
      </c>
      <c r="R16" s="122">
        <v>0</v>
      </c>
      <c r="S16" s="29"/>
      <c r="T16" s="30">
        <f t="shared" si="19"/>
        <v>0</v>
      </c>
      <c r="U16" s="122">
        <v>0</v>
      </c>
      <c r="V16" s="122">
        <v>0</v>
      </c>
      <c r="W16" s="122">
        <v>0</v>
      </c>
      <c r="X16" s="29"/>
      <c r="Y16" s="30">
        <f t="shared" si="20"/>
        <v>0</v>
      </c>
      <c r="Z16" s="122">
        <v>0</v>
      </c>
      <c r="AA16" s="122">
        <v>0</v>
      </c>
      <c r="AB16" s="122">
        <v>0</v>
      </c>
      <c r="AC16" s="29"/>
      <c r="AD16" s="383">
        <f t="shared" si="21"/>
        <v>0</v>
      </c>
      <c r="AE16" s="386">
        <v>0</v>
      </c>
      <c r="AF16" s="124">
        <v>0</v>
      </c>
      <c r="AG16" s="124">
        <v>0</v>
      </c>
      <c r="AH16" s="29"/>
      <c r="AI16" s="30">
        <f t="shared" si="22"/>
        <v>0</v>
      </c>
      <c r="AJ16" s="124">
        <v>0</v>
      </c>
      <c r="AK16" s="124">
        <v>0</v>
      </c>
      <c r="AL16" s="124">
        <v>0</v>
      </c>
      <c r="AM16" s="29"/>
      <c r="AN16" s="30">
        <f t="shared" si="23"/>
        <v>0</v>
      </c>
      <c r="AO16" s="124">
        <v>0</v>
      </c>
      <c r="AP16" s="124">
        <v>0</v>
      </c>
      <c r="AQ16" s="124">
        <v>0</v>
      </c>
      <c r="AR16" s="29"/>
      <c r="AS16" s="30">
        <f t="shared" si="24"/>
        <v>0</v>
      </c>
      <c r="AT16" s="124">
        <v>0</v>
      </c>
      <c r="AU16" s="124">
        <v>0</v>
      </c>
      <c r="AV16" s="124">
        <v>0</v>
      </c>
      <c r="AW16" s="29"/>
      <c r="AX16" s="383">
        <f t="shared" si="25"/>
        <v>0</v>
      </c>
      <c r="AY16" s="390">
        <f t="shared" si="0"/>
        <v>0</v>
      </c>
      <c r="AZ16" s="394">
        <v>0</v>
      </c>
      <c r="BA16" s="31">
        <v>0</v>
      </c>
      <c r="BB16" s="31">
        <v>0</v>
      </c>
      <c r="BC16" s="32"/>
      <c r="BD16" s="30">
        <f t="shared" si="26"/>
        <v>0</v>
      </c>
      <c r="BE16" s="31">
        <v>0</v>
      </c>
      <c r="BF16" s="31">
        <v>0</v>
      </c>
      <c r="BG16" s="31">
        <v>0</v>
      </c>
      <c r="BH16" s="32"/>
      <c r="BI16" s="30">
        <f t="shared" si="27"/>
        <v>0</v>
      </c>
      <c r="BJ16" s="31">
        <v>0</v>
      </c>
      <c r="BK16" s="31">
        <v>0</v>
      </c>
      <c r="BL16" s="31">
        <v>0</v>
      </c>
      <c r="BM16" s="32"/>
      <c r="BN16" s="30">
        <f t="shared" si="28"/>
        <v>0</v>
      </c>
      <c r="BO16" s="31">
        <v>0</v>
      </c>
      <c r="BP16" s="31">
        <v>0</v>
      </c>
      <c r="BQ16" s="31">
        <v>0</v>
      </c>
      <c r="BR16" s="32"/>
      <c r="BS16" s="30">
        <f t="shared" si="29"/>
        <v>0</v>
      </c>
      <c r="BT16" s="33">
        <v>0</v>
      </c>
      <c r="BU16" s="33">
        <v>0</v>
      </c>
      <c r="BV16" s="33">
        <v>0</v>
      </c>
      <c r="BW16" s="32"/>
      <c r="BX16" s="30">
        <f t="shared" si="30"/>
        <v>0</v>
      </c>
      <c r="BY16" s="33">
        <v>0</v>
      </c>
      <c r="BZ16" s="33">
        <v>0</v>
      </c>
      <c r="CA16" s="33">
        <v>0</v>
      </c>
      <c r="CB16" s="34"/>
      <c r="CC16" s="35">
        <f t="shared" si="31"/>
        <v>0</v>
      </c>
      <c r="CD16" s="36"/>
      <c r="CE16" s="37"/>
      <c r="CF16" s="37"/>
      <c r="CG16" s="32"/>
      <c r="CH16" s="37"/>
      <c r="CI16" s="37"/>
      <c r="CJ16" s="37"/>
      <c r="CK16" s="32"/>
      <c r="CL16" s="37"/>
      <c r="CM16" s="37"/>
      <c r="CN16" s="37"/>
      <c r="CO16" s="32"/>
      <c r="CP16" s="37"/>
      <c r="CQ16" s="37"/>
      <c r="CR16" s="37"/>
      <c r="CS16" s="32"/>
      <c r="CT16" s="37"/>
      <c r="CU16" s="37"/>
      <c r="CV16" s="37"/>
      <c r="CW16" s="32"/>
      <c r="CX16" s="37"/>
      <c r="CY16" s="37"/>
      <c r="CZ16" s="37"/>
      <c r="DA16" s="38"/>
      <c r="DB16" s="39"/>
      <c r="DC16" s="40">
        <f t="shared" si="36"/>
        <v>0</v>
      </c>
      <c r="DD16" s="41">
        <f t="shared" si="37"/>
        <v>0</v>
      </c>
      <c r="DE16" s="41">
        <f t="shared" si="32"/>
        <v>0</v>
      </c>
      <c r="DF16" s="29"/>
      <c r="DG16" s="395">
        <f t="shared" si="1"/>
        <v>0</v>
      </c>
      <c r="DH16" s="201">
        <f t="shared" si="2"/>
        <v>0</v>
      </c>
      <c r="DI16" s="151">
        <f t="shared" si="3"/>
        <v>1</v>
      </c>
      <c r="DJ16" s="43">
        <f t="shared" si="4"/>
        <v>0</v>
      </c>
      <c r="DK16" s="30">
        <f t="shared" si="5"/>
        <v>0</v>
      </c>
      <c r="DL16" s="30">
        <f t="shared" si="6"/>
        <v>1</v>
      </c>
      <c r="DM16" s="30">
        <f t="shared" si="7"/>
        <v>0</v>
      </c>
      <c r="DN16" s="30">
        <f t="shared" si="8"/>
        <v>0</v>
      </c>
      <c r="DO16" s="30">
        <f t="shared" si="9"/>
        <v>1</v>
      </c>
      <c r="DP16" s="44">
        <f t="shared" si="10"/>
        <v>0</v>
      </c>
      <c r="DQ16" s="44">
        <f t="shared" si="11"/>
        <v>0</v>
      </c>
      <c r="DR16" s="44">
        <f t="shared" si="12"/>
        <v>1</v>
      </c>
      <c r="DS16" s="44">
        <f t="shared" si="13"/>
        <v>0</v>
      </c>
      <c r="DT16" s="44">
        <f t="shared" si="14"/>
        <v>0</v>
      </c>
      <c r="DU16" s="45">
        <f t="shared" si="15"/>
        <v>20</v>
      </c>
      <c r="DV16" s="44">
        <f>IF(DU16&lt;&gt;20,RANK(DU16,$DU$4:$DU$23,1)+COUNTIF(DU$4:DU16,DU16)-1,20)</f>
        <v>20</v>
      </c>
      <c r="DW16" s="46" t="e">
        <f t="shared" si="16"/>
        <v>#DIV/0!</v>
      </c>
      <c r="DX16" s="47" t="str">
        <f t="shared" si="17"/>
        <v>-</v>
      </c>
      <c r="DY16" s="26"/>
      <c r="DZ16" s="12"/>
      <c r="EA16" s="12"/>
      <c r="EB16" s="120">
        <f t="shared" si="33"/>
        <v>0</v>
      </c>
      <c r="EC16" s="120">
        <f t="shared" si="34"/>
        <v>0</v>
      </c>
      <c r="ED16" s="120">
        <f t="shared" si="35"/>
        <v>0</v>
      </c>
    </row>
    <row r="17" spans="1:134" ht="16.05" customHeight="1" x14ac:dyDescent="0.25">
      <c r="A17" s="12"/>
      <c r="B17" s="12"/>
      <c r="C17" s="161"/>
      <c r="D17" s="373" t="str">
        <f>classi!B232</f>
        <v>-</v>
      </c>
      <c r="E17" s="27">
        <f>classi!C232</f>
        <v>0</v>
      </c>
      <c r="F17" s="27">
        <f>classi!D232</f>
        <v>0</v>
      </c>
      <c r="G17" s="27">
        <f>classi!F232</f>
        <v>0</v>
      </c>
      <c r="H17" s="374">
        <f>classi!G232</f>
        <v>0</v>
      </c>
      <c r="I17" s="367"/>
      <c r="J17" s="199"/>
      <c r="K17" s="382">
        <v>0</v>
      </c>
      <c r="L17" s="122">
        <v>0</v>
      </c>
      <c r="M17" s="122">
        <v>0</v>
      </c>
      <c r="N17" s="29"/>
      <c r="O17" s="30">
        <f t="shared" si="18"/>
        <v>0</v>
      </c>
      <c r="P17" s="122">
        <v>0</v>
      </c>
      <c r="Q17" s="122">
        <v>0</v>
      </c>
      <c r="R17" s="122">
        <v>0</v>
      </c>
      <c r="S17" s="29"/>
      <c r="T17" s="30">
        <f t="shared" si="19"/>
        <v>0</v>
      </c>
      <c r="U17" s="122">
        <v>0</v>
      </c>
      <c r="V17" s="122">
        <v>0</v>
      </c>
      <c r="W17" s="122">
        <v>0</v>
      </c>
      <c r="X17" s="29"/>
      <c r="Y17" s="30">
        <f t="shared" si="20"/>
        <v>0</v>
      </c>
      <c r="Z17" s="122">
        <v>0</v>
      </c>
      <c r="AA17" s="122">
        <v>0</v>
      </c>
      <c r="AB17" s="122">
        <v>0</v>
      </c>
      <c r="AC17" s="29"/>
      <c r="AD17" s="383">
        <f t="shared" si="21"/>
        <v>0</v>
      </c>
      <c r="AE17" s="386">
        <v>0</v>
      </c>
      <c r="AF17" s="124">
        <v>0</v>
      </c>
      <c r="AG17" s="124">
        <v>0</v>
      </c>
      <c r="AH17" s="29"/>
      <c r="AI17" s="30">
        <f t="shared" si="22"/>
        <v>0</v>
      </c>
      <c r="AJ17" s="124">
        <v>0</v>
      </c>
      <c r="AK17" s="124">
        <v>0</v>
      </c>
      <c r="AL17" s="124">
        <v>0</v>
      </c>
      <c r="AM17" s="29"/>
      <c r="AN17" s="30">
        <f t="shared" si="23"/>
        <v>0</v>
      </c>
      <c r="AO17" s="124">
        <v>0</v>
      </c>
      <c r="AP17" s="124">
        <v>0</v>
      </c>
      <c r="AQ17" s="124">
        <v>0</v>
      </c>
      <c r="AR17" s="29"/>
      <c r="AS17" s="30">
        <f t="shared" si="24"/>
        <v>0</v>
      </c>
      <c r="AT17" s="124">
        <v>0</v>
      </c>
      <c r="AU17" s="124">
        <v>0</v>
      </c>
      <c r="AV17" s="124">
        <v>0</v>
      </c>
      <c r="AW17" s="29"/>
      <c r="AX17" s="383">
        <f t="shared" si="25"/>
        <v>0</v>
      </c>
      <c r="AY17" s="390">
        <f t="shared" si="0"/>
        <v>0</v>
      </c>
      <c r="AZ17" s="394">
        <v>0</v>
      </c>
      <c r="BA17" s="31">
        <v>0</v>
      </c>
      <c r="BB17" s="31">
        <v>0</v>
      </c>
      <c r="BC17" s="32"/>
      <c r="BD17" s="30">
        <f t="shared" si="26"/>
        <v>0</v>
      </c>
      <c r="BE17" s="31">
        <v>0</v>
      </c>
      <c r="BF17" s="31">
        <v>0</v>
      </c>
      <c r="BG17" s="31">
        <v>0</v>
      </c>
      <c r="BH17" s="32"/>
      <c r="BI17" s="30">
        <f t="shared" si="27"/>
        <v>0</v>
      </c>
      <c r="BJ17" s="31">
        <v>0</v>
      </c>
      <c r="BK17" s="31">
        <v>0</v>
      </c>
      <c r="BL17" s="31">
        <v>0</v>
      </c>
      <c r="BM17" s="32"/>
      <c r="BN17" s="30">
        <f t="shared" si="28"/>
        <v>0</v>
      </c>
      <c r="BO17" s="31">
        <v>0</v>
      </c>
      <c r="BP17" s="31">
        <v>0</v>
      </c>
      <c r="BQ17" s="31">
        <v>0</v>
      </c>
      <c r="BR17" s="32"/>
      <c r="BS17" s="30">
        <f t="shared" si="29"/>
        <v>0</v>
      </c>
      <c r="BT17" s="33">
        <v>0</v>
      </c>
      <c r="BU17" s="33">
        <v>0</v>
      </c>
      <c r="BV17" s="33">
        <v>0</v>
      </c>
      <c r="BW17" s="32"/>
      <c r="BX17" s="30">
        <f t="shared" si="30"/>
        <v>0</v>
      </c>
      <c r="BY17" s="33">
        <v>0</v>
      </c>
      <c r="BZ17" s="33">
        <v>0</v>
      </c>
      <c r="CA17" s="33">
        <v>0</v>
      </c>
      <c r="CB17" s="34"/>
      <c r="CC17" s="35">
        <f t="shared" si="31"/>
        <v>0</v>
      </c>
      <c r="CD17" s="36"/>
      <c r="CE17" s="37"/>
      <c r="CF17" s="37"/>
      <c r="CG17" s="32"/>
      <c r="CH17" s="37"/>
      <c r="CI17" s="37"/>
      <c r="CJ17" s="37"/>
      <c r="CK17" s="32"/>
      <c r="CL17" s="37"/>
      <c r="CM17" s="37"/>
      <c r="CN17" s="37"/>
      <c r="CO17" s="32"/>
      <c r="CP17" s="37"/>
      <c r="CQ17" s="37"/>
      <c r="CR17" s="37"/>
      <c r="CS17" s="32"/>
      <c r="CT17" s="37"/>
      <c r="CU17" s="37"/>
      <c r="CV17" s="37"/>
      <c r="CW17" s="32"/>
      <c r="CX17" s="37"/>
      <c r="CY17" s="37"/>
      <c r="CZ17" s="37"/>
      <c r="DA17" s="38"/>
      <c r="DB17" s="39"/>
      <c r="DC17" s="40">
        <f t="shared" si="36"/>
        <v>0</v>
      </c>
      <c r="DD17" s="41">
        <f t="shared" si="37"/>
        <v>0</v>
      </c>
      <c r="DE17" s="41">
        <f t="shared" si="32"/>
        <v>0</v>
      </c>
      <c r="DF17" s="29"/>
      <c r="DG17" s="395">
        <f t="shared" si="1"/>
        <v>0</v>
      </c>
      <c r="DH17" s="201">
        <f t="shared" si="2"/>
        <v>0</v>
      </c>
      <c r="DI17" s="151">
        <f t="shared" si="3"/>
        <v>1</v>
      </c>
      <c r="DJ17" s="43">
        <f t="shared" si="4"/>
        <v>0</v>
      </c>
      <c r="DK17" s="30">
        <f t="shared" si="5"/>
        <v>0</v>
      </c>
      <c r="DL17" s="30">
        <f t="shared" si="6"/>
        <v>1</v>
      </c>
      <c r="DM17" s="30">
        <f t="shared" si="7"/>
        <v>0</v>
      </c>
      <c r="DN17" s="30">
        <f t="shared" si="8"/>
        <v>0</v>
      </c>
      <c r="DO17" s="30">
        <f t="shared" si="9"/>
        <v>1</v>
      </c>
      <c r="DP17" s="44">
        <f t="shared" si="10"/>
        <v>0</v>
      </c>
      <c r="DQ17" s="44">
        <f t="shared" si="11"/>
        <v>0</v>
      </c>
      <c r="DR17" s="44">
        <f t="shared" si="12"/>
        <v>1</v>
      </c>
      <c r="DS17" s="44">
        <f t="shared" si="13"/>
        <v>0</v>
      </c>
      <c r="DT17" s="44">
        <f t="shared" si="14"/>
        <v>0</v>
      </c>
      <c r="DU17" s="45">
        <f t="shared" si="15"/>
        <v>20</v>
      </c>
      <c r="DV17" s="44">
        <f>IF(DU17&lt;&gt;20,RANK(DU17,$DU$4:$DU$23,1)+COUNTIF(DU$4:DU17,DU17)-1,20)</f>
        <v>20</v>
      </c>
      <c r="DW17" s="46" t="e">
        <f t="shared" si="16"/>
        <v>#DIV/0!</v>
      </c>
      <c r="DX17" s="47" t="str">
        <f t="shared" si="17"/>
        <v>-</v>
      </c>
      <c r="DY17" s="26"/>
      <c r="DZ17" s="12"/>
      <c r="EA17" s="12"/>
      <c r="EB17" s="120">
        <f t="shared" si="33"/>
        <v>0</v>
      </c>
      <c r="EC17" s="120">
        <f t="shared" si="34"/>
        <v>0</v>
      </c>
      <c r="ED17" s="120">
        <f t="shared" si="35"/>
        <v>0</v>
      </c>
    </row>
    <row r="18" spans="1:134" ht="16.05" customHeight="1" x14ac:dyDescent="0.25">
      <c r="A18" s="12"/>
      <c r="B18" s="12"/>
      <c r="C18" s="161"/>
      <c r="D18" s="373" t="str">
        <f>classi!B233</f>
        <v>-</v>
      </c>
      <c r="E18" s="27">
        <f>classi!C233</f>
        <v>0</v>
      </c>
      <c r="F18" s="27">
        <f>classi!D233</f>
        <v>0</v>
      </c>
      <c r="G18" s="27">
        <f>classi!F233</f>
        <v>0</v>
      </c>
      <c r="H18" s="374">
        <f>classi!G233</f>
        <v>0</v>
      </c>
      <c r="I18" s="367"/>
      <c r="J18" s="199"/>
      <c r="K18" s="382">
        <v>0</v>
      </c>
      <c r="L18" s="122">
        <v>0</v>
      </c>
      <c r="M18" s="122">
        <v>0</v>
      </c>
      <c r="N18" s="29"/>
      <c r="O18" s="30">
        <f t="shared" si="18"/>
        <v>0</v>
      </c>
      <c r="P18" s="122">
        <v>0</v>
      </c>
      <c r="Q18" s="122">
        <v>0</v>
      </c>
      <c r="R18" s="122">
        <v>0</v>
      </c>
      <c r="S18" s="29"/>
      <c r="T18" s="30">
        <f t="shared" si="19"/>
        <v>0</v>
      </c>
      <c r="U18" s="122">
        <v>0</v>
      </c>
      <c r="V18" s="122">
        <v>0</v>
      </c>
      <c r="W18" s="122">
        <v>0</v>
      </c>
      <c r="X18" s="29"/>
      <c r="Y18" s="30">
        <f t="shared" si="20"/>
        <v>0</v>
      </c>
      <c r="Z18" s="122">
        <v>0</v>
      </c>
      <c r="AA18" s="122">
        <v>0</v>
      </c>
      <c r="AB18" s="122">
        <v>0</v>
      </c>
      <c r="AC18" s="29"/>
      <c r="AD18" s="383">
        <f t="shared" si="21"/>
        <v>0</v>
      </c>
      <c r="AE18" s="386">
        <v>0</v>
      </c>
      <c r="AF18" s="124">
        <v>0</v>
      </c>
      <c r="AG18" s="124">
        <v>0</v>
      </c>
      <c r="AH18" s="29"/>
      <c r="AI18" s="30">
        <f t="shared" si="22"/>
        <v>0</v>
      </c>
      <c r="AJ18" s="124">
        <v>0</v>
      </c>
      <c r="AK18" s="124">
        <v>0</v>
      </c>
      <c r="AL18" s="124">
        <v>0</v>
      </c>
      <c r="AM18" s="29"/>
      <c r="AN18" s="30">
        <f t="shared" si="23"/>
        <v>0</v>
      </c>
      <c r="AO18" s="124">
        <v>0</v>
      </c>
      <c r="AP18" s="124">
        <v>0</v>
      </c>
      <c r="AQ18" s="124">
        <v>0</v>
      </c>
      <c r="AR18" s="29"/>
      <c r="AS18" s="30">
        <f t="shared" si="24"/>
        <v>0</v>
      </c>
      <c r="AT18" s="124">
        <v>0</v>
      </c>
      <c r="AU18" s="124">
        <v>0</v>
      </c>
      <c r="AV18" s="124">
        <v>0</v>
      </c>
      <c r="AW18" s="29"/>
      <c r="AX18" s="383">
        <f t="shared" si="25"/>
        <v>0</v>
      </c>
      <c r="AY18" s="390">
        <f t="shared" si="0"/>
        <v>0</v>
      </c>
      <c r="AZ18" s="394">
        <v>0</v>
      </c>
      <c r="BA18" s="31">
        <v>0</v>
      </c>
      <c r="BB18" s="31">
        <v>0</v>
      </c>
      <c r="BC18" s="32"/>
      <c r="BD18" s="30">
        <f t="shared" si="26"/>
        <v>0</v>
      </c>
      <c r="BE18" s="31">
        <v>0</v>
      </c>
      <c r="BF18" s="31">
        <v>0</v>
      </c>
      <c r="BG18" s="31">
        <v>0</v>
      </c>
      <c r="BH18" s="32"/>
      <c r="BI18" s="30">
        <f t="shared" si="27"/>
        <v>0</v>
      </c>
      <c r="BJ18" s="31">
        <v>0</v>
      </c>
      <c r="BK18" s="31">
        <v>0</v>
      </c>
      <c r="BL18" s="31">
        <v>0</v>
      </c>
      <c r="BM18" s="32"/>
      <c r="BN18" s="30">
        <f t="shared" si="28"/>
        <v>0</v>
      </c>
      <c r="BO18" s="31">
        <v>0</v>
      </c>
      <c r="BP18" s="31">
        <v>0</v>
      </c>
      <c r="BQ18" s="31">
        <v>0</v>
      </c>
      <c r="BR18" s="32"/>
      <c r="BS18" s="30">
        <f t="shared" si="29"/>
        <v>0</v>
      </c>
      <c r="BT18" s="33">
        <v>0</v>
      </c>
      <c r="BU18" s="33">
        <v>0</v>
      </c>
      <c r="BV18" s="33">
        <v>0</v>
      </c>
      <c r="BW18" s="32"/>
      <c r="BX18" s="30">
        <f t="shared" si="30"/>
        <v>0</v>
      </c>
      <c r="BY18" s="33">
        <v>0</v>
      </c>
      <c r="BZ18" s="33">
        <v>0</v>
      </c>
      <c r="CA18" s="33">
        <v>0</v>
      </c>
      <c r="CB18" s="34"/>
      <c r="CC18" s="35">
        <f t="shared" si="31"/>
        <v>0</v>
      </c>
      <c r="CD18" s="36"/>
      <c r="CE18" s="37"/>
      <c r="CF18" s="37"/>
      <c r="CG18" s="32"/>
      <c r="CH18" s="37"/>
      <c r="CI18" s="37"/>
      <c r="CJ18" s="37"/>
      <c r="CK18" s="32"/>
      <c r="CL18" s="37"/>
      <c r="CM18" s="37"/>
      <c r="CN18" s="37"/>
      <c r="CO18" s="32"/>
      <c r="CP18" s="37"/>
      <c r="CQ18" s="37"/>
      <c r="CR18" s="37"/>
      <c r="CS18" s="32"/>
      <c r="CT18" s="37"/>
      <c r="CU18" s="37"/>
      <c r="CV18" s="37"/>
      <c r="CW18" s="32"/>
      <c r="CX18" s="37"/>
      <c r="CY18" s="37"/>
      <c r="CZ18" s="37"/>
      <c r="DA18" s="38"/>
      <c r="DB18" s="39"/>
      <c r="DC18" s="40">
        <f t="shared" si="36"/>
        <v>0</v>
      </c>
      <c r="DD18" s="41">
        <f t="shared" si="37"/>
        <v>0</v>
      </c>
      <c r="DE18" s="41">
        <f t="shared" si="32"/>
        <v>0</v>
      </c>
      <c r="DF18" s="29"/>
      <c r="DG18" s="395">
        <f t="shared" si="1"/>
        <v>0</v>
      </c>
      <c r="DH18" s="201">
        <f t="shared" si="2"/>
        <v>0</v>
      </c>
      <c r="DI18" s="151">
        <f t="shared" si="3"/>
        <v>1</v>
      </c>
      <c r="DJ18" s="43">
        <f t="shared" si="4"/>
        <v>0</v>
      </c>
      <c r="DK18" s="30">
        <f t="shared" si="5"/>
        <v>0</v>
      </c>
      <c r="DL18" s="30">
        <f t="shared" si="6"/>
        <v>1</v>
      </c>
      <c r="DM18" s="30">
        <f t="shared" si="7"/>
        <v>0</v>
      </c>
      <c r="DN18" s="30">
        <f t="shared" si="8"/>
        <v>0</v>
      </c>
      <c r="DO18" s="30">
        <f t="shared" si="9"/>
        <v>1</v>
      </c>
      <c r="DP18" s="44">
        <f t="shared" si="10"/>
        <v>0</v>
      </c>
      <c r="DQ18" s="44">
        <f t="shared" si="11"/>
        <v>0</v>
      </c>
      <c r="DR18" s="44">
        <f t="shared" si="12"/>
        <v>1</v>
      </c>
      <c r="DS18" s="44">
        <f t="shared" si="13"/>
        <v>0</v>
      </c>
      <c r="DT18" s="44">
        <f t="shared" si="14"/>
        <v>0</v>
      </c>
      <c r="DU18" s="45">
        <f t="shared" si="15"/>
        <v>20</v>
      </c>
      <c r="DV18" s="44">
        <f>IF(DU18&lt;&gt;20,RANK(DU18,$DU$4:$DU$23,1)+COUNTIF(DU$4:DU18,DU18)-1,20)</f>
        <v>20</v>
      </c>
      <c r="DW18" s="46" t="e">
        <f t="shared" si="16"/>
        <v>#DIV/0!</v>
      </c>
      <c r="DX18" s="47" t="str">
        <f t="shared" si="17"/>
        <v>-</v>
      </c>
      <c r="DY18" s="26"/>
      <c r="DZ18" s="12"/>
      <c r="EA18" s="12"/>
      <c r="EB18" s="120">
        <f t="shared" si="33"/>
        <v>0</v>
      </c>
      <c r="EC18" s="120">
        <f t="shared" si="34"/>
        <v>0</v>
      </c>
      <c r="ED18" s="120">
        <f t="shared" si="35"/>
        <v>0</v>
      </c>
    </row>
    <row r="19" spans="1:134" ht="16.05" customHeight="1" x14ac:dyDescent="0.25">
      <c r="A19" s="12"/>
      <c r="B19" s="12"/>
      <c r="C19" s="161"/>
      <c r="D19" s="373" t="str">
        <f>classi!B234</f>
        <v>-</v>
      </c>
      <c r="E19" s="27">
        <f>classi!C234</f>
        <v>0</v>
      </c>
      <c r="F19" s="27">
        <f>classi!D234</f>
        <v>0</v>
      </c>
      <c r="G19" s="27">
        <f>classi!F234</f>
        <v>0</v>
      </c>
      <c r="H19" s="374">
        <f>classi!G234</f>
        <v>0</v>
      </c>
      <c r="I19" s="367"/>
      <c r="J19" s="199"/>
      <c r="K19" s="382">
        <v>0</v>
      </c>
      <c r="L19" s="122">
        <v>0</v>
      </c>
      <c r="M19" s="122">
        <v>0</v>
      </c>
      <c r="N19" s="29"/>
      <c r="O19" s="30">
        <f t="shared" si="18"/>
        <v>0</v>
      </c>
      <c r="P19" s="122">
        <v>0</v>
      </c>
      <c r="Q19" s="122">
        <v>0</v>
      </c>
      <c r="R19" s="122">
        <v>0</v>
      </c>
      <c r="S19" s="29"/>
      <c r="T19" s="30">
        <f t="shared" si="19"/>
        <v>0</v>
      </c>
      <c r="U19" s="122">
        <v>0</v>
      </c>
      <c r="V19" s="122">
        <v>0</v>
      </c>
      <c r="W19" s="122">
        <v>0</v>
      </c>
      <c r="X19" s="29"/>
      <c r="Y19" s="30">
        <f t="shared" si="20"/>
        <v>0</v>
      </c>
      <c r="Z19" s="122">
        <v>0</v>
      </c>
      <c r="AA19" s="122">
        <v>0</v>
      </c>
      <c r="AB19" s="122">
        <v>0</v>
      </c>
      <c r="AC19" s="29"/>
      <c r="AD19" s="383">
        <f t="shared" si="21"/>
        <v>0</v>
      </c>
      <c r="AE19" s="386">
        <v>0</v>
      </c>
      <c r="AF19" s="124">
        <v>0</v>
      </c>
      <c r="AG19" s="124">
        <v>0</v>
      </c>
      <c r="AH19" s="29"/>
      <c r="AI19" s="30">
        <f t="shared" si="22"/>
        <v>0</v>
      </c>
      <c r="AJ19" s="124">
        <v>0</v>
      </c>
      <c r="AK19" s="124">
        <v>0</v>
      </c>
      <c r="AL19" s="124">
        <v>0</v>
      </c>
      <c r="AM19" s="29"/>
      <c r="AN19" s="30">
        <f t="shared" si="23"/>
        <v>0</v>
      </c>
      <c r="AO19" s="124">
        <v>0</v>
      </c>
      <c r="AP19" s="124">
        <v>0</v>
      </c>
      <c r="AQ19" s="124">
        <v>0</v>
      </c>
      <c r="AR19" s="29"/>
      <c r="AS19" s="30">
        <f t="shared" si="24"/>
        <v>0</v>
      </c>
      <c r="AT19" s="124">
        <v>0</v>
      </c>
      <c r="AU19" s="124">
        <v>0</v>
      </c>
      <c r="AV19" s="124">
        <v>0</v>
      </c>
      <c r="AW19" s="29"/>
      <c r="AX19" s="383">
        <f t="shared" si="25"/>
        <v>0</v>
      </c>
      <c r="AY19" s="390">
        <f t="shared" si="0"/>
        <v>0</v>
      </c>
      <c r="AZ19" s="394">
        <v>0</v>
      </c>
      <c r="BA19" s="31">
        <v>0</v>
      </c>
      <c r="BB19" s="31">
        <v>0</v>
      </c>
      <c r="BC19" s="32"/>
      <c r="BD19" s="30">
        <f t="shared" si="26"/>
        <v>0</v>
      </c>
      <c r="BE19" s="31">
        <v>0</v>
      </c>
      <c r="BF19" s="31">
        <v>0</v>
      </c>
      <c r="BG19" s="31">
        <v>0</v>
      </c>
      <c r="BH19" s="32"/>
      <c r="BI19" s="30">
        <f t="shared" si="27"/>
        <v>0</v>
      </c>
      <c r="BJ19" s="31">
        <v>0</v>
      </c>
      <c r="BK19" s="31">
        <v>0</v>
      </c>
      <c r="BL19" s="31">
        <v>0</v>
      </c>
      <c r="BM19" s="32"/>
      <c r="BN19" s="30">
        <f t="shared" si="28"/>
        <v>0</v>
      </c>
      <c r="BO19" s="31">
        <v>0</v>
      </c>
      <c r="BP19" s="31">
        <v>0</v>
      </c>
      <c r="BQ19" s="31">
        <v>0</v>
      </c>
      <c r="BR19" s="32"/>
      <c r="BS19" s="30">
        <f t="shared" si="29"/>
        <v>0</v>
      </c>
      <c r="BT19" s="33">
        <v>0</v>
      </c>
      <c r="BU19" s="33">
        <v>0</v>
      </c>
      <c r="BV19" s="33">
        <v>0</v>
      </c>
      <c r="BW19" s="32"/>
      <c r="BX19" s="30">
        <f t="shared" si="30"/>
        <v>0</v>
      </c>
      <c r="BY19" s="33">
        <v>0</v>
      </c>
      <c r="BZ19" s="33">
        <v>0</v>
      </c>
      <c r="CA19" s="33">
        <v>0</v>
      </c>
      <c r="CB19" s="34"/>
      <c r="CC19" s="35">
        <f t="shared" si="31"/>
        <v>0</v>
      </c>
      <c r="CD19" s="36"/>
      <c r="CE19" s="37"/>
      <c r="CF19" s="37"/>
      <c r="CG19" s="32"/>
      <c r="CH19" s="37"/>
      <c r="CI19" s="37"/>
      <c r="CJ19" s="37"/>
      <c r="CK19" s="32"/>
      <c r="CL19" s="37"/>
      <c r="CM19" s="37"/>
      <c r="CN19" s="37"/>
      <c r="CO19" s="32"/>
      <c r="CP19" s="37"/>
      <c r="CQ19" s="37"/>
      <c r="CR19" s="37"/>
      <c r="CS19" s="32"/>
      <c r="CT19" s="37"/>
      <c r="CU19" s="37"/>
      <c r="CV19" s="37"/>
      <c r="CW19" s="32"/>
      <c r="CX19" s="37"/>
      <c r="CY19" s="37"/>
      <c r="CZ19" s="37"/>
      <c r="DA19" s="38"/>
      <c r="DB19" s="39"/>
      <c r="DC19" s="40">
        <f t="shared" si="36"/>
        <v>0</v>
      </c>
      <c r="DD19" s="41">
        <f t="shared" si="37"/>
        <v>0</v>
      </c>
      <c r="DE19" s="41">
        <f t="shared" si="32"/>
        <v>0</v>
      </c>
      <c r="DF19" s="29"/>
      <c r="DG19" s="395">
        <f t="shared" si="1"/>
        <v>0</v>
      </c>
      <c r="DH19" s="201">
        <f t="shared" si="2"/>
        <v>0</v>
      </c>
      <c r="DI19" s="151">
        <f t="shared" si="3"/>
        <v>1</v>
      </c>
      <c r="DJ19" s="43">
        <f t="shared" si="4"/>
        <v>0</v>
      </c>
      <c r="DK19" s="30">
        <f t="shared" si="5"/>
        <v>0</v>
      </c>
      <c r="DL19" s="30">
        <f t="shared" si="6"/>
        <v>1</v>
      </c>
      <c r="DM19" s="30">
        <f t="shared" si="7"/>
        <v>0</v>
      </c>
      <c r="DN19" s="30">
        <f t="shared" si="8"/>
        <v>0</v>
      </c>
      <c r="DO19" s="30">
        <f t="shared" si="9"/>
        <v>1</v>
      </c>
      <c r="DP19" s="44">
        <f t="shared" si="10"/>
        <v>0</v>
      </c>
      <c r="DQ19" s="44">
        <f t="shared" si="11"/>
        <v>0</v>
      </c>
      <c r="DR19" s="44">
        <f t="shared" si="12"/>
        <v>1</v>
      </c>
      <c r="DS19" s="44">
        <f t="shared" si="13"/>
        <v>0</v>
      </c>
      <c r="DT19" s="44">
        <f t="shared" si="14"/>
        <v>0</v>
      </c>
      <c r="DU19" s="45">
        <f t="shared" si="15"/>
        <v>20</v>
      </c>
      <c r="DV19" s="44">
        <f>IF(DU19&lt;&gt;20,RANK(DU19,$DU$4:$DU$23,1)+COUNTIF(DU$4:DU19,DU19)-1,20)</f>
        <v>20</v>
      </c>
      <c r="DW19" s="46" t="e">
        <f t="shared" si="16"/>
        <v>#DIV/0!</v>
      </c>
      <c r="DX19" s="47" t="str">
        <f t="shared" si="17"/>
        <v>-</v>
      </c>
      <c r="DY19" s="26"/>
      <c r="DZ19" s="12"/>
      <c r="EA19" s="12"/>
      <c r="EB19" s="120">
        <f t="shared" si="33"/>
        <v>0</v>
      </c>
      <c r="EC19" s="120">
        <f t="shared" si="34"/>
        <v>0</v>
      </c>
      <c r="ED19" s="120">
        <f t="shared" si="35"/>
        <v>0</v>
      </c>
    </row>
    <row r="20" spans="1:134" ht="16.05" customHeight="1" x14ac:dyDescent="0.25">
      <c r="A20" s="12"/>
      <c r="B20" s="12"/>
      <c r="C20" s="161"/>
      <c r="D20" s="373" t="str">
        <f>classi!B235</f>
        <v>-</v>
      </c>
      <c r="E20" s="27">
        <f>classi!C235</f>
        <v>0</v>
      </c>
      <c r="F20" s="27">
        <f>classi!D235</f>
        <v>0</v>
      </c>
      <c r="G20" s="27">
        <f>classi!F235</f>
        <v>0</v>
      </c>
      <c r="H20" s="374">
        <f>classi!G235</f>
        <v>0</v>
      </c>
      <c r="I20" s="367"/>
      <c r="J20" s="199"/>
      <c r="K20" s="382">
        <v>0</v>
      </c>
      <c r="L20" s="122">
        <v>0</v>
      </c>
      <c r="M20" s="122">
        <v>0</v>
      </c>
      <c r="N20" s="29"/>
      <c r="O20" s="30">
        <f t="shared" si="18"/>
        <v>0</v>
      </c>
      <c r="P20" s="122">
        <v>0</v>
      </c>
      <c r="Q20" s="122">
        <v>0</v>
      </c>
      <c r="R20" s="122">
        <v>0</v>
      </c>
      <c r="S20" s="29"/>
      <c r="T20" s="30">
        <f t="shared" si="19"/>
        <v>0</v>
      </c>
      <c r="U20" s="122">
        <v>0</v>
      </c>
      <c r="V20" s="122">
        <v>0</v>
      </c>
      <c r="W20" s="122">
        <v>0</v>
      </c>
      <c r="X20" s="29"/>
      <c r="Y20" s="30">
        <f t="shared" si="20"/>
        <v>0</v>
      </c>
      <c r="Z20" s="122">
        <v>0</v>
      </c>
      <c r="AA20" s="122">
        <v>0</v>
      </c>
      <c r="AB20" s="122">
        <v>0</v>
      </c>
      <c r="AC20" s="29"/>
      <c r="AD20" s="383">
        <f t="shared" si="21"/>
        <v>0</v>
      </c>
      <c r="AE20" s="386">
        <v>0</v>
      </c>
      <c r="AF20" s="124">
        <v>0</v>
      </c>
      <c r="AG20" s="124">
        <v>0</v>
      </c>
      <c r="AH20" s="29"/>
      <c r="AI20" s="30">
        <f t="shared" si="22"/>
        <v>0</v>
      </c>
      <c r="AJ20" s="124">
        <v>0</v>
      </c>
      <c r="AK20" s="124">
        <v>0</v>
      </c>
      <c r="AL20" s="124">
        <v>0</v>
      </c>
      <c r="AM20" s="29"/>
      <c r="AN20" s="30">
        <f t="shared" si="23"/>
        <v>0</v>
      </c>
      <c r="AO20" s="124">
        <v>0</v>
      </c>
      <c r="AP20" s="124">
        <v>0</v>
      </c>
      <c r="AQ20" s="124">
        <v>0</v>
      </c>
      <c r="AR20" s="29"/>
      <c r="AS20" s="30">
        <f t="shared" si="24"/>
        <v>0</v>
      </c>
      <c r="AT20" s="124">
        <v>0</v>
      </c>
      <c r="AU20" s="124">
        <v>0</v>
      </c>
      <c r="AV20" s="124">
        <v>0</v>
      </c>
      <c r="AW20" s="29"/>
      <c r="AX20" s="383">
        <f t="shared" si="25"/>
        <v>0</v>
      </c>
      <c r="AY20" s="390">
        <f t="shared" si="0"/>
        <v>0</v>
      </c>
      <c r="AZ20" s="394">
        <v>0</v>
      </c>
      <c r="BA20" s="31">
        <v>0</v>
      </c>
      <c r="BB20" s="31">
        <v>0</v>
      </c>
      <c r="BC20" s="32"/>
      <c r="BD20" s="30">
        <f t="shared" si="26"/>
        <v>0</v>
      </c>
      <c r="BE20" s="31">
        <v>0</v>
      </c>
      <c r="BF20" s="31">
        <v>0</v>
      </c>
      <c r="BG20" s="31">
        <v>0</v>
      </c>
      <c r="BH20" s="32"/>
      <c r="BI20" s="30">
        <f t="shared" si="27"/>
        <v>0</v>
      </c>
      <c r="BJ20" s="31">
        <v>0</v>
      </c>
      <c r="BK20" s="31">
        <v>0</v>
      </c>
      <c r="BL20" s="31">
        <v>0</v>
      </c>
      <c r="BM20" s="32"/>
      <c r="BN20" s="30">
        <f t="shared" si="28"/>
        <v>0</v>
      </c>
      <c r="BO20" s="31">
        <v>0</v>
      </c>
      <c r="BP20" s="31">
        <v>0</v>
      </c>
      <c r="BQ20" s="31">
        <v>0</v>
      </c>
      <c r="BR20" s="32"/>
      <c r="BS20" s="30">
        <f t="shared" si="29"/>
        <v>0</v>
      </c>
      <c r="BT20" s="33">
        <v>0</v>
      </c>
      <c r="BU20" s="33">
        <v>0</v>
      </c>
      <c r="BV20" s="33">
        <v>0</v>
      </c>
      <c r="BW20" s="32"/>
      <c r="BX20" s="30">
        <f t="shared" si="30"/>
        <v>0</v>
      </c>
      <c r="BY20" s="33">
        <v>0</v>
      </c>
      <c r="BZ20" s="33">
        <v>0</v>
      </c>
      <c r="CA20" s="33">
        <v>0</v>
      </c>
      <c r="CB20" s="34"/>
      <c r="CC20" s="35">
        <f t="shared" si="31"/>
        <v>0</v>
      </c>
      <c r="CD20" s="36"/>
      <c r="CE20" s="37"/>
      <c r="CF20" s="37"/>
      <c r="CG20" s="32"/>
      <c r="CH20" s="37"/>
      <c r="CI20" s="37"/>
      <c r="CJ20" s="37"/>
      <c r="CK20" s="32"/>
      <c r="CL20" s="37"/>
      <c r="CM20" s="37"/>
      <c r="CN20" s="37"/>
      <c r="CO20" s="32"/>
      <c r="CP20" s="37"/>
      <c r="CQ20" s="37"/>
      <c r="CR20" s="37"/>
      <c r="CS20" s="32"/>
      <c r="CT20" s="37"/>
      <c r="CU20" s="37"/>
      <c r="CV20" s="37"/>
      <c r="CW20" s="32"/>
      <c r="CX20" s="37"/>
      <c r="CY20" s="37"/>
      <c r="CZ20" s="37"/>
      <c r="DA20" s="38"/>
      <c r="DB20" s="39"/>
      <c r="DC20" s="40">
        <f t="shared" si="36"/>
        <v>0</v>
      </c>
      <c r="DD20" s="41">
        <f t="shared" si="37"/>
        <v>0</v>
      </c>
      <c r="DE20" s="41">
        <f t="shared" si="32"/>
        <v>0</v>
      </c>
      <c r="DF20" s="29"/>
      <c r="DG20" s="395">
        <f t="shared" si="1"/>
        <v>0</v>
      </c>
      <c r="DH20" s="201">
        <f t="shared" si="2"/>
        <v>0</v>
      </c>
      <c r="DI20" s="151">
        <f t="shared" si="3"/>
        <v>1</v>
      </c>
      <c r="DJ20" s="43">
        <f t="shared" si="4"/>
        <v>0</v>
      </c>
      <c r="DK20" s="30">
        <f t="shared" si="5"/>
        <v>0</v>
      </c>
      <c r="DL20" s="30">
        <f t="shared" si="6"/>
        <v>1</v>
      </c>
      <c r="DM20" s="30">
        <f t="shared" si="7"/>
        <v>0</v>
      </c>
      <c r="DN20" s="30">
        <f t="shared" si="8"/>
        <v>0</v>
      </c>
      <c r="DO20" s="30">
        <f t="shared" si="9"/>
        <v>1</v>
      </c>
      <c r="DP20" s="44">
        <f t="shared" si="10"/>
        <v>0</v>
      </c>
      <c r="DQ20" s="44">
        <f t="shared" si="11"/>
        <v>0</v>
      </c>
      <c r="DR20" s="44">
        <f t="shared" si="12"/>
        <v>1</v>
      </c>
      <c r="DS20" s="44">
        <f t="shared" si="13"/>
        <v>0</v>
      </c>
      <c r="DT20" s="44">
        <f t="shared" si="14"/>
        <v>0</v>
      </c>
      <c r="DU20" s="45">
        <f t="shared" si="15"/>
        <v>20</v>
      </c>
      <c r="DV20" s="44">
        <f>IF(DU20&lt;&gt;20,RANK(DU20,$DU$4:$DU$23,1)+COUNTIF(DU$4:DU20,DU20)-1,20)</f>
        <v>20</v>
      </c>
      <c r="DW20" s="46" t="e">
        <f t="shared" si="16"/>
        <v>#DIV/0!</v>
      </c>
      <c r="DX20" s="47" t="str">
        <f t="shared" si="17"/>
        <v>-</v>
      </c>
      <c r="DY20" s="26"/>
      <c r="DZ20" s="12"/>
      <c r="EA20" s="12"/>
      <c r="EB20" s="120">
        <f t="shared" si="33"/>
        <v>0</v>
      </c>
      <c r="EC20" s="120">
        <f t="shared" si="34"/>
        <v>0</v>
      </c>
      <c r="ED20" s="120">
        <f t="shared" si="35"/>
        <v>0</v>
      </c>
    </row>
    <row r="21" spans="1:134" ht="16.05" customHeight="1" x14ac:dyDescent="0.25">
      <c r="A21" s="12"/>
      <c r="B21" s="12"/>
      <c r="C21" s="161"/>
      <c r="D21" s="373" t="str">
        <f>classi!B236</f>
        <v>-</v>
      </c>
      <c r="E21" s="27">
        <f>classi!C236</f>
        <v>0</v>
      </c>
      <c r="F21" s="27">
        <f>classi!D236</f>
        <v>0</v>
      </c>
      <c r="G21" s="27">
        <f>classi!F236</f>
        <v>0</v>
      </c>
      <c r="H21" s="374">
        <f>classi!G236</f>
        <v>0</v>
      </c>
      <c r="I21" s="367"/>
      <c r="J21" s="199"/>
      <c r="K21" s="382">
        <v>0</v>
      </c>
      <c r="L21" s="122">
        <v>0</v>
      </c>
      <c r="M21" s="122">
        <v>0</v>
      </c>
      <c r="N21" s="29"/>
      <c r="O21" s="30">
        <f t="shared" si="18"/>
        <v>0</v>
      </c>
      <c r="P21" s="122">
        <v>0</v>
      </c>
      <c r="Q21" s="122">
        <v>0</v>
      </c>
      <c r="R21" s="122">
        <v>0</v>
      </c>
      <c r="S21" s="29"/>
      <c r="T21" s="30">
        <f t="shared" si="19"/>
        <v>0</v>
      </c>
      <c r="U21" s="122">
        <v>0</v>
      </c>
      <c r="V21" s="122">
        <v>0</v>
      </c>
      <c r="W21" s="122">
        <v>0</v>
      </c>
      <c r="X21" s="29"/>
      <c r="Y21" s="30">
        <f t="shared" si="20"/>
        <v>0</v>
      </c>
      <c r="Z21" s="122">
        <v>0</v>
      </c>
      <c r="AA21" s="122">
        <v>0</v>
      </c>
      <c r="AB21" s="122">
        <v>0</v>
      </c>
      <c r="AC21" s="29"/>
      <c r="AD21" s="383">
        <f t="shared" si="21"/>
        <v>0</v>
      </c>
      <c r="AE21" s="386">
        <v>0</v>
      </c>
      <c r="AF21" s="124">
        <v>0</v>
      </c>
      <c r="AG21" s="124">
        <v>0</v>
      </c>
      <c r="AH21" s="29"/>
      <c r="AI21" s="30">
        <f t="shared" si="22"/>
        <v>0</v>
      </c>
      <c r="AJ21" s="124">
        <v>0</v>
      </c>
      <c r="AK21" s="124">
        <v>0</v>
      </c>
      <c r="AL21" s="124">
        <v>0</v>
      </c>
      <c r="AM21" s="29"/>
      <c r="AN21" s="30">
        <f t="shared" si="23"/>
        <v>0</v>
      </c>
      <c r="AO21" s="124">
        <v>0</v>
      </c>
      <c r="AP21" s="124">
        <v>0</v>
      </c>
      <c r="AQ21" s="124">
        <v>0</v>
      </c>
      <c r="AR21" s="29"/>
      <c r="AS21" s="30">
        <f t="shared" si="24"/>
        <v>0</v>
      </c>
      <c r="AT21" s="124">
        <v>0</v>
      </c>
      <c r="AU21" s="124">
        <v>0</v>
      </c>
      <c r="AV21" s="124">
        <v>0</v>
      </c>
      <c r="AW21" s="29"/>
      <c r="AX21" s="383">
        <f t="shared" si="25"/>
        <v>0</v>
      </c>
      <c r="AY21" s="390">
        <f t="shared" si="0"/>
        <v>0</v>
      </c>
      <c r="AZ21" s="394">
        <v>0</v>
      </c>
      <c r="BA21" s="31">
        <v>0</v>
      </c>
      <c r="BB21" s="31">
        <v>0</v>
      </c>
      <c r="BC21" s="32"/>
      <c r="BD21" s="30">
        <f t="shared" si="26"/>
        <v>0</v>
      </c>
      <c r="BE21" s="31">
        <v>0</v>
      </c>
      <c r="BF21" s="31">
        <v>0</v>
      </c>
      <c r="BG21" s="31">
        <v>0</v>
      </c>
      <c r="BH21" s="32"/>
      <c r="BI21" s="30">
        <f t="shared" si="27"/>
        <v>0</v>
      </c>
      <c r="BJ21" s="31">
        <v>0</v>
      </c>
      <c r="BK21" s="31">
        <v>0</v>
      </c>
      <c r="BL21" s="31">
        <v>0</v>
      </c>
      <c r="BM21" s="32"/>
      <c r="BN21" s="30">
        <f t="shared" si="28"/>
        <v>0</v>
      </c>
      <c r="BO21" s="31">
        <v>0</v>
      </c>
      <c r="BP21" s="31">
        <v>0</v>
      </c>
      <c r="BQ21" s="31">
        <v>0</v>
      </c>
      <c r="BR21" s="32"/>
      <c r="BS21" s="30">
        <f t="shared" si="29"/>
        <v>0</v>
      </c>
      <c r="BT21" s="33">
        <v>0</v>
      </c>
      <c r="BU21" s="33">
        <v>0</v>
      </c>
      <c r="BV21" s="33">
        <v>0</v>
      </c>
      <c r="BW21" s="32"/>
      <c r="BX21" s="30">
        <f t="shared" si="30"/>
        <v>0</v>
      </c>
      <c r="BY21" s="33">
        <v>0</v>
      </c>
      <c r="BZ21" s="33">
        <v>0</v>
      </c>
      <c r="CA21" s="33">
        <v>0</v>
      </c>
      <c r="CB21" s="34"/>
      <c r="CC21" s="35">
        <f t="shared" si="31"/>
        <v>0</v>
      </c>
      <c r="CD21" s="36"/>
      <c r="CE21" s="37"/>
      <c r="CF21" s="37"/>
      <c r="CG21" s="32"/>
      <c r="CH21" s="37"/>
      <c r="CI21" s="37"/>
      <c r="CJ21" s="37"/>
      <c r="CK21" s="32"/>
      <c r="CL21" s="37"/>
      <c r="CM21" s="37"/>
      <c r="CN21" s="37"/>
      <c r="CO21" s="32"/>
      <c r="CP21" s="37"/>
      <c r="CQ21" s="37"/>
      <c r="CR21" s="37"/>
      <c r="CS21" s="32"/>
      <c r="CT21" s="37"/>
      <c r="CU21" s="37"/>
      <c r="CV21" s="37"/>
      <c r="CW21" s="32"/>
      <c r="CX21" s="37"/>
      <c r="CY21" s="37"/>
      <c r="CZ21" s="37"/>
      <c r="DA21" s="38"/>
      <c r="DB21" s="39"/>
      <c r="DC21" s="40">
        <f t="shared" si="36"/>
        <v>0</v>
      </c>
      <c r="DD21" s="41">
        <f t="shared" si="37"/>
        <v>0</v>
      </c>
      <c r="DE21" s="41">
        <f t="shared" si="32"/>
        <v>0</v>
      </c>
      <c r="DF21" s="29"/>
      <c r="DG21" s="395">
        <f t="shared" si="1"/>
        <v>0</v>
      </c>
      <c r="DH21" s="201">
        <f t="shared" si="2"/>
        <v>0</v>
      </c>
      <c r="DI21" s="151">
        <f t="shared" si="3"/>
        <v>1</v>
      </c>
      <c r="DJ21" s="43">
        <f t="shared" si="4"/>
        <v>0</v>
      </c>
      <c r="DK21" s="30">
        <f t="shared" si="5"/>
        <v>0</v>
      </c>
      <c r="DL21" s="30">
        <f t="shared" si="6"/>
        <v>1</v>
      </c>
      <c r="DM21" s="30">
        <f t="shared" si="7"/>
        <v>0</v>
      </c>
      <c r="DN21" s="30">
        <f t="shared" si="8"/>
        <v>0</v>
      </c>
      <c r="DO21" s="30">
        <f t="shared" si="9"/>
        <v>1</v>
      </c>
      <c r="DP21" s="44">
        <f t="shared" si="10"/>
        <v>0</v>
      </c>
      <c r="DQ21" s="44">
        <f t="shared" si="11"/>
        <v>0</v>
      </c>
      <c r="DR21" s="44">
        <f t="shared" si="12"/>
        <v>1</v>
      </c>
      <c r="DS21" s="44">
        <f t="shared" si="13"/>
        <v>0</v>
      </c>
      <c r="DT21" s="44">
        <f t="shared" si="14"/>
        <v>0</v>
      </c>
      <c r="DU21" s="45">
        <f t="shared" si="15"/>
        <v>20</v>
      </c>
      <c r="DV21" s="44">
        <f>IF(DU21&lt;&gt;20,RANK(DU21,$DU$4:$DU$23,1)+COUNTIF(DU$4:DU21,DU21)-1,20)</f>
        <v>20</v>
      </c>
      <c r="DW21" s="46" t="e">
        <f t="shared" si="16"/>
        <v>#DIV/0!</v>
      </c>
      <c r="DX21" s="47" t="str">
        <f t="shared" si="17"/>
        <v>-</v>
      </c>
      <c r="DY21" s="26"/>
      <c r="DZ21" s="12"/>
      <c r="EA21" s="12"/>
      <c r="EB21" s="120">
        <f t="shared" si="33"/>
        <v>0</v>
      </c>
      <c r="EC21" s="120">
        <f t="shared" si="34"/>
        <v>0</v>
      </c>
      <c r="ED21" s="120">
        <f t="shared" si="35"/>
        <v>0</v>
      </c>
    </row>
    <row r="22" spans="1:134" ht="16.05" customHeight="1" x14ac:dyDescent="0.25">
      <c r="A22" s="12"/>
      <c r="B22" s="12"/>
      <c r="C22" s="161"/>
      <c r="D22" s="373" t="str">
        <f>classi!B237</f>
        <v>-</v>
      </c>
      <c r="E22" s="27">
        <f>classi!C237</f>
        <v>0</v>
      </c>
      <c r="F22" s="27">
        <f>classi!D237</f>
        <v>0</v>
      </c>
      <c r="G22" s="27">
        <f>classi!F237</f>
        <v>0</v>
      </c>
      <c r="H22" s="374">
        <f>classi!G237</f>
        <v>0</v>
      </c>
      <c r="I22" s="367"/>
      <c r="J22" s="199"/>
      <c r="K22" s="382">
        <v>0</v>
      </c>
      <c r="L22" s="122">
        <v>0</v>
      </c>
      <c r="M22" s="122">
        <v>0</v>
      </c>
      <c r="N22" s="29"/>
      <c r="O22" s="30">
        <f t="shared" si="18"/>
        <v>0</v>
      </c>
      <c r="P22" s="122">
        <v>0</v>
      </c>
      <c r="Q22" s="122">
        <v>0</v>
      </c>
      <c r="R22" s="122">
        <v>0</v>
      </c>
      <c r="S22" s="29"/>
      <c r="T22" s="30">
        <f t="shared" si="19"/>
        <v>0</v>
      </c>
      <c r="U22" s="122">
        <v>0</v>
      </c>
      <c r="V22" s="122">
        <v>0</v>
      </c>
      <c r="W22" s="122">
        <v>0</v>
      </c>
      <c r="X22" s="29"/>
      <c r="Y22" s="30">
        <f t="shared" si="20"/>
        <v>0</v>
      </c>
      <c r="Z22" s="122">
        <v>0</v>
      </c>
      <c r="AA22" s="122">
        <v>0</v>
      </c>
      <c r="AB22" s="122">
        <v>0</v>
      </c>
      <c r="AC22" s="29"/>
      <c r="AD22" s="383">
        <f t="shared" si="21"/>
        <v>0</v>
      </c>
      <c r="AE22" s="386">
        <v>0</v>
      </c>
      <c r="AF22" s="124">
        <v>0</v>
      </c>
      <c r="AG22" s="124">
        <v>0</v>
      </c>
      <c r="AH22" s="29"/>
      <c r="AI22" s="30">
        <f t="shared" si="22"/>
        <v>0</v>
      </c>
      <c r="AJ22" s="124">
        <v>0</v>
      </c>
      <c r="AK22" s="124">
        <v>0</v>
      </c>
      <c r="AL22" s="124">
        <v>0</v>
      </c>
      <c r="AM22" s="29"/>
      <c r="AN22" s="30">
        <f t="shared" si="23"/>
        <v>0</v>
      </c>
      <c r="AO22" s="124">
        <v>0</v>
      </c>
      <c r="AP22" s="124">
        <v>0</v>
      </c>
      <c r="AQ22" s="124">
        <v>0</v>
      </c>
      <c r="AR22" s="29"/>
      <c r="AS22" s="30">
        <f t="shared" si="24"/>
        <v>0</v>
      </c>
      <c r="AT22" s="124">
        <v>0</v>
      </c>
      <c r="AU22" s="124">
        <v>0</v>
      </c>
      <c r="AV22" s="124">
        <v>0</v>
      </c>
      <c r="AW22" s="29"/>
      <c r="AX22" s="383">
        <f t="shared" si="25"/>
        <v>0</v>
      </c>
      <c r="AY22" s="390">
        <f t="shared" si="0"/>
        <v>0</v>
      </c>
      <c r="AZ22" s="394">
        <v>0</v>
      </c>
      <c r="BA22" s="31">
        <v>0</v>
      </c>
      <c r="BB22" s="31">
        <v>0</v>
      </c>
      <c r="BC22" s="32"/>
      <c r="BD22" s="30">
        <f t="shared" si="26"/>
        <v>0</v>
      </c>
      <c r="BE22" s="31">
        <v>0</v>
      </c>
      <c r="BF22" s="31">
        <v>0</v>
      </c>
      <c r="BG22" s="31">
        <v>0</v>
      </c>
      <c r="BH22" s="32"/>
      <c r="BI22" s="30">
        <f t="shared" si="27"/>
        <v>0</v>
      </c>
      <c r="BJ22" s="31">
        <v>0</v>
      </c>
      <c r="BK22" s="31">
        <v>0</v>
      </c>
      <c r="BL22" s="31">
        <v>0</v>
      </c>
      <c r="BM22" s="32"/>
      <c r="BN22" s="30">
        <f t="shared" si="28"/>
        <v>0</v>
      </c>
      <c r="BO22" s="31">
        <v>0</v>
      </c>
      <c r="BP22" s="31">
        <v>0</v>
      </c>
      <c r="BQ22" s="31">
        <v>0</v>
      </c>
      <c r="BR22" s="32"/>
      <c r="BS22" s="30">
        <f t="shared" si="29"/>
        <v>0</v>
      </c>
      <c r="BT22" s="33">
        <v>0</v>
      </c>
      <c r="BU22" s="33">
        <v>0</v>
      </c>
      <c r="BV22" s="33">
        <v>0</v>
      </c>
      <c r="BW22" s="32"/>
      <c r="BX22" s="30">
        <f t="shared" si="30"/>
        <v>0</v>
      </c>
      <c r="BY22" s="33">
        <v>0</v>
      </c>
      <c r="BZ22" s="33">
        <v>0</v>
      </c>
      <c r="CA22" s="33">
        <v>0</v>
      </c>
      <c r="CB22" s="34"/>
      <c r="CC22" s="35">
        <f t="shared" si="31"/>
        <v>0</v>
      </c>
      <c r="CD22" s="36"/>
      <c r="CE22" s="37"/>
      <c r="CF22" s="37"/>
      <c r="CG22" s="32"/>
      <c r="CH22" s="37"/>
      <c r="CI22" s="37"/>
      <c r="CJ22" s="37"/>
      <c r="CK22" s="32"/>
      <c r="CL22" s="37"/>
      <c r="CM22" s="37"/>
      <c r="CN22" s="37"/>
      <c r="CO22" s="32"/>
      <c r="CP22" s="37"/>
      <c r="CQ22" s="37"/>
      <c r="CR22" s="37"/>
      <c r="CS22" s="32"/>
      <c r="CT22" s="37"/>
      <c r="CU22" s="37"/>
      <c r="CV22" s="37"/>
      <c r="CW22" s="32"/>
      <c r="CX22" s="37"/>
      <c r="CY22" s="37"/>
      <c r="CZ22" s="37"/>
      <c r="DA22" s="38"/>
      <c r="DB22" s="39"/>
      <c r="DC22" s="40">
        <f t="shared" si="36"/>
        <v>0</v>
      </c>
      <c r="DD22" s="41">
        <f t="shared" si="37"/>
        <v>0</v>
      </c>
      <c r="DE22" s="41">
        <f t="shared" si="32"/>
        <v>0</v>
      </c>
      <c r="DF22" s="29"/>
      <c r="DG22" s="395">
        <f t="shared" si="1"/>
        <v>0</v>
      </c>
      <c r="DH22" s="201">
        <f t="shared" si="2"/>
        <v>0</v>
      </c>
      <c r="DI22" s="151">
        <f t="shared" si="3"/>
        <v>1</v>
      </c>
      <c r="DJ22" s="43">
        <f t="shared" si="4"/>
        <v>0</v>
      </c>
      <c r="DK22" s="30">
        <f t="shared" si="5"/>
        <v>0</v>
      </c>
      <c r="DL22" s="30">
        <f t="shared" si="6"/>
        <v>1</v>
      </c>
      <c r="DM22" s="30">
        <f t="shared" si="7"/>
        <v>0</v>
      </c>
      <c r="DN22" s="30">
        <f t="shared" si="8"/>
        <v>0</v>
      </c>
      <c r="DO22" s="30">
        <f t="shared" si="9"/>
        <v>1</v>
      </c>
      <c r="DP22" s="44">
        <f t="shared" si="10"/>
        <v>0</v>
      </c>
      <c r="DQ22" s="44">
        <f t="shared" si="11"/>
        <v>0</v>
      </c>
      <c r="DR22" s="44">
        <f t="shared" si="12"/>
        <v>1</v>
      </c>
      <c r="DS22" s="44">
        <f t="shared" si="13"/>
        <v>0</v>
      </c>
      <c r="DT22" s="44">
        <f t="shared" si="14"/>
        <v>0</v>
      </c>
      <c r="DU22" s="45">
        <f t="shared" si="15"/>
        <v>20</v>
      </c>
      <c r="DV22" s="44">
        <f>IF(DU22&lt;&gt;20,RANK(DU22,$DU$4:$DU$23,1)+COUNTIF(DU$4:DU22,DU22)-1,20)</f>
        <v>20</v>
      </c>
      <c r="DW22" s="46" t="e">
        <f t="shared" si="16"/>
        <v>#DIV/0!</v>
      </c>
      <c r="DX22" s="47" t="str">
        <f t="shared" si="17"/>
        <v>-</v>
      </c>
      <c r="DY22" s="26"/>
      <c r="DZ22" s="12"/>
      <c r="EA22" s="12"/>
      <c r="EB22" s="120">
        <f t="shared" si="33"/>
        <v>0</v>
      </c>
      <c r="EC22" s="120">
        <f t="shared" si="34"/>
        <v>0</v>
      </c>
      <c r="ED22" s="120">
        <f t="shared" si="35"/>
        <v>0</v>
      </c>
    </row>
    <row r="23" spans="1:134" ht="16.5" customHeight="1" thickBot="1" x14ac:dyDescent="0.3">
      <c r="A23" s="12"/>
      <c r="B23" s="12"/>
      <c r="C23" s="161"/>
      <c r="D23" s="376" t="str">
        <f>classi!B238</f>
        <v>-</v>
      </c>
      <c r="E23" s="109">
        <f>classi!C238</f>
        <v>0</v>
      </c>
      <c r="F23" s="109">
        <f>classi!D238</f>
        <v>0</v>
      </c>
      <c r="G23" s="109">
        <f>classi!F238</f>
        <v>0</v>
      </c>
      <c r="H23" s="377">
        <f>classi!G238</f>
        <v>0</v>
      </c>
      <c r="I23" s="368"/>
      <c r="J23" s="380"/>
      <c r="K23" s="384">
        <v>0</v>
      </c>
      <c r="L23" s="123">
        <v>0</v>
      </c>
      <c r="M23" s="122">
        <v>0</v>
      </c>
      <c r="N23" s="110"/>
      <c r="O23" s="30">
        <f t="shared" si="18"/>
        <v>0</v>
      </c>
      <c r="P23" s="123">
        <v>0</v>
      </c>
      <c r="Q23" s="123">
        <v>0</v>
      </c>
      <c r="R23" s="122">
        <v>0</v>
      </c>
      <c r="S23" s="110"/>
      <c r="T23" s="30">
        <f t="shared" si="19"/>
        <v>0</v>
      </c>
      <c r="U23" s="123">
        <v>0</v>
      </c>
      <c r="V23" s="123">
        <v>0</v>
      </c>
      <c r="W23" s="122">
        <v>0</v>
      </c>
      <c r="X23" s="110"/>
      <c r="Y23" s="30">
        <f t="shared" si="20"/>
        <v>0</v>
      </c>
      <c r="Z23" s="123">
        <v>0</v>
      </c>
      <c r="AA23" s="123">
        <v>0</v>
      </c>
      <c r="AB23" s="122">
        <v>0</v>
      </c>
      <c r="AC23" s="110"/>
      <c r="AD23" s="383">
        <f t="shared" si="21"/>
        <v>0</v>
      </c>
      <c r="AE23" s="387">
        <v>0</v>
      </c>
      <c r="AF23" s="125">
        <v>0</v>
      </c>
      <c r="AG23" s="124">
        <v>0</v>
      </c>
      <c r="AH23" s="110"/>
      <c r="AI23" s="30">
        <f t="shared" si="22"/>
        <v>0</v>
      </c>
      <c r="AJ23" s="125">
        <v>0</v>
      </c>
      <c r="AK23" s="125">
        <v>0</v>
      </c>
      <c r="AL23" s="124">
        <v>0</v>
      </c>
      <c r="AM23" s="110"/>
      <c r="AN23" s="30">
        <f t="shared" si="23"/>
        <v>0</v>
      </c>
      <c r="AO23" s="125">
        <v>0</v>
      </c>
      <c r="AP23" s="125">
        <v>0</v>
      </c>
      <c r="AQ23" s="124">
        <v>0</v>
      </c>
      <c r="AR23" s="110"/>
      <c r="AS23" s="30">
        <f t="shared" si="24"/>
        <v>0</v>
      </c>
      <c r="AT23" s="125">
        <v>0</v>
      </c>
      <c r="AU23" s="125">
        <v>0</v>
      </c>
      <c r="AV23" s="124">
        <v>0</v>
      </c>
      <c r="AW23" s="110"/>
      <c r="AX23" s="383">
        <f t="shared" si="25"/>
        <v>0</v>
      </c>
      <c r="AY23" s="391">
        <f t="shared" si="0"/>
        <v>0</v>
      </c>
      <c r="AZ23" s="396">
        <v>0</v>
      </c>
      <c r="BA23" s="114">
        <v>0</v>
      </c>
      <c r="BB23" s="31">
        <v>0</v>
      </c>
      <c r="BC23" s="163"/>
      <c r="BD23" s="30">
        <f t="shared" si="26"/>
        <v>0</v>
      </c>
      <c r="BE23" s="114">
        <v>0</v>
      </c>
      <c r="BF23" s="114">
        <v>0</v>
      </c>
      <c r="BG23" s="31">
        <v>0</v>
      </c>
      <c r="BH23" s="163"/>
      <c r="BI23" s="30">
        <f t="shared" si="27"/>
        <v>0</v>
      </c>
      <c r="BJ23" s="114">
        <v>0</v>
      </c>
      <c r="BK23" s="114">
        <v>0</v>
      </c>
      <c r="BL23" s="31">
        <v>0</v>
      </c>
      <c r="BM23" s="163"/>
      <c r="BN23" s="30">
        <f t="shared" si="28"/>
        <v>0</v>
      </c>
      <c r="BO23" s="114">
        <v>0</v>
      </c>
      <c r="BP23" s="114">
        <v>0</v>
      </c>
      <c r="BQ23" s="31">
        <v>0</v>
      </c>
      <c r="BR23" s="163"/>
      <c r="BS23" s="30">
        <f t="shared" si="29"/>
        <v>0</v>
      </c>
      <c r="BT23" s="115">
        <v>0</v>
      </c>
      <c r="BU23" s="115">
        <v>0</v>
      </c>
      <c r="BV23" s="33">
        <v>0</v>
      </c>
      <c r="BW23" s="163"/>
      <c r="BX23" s="30">
        <f t="shared" si="30"/>
        <v>0</v>
      </c>
      <c r="BY23" s="115">
        <v>0</v>
      </c>
      <c r="BZ23" s="115">
        <v>0</v>
      </c>
      <c r="CA23" s="33">
        <v>0</v>
      </c>
      <c r="CB23" s="164"/>
      <c r="CC23" s="35">
        <f t="shared" si="31"/>
        <v>0</v>
      </c>
      <c r="CD23" s="117"/>
      <c r="CE23" s="118"/>
      <c r="CF23" s="118"/>
      <c r="CG23" s="163"/>
      <c r="CH23" s="118"/>
      <c r="CI23" s="118"/>
      <c r="CJ23" s="118"/>
      <c r="CK23" s="163"/>
      <c r="CL23" s="118"/>
      <c r="CM23" s="118"/>
      <c r="CN23" s="118"/>
      <c r="CO23" s="163"/>
      <c r="CP23" s="118"/>
      <c r="CQ23" s="118"/>
      <c r="CR23" s="118"/>
      <c r="CS23" s="163"/>
      <c r="CT23" s="118"/>
      <c r="CU23" s="118"/>
      <c r="CV23" s="118"/>
      <c r="CW23" s="163"/>
      <c r="CX23" s="118"/>
      <c r="CY23" s="118"/>
      <c r="CZ23" s="118"/>
      <c r="DA23" s="165"/>
      <c r="DB23" s="166"/>
      <c r="DC23" s="167">
        <f t="shared" si="36"/>
        <v>0</v>
      </c>
      <c r="DD23" s="168">
        <f t="shared" si="37"/>
        <v>0</v>
      </c>
      <c r="DE23" s="168">
        <f t="shared" si="32"/>
        <v>0</v>
      </c>
      <c r="DF23" s="110"/>
      <c r="DG23" s="397">
        <f t="shared" si="1"/>
        <v>0</v>
      </c>
      <c r="DH23" s="202">
        <f t="shared" si="2"/>
        <v>0</v>
      </c>
      <c r="DI23" s="152">
        <f t="shared" si="3"/>
        <v>1</v>
      </c>
      <c r="DJ23" s="53">
        <f t="shared" si="4"/>
        <v>0</v>
      </c>
      <c r="DK23" s="51">
        <f t="shared" si="5"/>
        <v>0</v>
      </c>
      <c r="DL23" s="51">
        <f t="shared" si="6"/>
        <v>1</v>
      </c>
      <c r="DM23" s="51">
        <f t="shared" si="7"/>
        <v>0</v>
      </c>
      <c r="DN23" s="51">
        <f t="shared" si="8"/>
        <v>0</v>
      </c>
      <c r="DO23" s="51">
        <f t="shared" si="9"/>
        <v>1</v>
      </c>
      <c r="DP23" s="54">
        <f t="shared" si="10"/>
        <v>0</v>
      </c>
      <c r="DQ23" s="54">
        <f t="shared" si="11"/>
        <v>0</v>
      </c>
      <c r="DR23" s="55">
        <f t="shared" si="12"/>
        <v>1</v>
      </c>
      <c r="DS23" s="54">
        <f t="shared" si="13"/>
        <v>0</v>
      </c>
      <c r="DT23" s="54">
        <f t="shared" si="14"/>
        <v>0</v>
      </c>
      <c r="DU23" s="55">
        <f t="shared" si="15"/>
        <v>20</v>
      </c>
      <c r="DV23" s="54">
        <f>IF(DU23&lt;&gt;20,RANK(DU23,$DU$4:$DU$23,1)+COUNTIF(DU$4:DU23,DU23)-1,20)</f>
        <v>20</v>
      </c>
      <c r="DW23" s="56" t="e">
        <f t="shared" si="16"/>
        <v>#DIV/0!</v>
      </c>
      <c r="DX23" s="57" t="str">
        <f t="shared" si="17"/>
        <v>-</v>
      </c>
      <c r="DY23" s="26"/>
      <c r="DZ23" s="12"/>
      <c r="EA23" s="12"/>
      <c r="EB23" s="120">
        <f t="shared" si="33"/>
        <v>0</v>
      </c>
      <c r="EC23" s="120">
        <f t="shared" si="34"/>
        <v>0</v>
      </c>
      <c r="ED23" s="120">
        <f t="shared" si="35"/>
        <v>0</v>
      </c>
    </row>
    <row r="24" spans="1:134" ht="16.5" customHeight="1" x14ac:dyDescent="0.25">
      <c r="A24" s="12"/>
      <c r="B24" s="12"/>
      <c r="C24" s="161"/>
      <c r="D24" s="258"/>
      <c r="E24" s="258"/>
      <c r="F24" s="162"/>
      <c r="G24" s="258"/>
      <c r="H24" s="258"/>
      <c r="I24" s="259"/>
      <c r="J24" s="260"/>
      <c r="K24" s="162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  <c r="AN24" s="162"/>
      <c r="AO24" s="162"/>
      <c r="AP24" s="162"/>
      <c r="AQ24" s="162"/>
      <c r="AR24" s="162"/>
      <c r="AS24" s="162"/>
      <c r="AT24" s="162"/>
      <c r="AU24" s="162"/>
      <c r="AV24" s="162"/>
      <c r="AW24" s="162"/>
      <c r="AX24" s="162"/>
      <c r="AY24" s="162"/>
      <c r="AZ24" s="162"/>
      <c r="BA24" s="162"/>
      <c r="BB24" s="162"/>
      <c r="BC24" s="162"/>
      <c r="BD24" s="162"/>
      <c r="BE24" s="162"/>
      <c r="BF24" s="162"/>
      <c r="BG24" s="162"/>
      <c r="BH24" s="162"/>
      <c r="BI24" s="261"/>
      <c r="BJ24" s="261"/>
      <c r="BK24" s="261"/>
      <c r="BL24" s="261"/>
      <c r="BM24" s="261"/>
      <c r="BN24" s="261"/>
      <c r="BO24" s="261"/>
      <c r="BP24" s="261"/>
      <c r="BQ24" s="261"/>
      <c r="BR24" s="261"/>
      <c r="BS24" s="261"/>
      <c r="BT24" s="261"/>
      <c r="BU24" s="261"/>
      <c r="BV24" s="261"/>
      <c r="BW24" s="261"/>
      <c r="BX24" s="261"/>
      <c r="BY24" s="261"/>
      <c r="BZ24" s="261"/>
      <c r="CA24" s="261"/>
      <c r="CB24" s="261"/>
      <c r="CC24" s="261"/>
      <c r="CD24" s="261"/>
      <c r="CE24" s="261"/>
      <c r="CF24" s="261"/>
      <c r="CG24" s="261"/>
      <c r="CH24" s="261"/>
      <c r="CI24" s="261"/>
      <c r="CJ24" s="261"/>
      <c r="CK24" s="261"/>
      <c r="CL24" s="261"/>
      <c r="CM24" s="261"/>
      <c r="CN24" s="261"/>
      <c r="CO24" s="261"/>
      <c r="CP24" s="261"/>
      <c r="CQ24" s="261"/>
      <c r="CR24" s="261"/>
      <c r="CS24" s="261"/>
      <c r="CT24" s="261"/>
      <c r="CU24" s="261"/>
      <c r="CV24" s="261"/>
      <c r="CW24" s="261"/>
      <c r="CX24" s="261"/>
      <c r="CY24" s="261"/>
      <c r="CZ24" s="261"/>
      <c r="DA24" s="261"/>
      <c r="DB24" s="261"/>
      <c r="DC24" s="261"/>
      <c r="DD24" s="261"/>
      <c r="DE24" s="261"/>
      <c r="DF24" s="261"/>
      <c r="DG24" s="261"/>
      <c r="DH24" s="253"/>
      <c r="DI24" s="253"/>
      <c r="DJ24" s="273"/>
      <c r="DK24" s="262"/>
      <c r="DL24" s="262"/>
      <c r="DM24" s="262"/>
      <c r="DN24" s="262"/>
      <c r="DO24" s="262"/>
      <c r="DP24" s="262"/>
      <c r="DQ24" s="263">
        <f t="shared" si="11"/>
        <v>0</v>
      </c>
      <c r="DR24" s="264"/>
      <c r="DS24" s="262"/>
      <c r="DT24" s="262"/>
      <c r="DU24" s="262"/>
      <c r="DV24" s="262"/>
      <c r="DW24" s="262"/>
      <c r="DX24" s="262"/>
      <c r="DY24" s="177"/>
      <c r="DZ24" s="113"/>
      <c r="EA24" s="283"/>
      <c r="EB24" s="272"/>
      <c r="EC24" s="176"/>
      <c r="ED24" s="271"/>
    </row>
    <row r="25" spans="1:134" ht="16.05" customHeight="1" x14ac:dyDescent="0.25">
      <c r="A25" s="12"/>
      <c r="B25" s="12"/>
      <c r="C25" s="161"/>
      <c r="D25" s="162"/>
      <c r="E25" s="162"/>
      <c r="F25" s="162"/>
      <c r="G25" s="162"/>
      <c r="H25" s="162"/>
      <c r="I25" s="246"/>
      <c r="J25" s="153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62"/>
      <c r="AC25" s="162"/>
      <c r="AD25" s="162"/>
      <c r="AE25" s="162"/>
      <c r="AF25" s="162"/>
      <c r="AG25" s="162"/>
      <c r="AH25" s="162"/>
      <c r="AI25" s="162"/>
      <c r="AJ25" s="162"/>
      <c r="AK25" s="162"/>
      <c r="AL25" s="162"/>
      <c r="AM25" s="162"/>
      <c r="AN25" s="162"/>
      <c r="AO25" s="162"/>
      <c r="AP25" s="162"/>
      <c r="AQ25" s="162"/>
      <c r="AR25" s="162"/>
      <c r="AS25" s="162"/>
      <c r="AT25" s="162"/>
      <c r="AU25" s="162"/>
      <c r="AV25" s="162"/>
      <c r="AW25" s="162"/>
      <c r="AX25" s="162"/>
      <c r="AY25" s="162"/>
      <c r="AZ25" s="162"/>
      <c r="BA25" s="162"/>
      <c r="BB25" s="162"/>
      <c r="BC25" s="162"/>
      <c r="BD25" s="162"/>
      <c r="BE25" s="162"/>
      <c r="BF25" s="162"/>
      <c r="BG25" s="162"/>
      <c r="BH25" s="162"/>
      <c r="BI25" s="261"/>
      <c r="BJ25" s="261"/>
      <c r="BK25" s="261"/>
      <c r="BL25" s="261"/>
      <c r="BM25" s="261"/>
      <c r="BN25" s="261"/>
      <c r="BO25" s="261"/>
      <c r="BP25" s="261"/>
      <c r="BQ25" s="261"/>
      <c r="BR25" s="261"/>
      <c r="BS25" s="261"/>
      <c r="BT25" s="261"/>
      <c r="BU25" s="261"/>
      <c r="BV25" s="261"/>
      <c r="BW25" s="261"/>
      <c r="BX25" s="261"/>
      <c r="BY25" s="261"/>
      <c r="BZ25" s="261"/>
      <c r="CA25" s="261"/>
      <c r="CB25" s="261"/>
      <c r="CC25" s="261"/>
      <c r="CD25" s="261"/>
      <c r="CE25" s="261"/>
      <c r="CF25" s="261"/>
      <c r="CG25" s="261"/>
      <c r="CH25" s="261"/>
      <c r="CI25" s="261"/>
      <c r="CJ25" s="261"/>
      <c r="CK25" s="261"/>
      <c r="CL25" s="261"/>
      <c r="CM25" s="261"/>
      <c r="CN25" s="261"/>
      <c r="CO25" s="261"/>
      <c r="CP25" s="261"/>
      <c r="CQ25" s="261"/>
      <c r="CR25" s="261"/>
      <c r="CS25" s="261"/>
      <c r="CT25" s="261"/>
      <c r="CU25" s="261"/>
      <c r="CV25" s="261"/>
      <c r="CW25" s="261"/>
      <c r="CX25" s="261"/>
      <c r="CY25" s="261"/>
      <c r="CZ25" s="261"/>
      <c r="DA25" s="261"/>
      <c r="DB25" s="261"/>
      <c r="DC25" s="261"/>
      <c r="DD25" s="261"/>
      <c r="DE25" s="261"/>
      <c r="DF25" s="261"/>
      <c r="DG25" s="261"/>
      <c r="DH25" s="261"/>
      <c r="DI25" s="261"/>
      <c r="DJ25" s="265"/>
      <c r="DK25" s="265"/>
      <c r="DL25" s="265"/>
      <c r="DM25" s="265"/>
      <c r="DN25" s="265"/>
      <c r="DO25" s="265"/>
      <c r="DP25" s="162"/>
      <c r="DQ25" s="162"/>
      <c r="DR25" s="162"/>
      <c r="DS25" s="162"/>
      <c r="DT25" s="162"/>
      <c r="DU25" s="162"/>
      <c r="DV25" s="162"/>
      <c r="DW25" s="266"/>
      <c r="DX25" s="266"/>
      <c r="DY25" s="162"/>
      <c r="DZ25" s="176"/>
      <c r="EA25" s="176"/>
      <c r="EB25" s="176"/>
      <c r="EC25" s="176"/>
      <c r="ED25" s="149"/>
    </row>
    <row r="26" spans="1:134" ht="16.5" customHeight="1" thickBot="1" x14ac:dyDescent="0.3">
      <c r="A26" s="12"/>
      <c r="B26" s="12"/>
      <c r="C26" s="161"/>
      <c r="D26" s="162"/>
      <c r="E26" s="162"/>
      <c r="F26" s="162"/>
      <c r="G26" s="162"/>
      <c r="H26" s="162"/>
      <c r="I26" s="254"/>
      <c r="J26" s="158"/>
      <c r="K26" s="162"/>
      <c r="L26" s="162"/>
      <c r="M26" s="162"/>
      <c r="N26" s="162"/>
      <c r="O26" s="162"/>
      <c r="P26" s="162"/>
      <c r="Q26" s="162"/>
      <c r="R26" s="162"/>
      <c r="S26" s="162"/>
      <c r="T26" s="162"/>
      <c r="U26" s="162"/>
      <c r="V26" s="162"/>
      <c r="W26" s="162"/>
      <c r="X26" s="162"/>
      <c r="Y26" s="162"/>
      <c r="Z26" s="162"/>
      <c r="AA26" s="162"/>
      <c r="AB26" s="162"/>
      <c r="AC26" s="162"/>
      <c r="AD26" s="162"/>
      <c r="AE26" s="162"/>
      <c r="AF26" s="162"/>
      <c r="AG26" s="162"/>
      <c r="AH26" s="162"/>
      <c r="AI26" s="162"/>
      <c r="AJ26" s="162"/>
      <c r="AK26" s="162"/>
      <c r="AL26" s="162"/>
      <c r="AM26" s="162"/>
      <c r="AN26" s="162"/>
      <c r="AO26" s="162"/>
      <c r="AP26" s="162"/>
      <c r="AQ26" s="162"/>
      <c r="AR26" s="162"/>
      <c r="AS26" s="162"/>
      <c r="AT26" s="162"/>
      <c r="AU26" s="162"/>
      <c r="AV26" s="162"/>
      <c r="AW26" s="162"/>
      <c r="AX26" s="162"/>
      <c r="AY26" s="162"/>
      <c r="AZ26" s="162"/>
      <c r="BA26" s="162"/>
      <c r="BB26" s="162"/>
      <c r="BC26" s="162"/>
      <c r="BD26" s="162"/>
      <c r="BE26" s="162"/>
      <c r="BF26" s="162"/>
      <c r="BG26" s="162"/>
      <c r="BH26" s="162"/>
      <c r="BI26" s="261"/>
      <c r="BJ26" s="261"/>
      <c r="BK26" s="261"/>
      <c r="BL26" s="261"/>
      <c r="BM26" s="261"/>
      <c r="BN26" s="261"/>
      <c r="BO26" s="261"/>
      <c r="BP26" s="261"/>
      <c r="BQ26" s="261"/>
      <c r="BR26" s="261"/>
      <c r="BS26" s="261"/>
      <c r="BT26" s="261"/>
      <c r="BU26" s="261"/>
      <c r="BV26" s="261"/>
      <c r="BW26" s="261"/>
      <c r="BX26" s="261"/>
      <c r="BY26" s="261"/>
      <c r="BZ26" s="261"/>
      <c r="CA26" s="261"/>
      <c r="CB26" s="261"/>
      <c r="CC26" s="261"/>
      <c r="CD26" s="261"/>
      <c r="CE26" s="261"/>
      <c r="CF26" s="261"/>
      <c r="CG26" s="261"/>
      <c r="CH26" s="261"/>
      <c r="CI26" s="261"/>
      <c r="CJ26" s="261"/>
      <c r="CK26" s="261"/>
      <c r="CL26" s="261"/>
      <c r="CM26" s="261"/>
      <c r="CN26" s="261"/>
      <c r="CO26" s="261"/>
      <c r="CP26" s="261"/>
      <c r="CQ26" s="261"/>
      <c r="CR26" s="261"/>
      <c r="CS26" s="261"/>
      <c r="CT26" s="261"/>
      <c r="CU26" s="261"/>
      <c r="CV26" s="261"/>
      <c r="CW26" s="261"/>
      <c r="CX26" s="261"/>
      <c r="CY26" s="261"/>
      <c r="CZ26" s="261"/>
      <c r="DA26" s="261"/>
      <c r="DB26" s="261"/>
      <c r="DC26" s="261"/>
      <c r="DD26" s="261"/>
      <c r="DE26" s="261"/>
      <c r="DF26" s="261"/>
      <c r="DG26" s="261"/>
      <c r="DH26" s="261"/>
      <c r="DI26" s="261"/>
      <c r="DJ26" s="265"/>
      <c r="DK26" s="265"/>
      <c r="DL26" s="265"/>
      <c r="DM26" s="265"/>
      <c r="DN26" s="265"/>
      <c r="DO26" s="265"/>
      <c r="DP26" s="162"/>
      <c r="DQ26" s="162"/>
      <c r="DR26" s="162"/>
      <c r="DS26" s="162"/>
      <c r="DT26" s="162"/>
      <c r="DU26" s="162"/>
      <c r="DV26" s="162"/>
      <c r="DW26" s="162"/>
      <c r="DX26" s="162"/>
      <c r="DY26" s="162"/>
      <c r="DZ26" s="176"/>
      <c r="EA26" s="176"/>
      <c r="EB26" s="176"/>
      <c r="EC26" s="176"/>
      <c r="ED26" s="149"/>
    </row>
    <row r="27" spans="1:134" ht="16.95" customHeight="1" thickBot="1" x14ac:dyDescent="0.3">
      <c r="A27" s="12"/>
      <c r="B27" s="12"/>
      <c r="C27" s="161"/>
      <c r="D27" s="298" t="str">
        <f>D2</f>
        <v>Quartet</v>
      </c>
      <c r="E27" s="300"/>
      <c r="F27" s="507"/>
      <c r="G27" s="508"/>
      <c r="H27" s="509"/>
      <c r="I27" s="320"/>
      <c r="J27" s="305"/>
      <c r="K27" s="499" t="s">
        <v>32</v>
      </c>
      <c r="L27" s="500"/>
      <c r="M27" s="500"/>
      <c r="N27" s="501"/>
      <c r="O27" s="496" t="s">
        <v>33</v>
      </c>
      <c r="P27" s="497"/>
      <c r="Q27" s="497"/>
      <c r="R27" s="497"/>
      <c r="S27" s="498"/>
      <c r="T27" s="479" t="s">
        <v>34</v>
      </c>
      <c r="U27" s="480"/>
      <c r="V27" s="480"/>
      <c r="W27" s="480"/>
      <c r="X27" s="480"/>
      <c r="Y27" s="480"/>
      <c r="Z27" s="480"/>
      <c r="AA27" s="481"/>
      <c r="AB27" s="458" t="s">
        <v>116</v>
      </c>
      <c r="AC27" s="458"/>
      <c r="AD27" s="458"/>
      <c r="AE27" s="459"/>
      <c r="AF27" s="162"/>
      <c r="AG27" s="162"/>
      <c r="AH27" s="162"/>
      <c r="AI27" s="162"/>
      <c r="AJ27" s="162"/>
      <c r="AK27" s="162"/>
      <c r="AL27" s="162"/>
      <c r="AM27" s="162"/>
      <c r="AN27" s="162"/>
      <c r="AO27" s="162"/>
      <c r="AP27" s="162"/>
      <c r="AQ27" s="162"/>
      <c r="AR27" s="162"/>
      <c r="AS27" s="162"/>
      <c r="AT27" s="162"/>
      <c r="AU27" s="162"/>
      <c r="AV27" s="162"/>
      <c r="AW27" s="162"/>
      <c r="AX27" s="162"/>
      <c r="AY27" s="162"/>
      <c r="AZ27" s="162"/>
      <c r="BA27" s="162"/>
      <c r="BB27" s="162"/>
      <c r="BC27" s="162"/>
      <c r="BD27" s="162"/>
      <c r="BE27" s="162"/>
      <c r="BF27" s="162"/>
      <c r="BG27" s="162"/>
      <c r="BH27" s="162"/>
      <c r="BI27" s="261"/>
      <c r="BJ27" s="261"/>
      <c r="BK27" s="261"/>
      <c r="BL27" s="261"/>
      <c r="BM27" s="261"/>
      <c r="BN27" s="261"/>
      <c r="BO27" s="261"/>
      <c r="BP27" s="261"/>
      <c r="BQ27" s="261"/>
      <c r="BR27" s="261"/>
      <c r="BS27" s="261"/>
      <c r="BT27" s="261"/>
      <c r="BU27" s="261"/>
      <c r="BV27" s="261"/>
      <c r="BW27" s="261"/>
      <c r="BX27" s="261"/>
      <c r="BY27" s="261"/>
      <c r="BZ27" s="261"/>
      <c r="CA27" s="261"/>
      <c r="CB27" s="261"/>
      <c r="CC27" s="261"/>
      <c r="CD27" s="261"/>
      <c r="CE27" s="261"/>
      <c r="CF27" s="261"/>
      <c r="CG27" s="261"/>
      <c r="CH27" s="261"/>
      <c r="CI27" s="261"/>
      <c r="CJ27" s="261"/>
      <c r="CK27" s="261"/>
      <c r="CL27" s="261"/>
      <c r="CM27" s="261"/>
      <c r="CN27" s="261"/>
      <c r="CO27" s="261"/>
      <c r="CP27" s="261"/>
      <c r="CQ27" s="261"/>
      <c r="CR27" s="261"/>
      <c r="CS27" s="261"/>
      <c r="CT27" s="261"/>
      <c r="CU27" s="261"/>
      <c r="CV27" s="261"/>
      <c r="CW27" s="261"/>
      <c r="CX27" s="261"/>
      <c r="CY27" s="261"/>
      <c r="CZ27" s="261"/>
      <c r="DA27" s="261"/>
      <c r="DB27" s="261"/>
      <c r="DC27" s="261"/>
      <c r="DD27" s="261"/>
      <c r="DE27" s="261"/>
      <c r="DF27" s="261"/>
      <c r="DG27" s="261"/>
      <c r="DH27" s="261"/>
      <c r="DI27" s="261"/>
      <c r="DJ27" s="162"/>
      <c r="DK27" s="162"/>
      <c r="DL27" s="162"/>
      <c r="DM27" s="162"/>
      <c r="DN27" s="162"/>
      <c r="DO27" s="162"/>
      <c r="DP27" s="162"/>
      <c r="DQ27" s="162"/>
      <c r="DR27" s="162"/>
      <c r="DS27" s="162"/>
      <c r="DT27" s="162"/>
      <c r="DU27" s="162"/>
      <c r="DV27" s="162"/>
      <c r="DW27" s="162"/>
      <c r="DX27" s="162"/>
      <c r="DY27" s="162"/>
      <c r="DZ27" s="176"/>
      <c r="EA27" s="176"/>
      <c r="EB27" s="176"/>
      <c r="EC27" s="176"/>
      <c r="ED27" s="149"/>
    </row>
    <row r="28" spans="1:134" ht="16.95" customHeight="1" thickBot="1" x14ac:dyDescent="0.3">
      <c r="A28" s="12"/>
      <c r="B28" s="12"/>
      <c r="C28" s="161"/>
      <c r="D28" s="306" t="s">
        <v>58</v>
      </c>
      <c r="E28" s="68" t="s">
        <v>73</v>
      </c>
      <c r="F28" s="68" t="s">
        <v>74</v>
      </c>
      <c r="G28" s="68" t="s">
        <v>28</v>
      </c>
      <c r="H28" s="68" t="s">
        <v>29</v>
      </c>
      <c r="I28" s="69"/>
      <c r="J28" s="70"/>
      <c r="K28" s="71" t="s">
        <v>35</v>
      </c>
      <c r="L28" s="72" t="s">
        <v>36</v>
      </c>
      <c r="M28" s="72" t="s">
        <v>37</v>
      </c>
      <c r="N28" s="73" t="s">
        <v>38</v>
      </c>
      <c r="O28" s="71" t="s">
        <v>39</v>
      </c>
      <c r="P28" s="72" t="s">
        <v>40</v>
      </c>
      <c r="Q28" s="72" t="s">
        <v>41</v>
      </c>
      <c r="R28" s="72" t="s">
        <v>42</v>
      </c>
      <c r="S28" s="231" t="s">
        <v>68</v>
      </c>
      <c r="T28" s="235" t="s">
        <v>43</v>
      </c>
      <c r="U28" s="183" t="s">
        <v>44</v>
      </c>
      <c r="V28" s="285" t="s">
        <v>125</v>
      </c>
      <c r="W28" s="183" t="s">
        <v>45</v>
      </c>
      <c r="X28" s="183" t="s">
        <v>69</v>
      </c>
      <c r="Y28" s="183" t="s">
        <v>70</v>
      </c>
      <c r="Z28" s="184" t="s">
        <v>71</v>
      </c>
      <c r="AA28" s="236" t="s">
        <v>72</v>
      </c>
      <c r="AB28" s="287" t="s">
        <v>110</v>
      </c>
      <c r="AC28" s="75" t="s">
        <v>1</v>
      </c>
      <c r="AD28" s="196" t="s">
        <v>115</v>
      </c>
      <c r="AE28" s="197" t="s">
        <v>55</v>
      </c>
      <c r="AF28" s="162"/>
      <c r="AG28" s="162"/>
      <c r="AH28" s="162"/>
      <c r="AI28" s="162"/>
      <c r="AJ28" s="162"/>
      <c r="AK28" s="162"/>
      <c r="AL28" s="162"/>
      <c r="AM28" s="162"/>
      <c r="AN28" s="162"/>
      <c r="AO28" s="162"/>
      <c r="AP28" s="162"/>
      <c r="AQ28" s="162"/>
      <c r="AR28" s="162"/>
      <c r="AS28" s="162"/>
      <c r="AT28" s="162"/>
      <c r="AU28" s="162"/>
      <c r="AV28" s="162"/>
      <c r="AW28" s="162"/>
      <c r="AX28" s="162"/>
      <c r="AY28" s="162"/>
      <c r="AZ28" s="162"/>
      <c r="BA28" s="162"/>
      <c r="BB28" s="162"/>
      <c r="BC28" s="162"/>
      <c r="BD28" s="162"/>
      <c r="BE28" s="162"/>
      <c r="BF28" s="162"/>
      <c r="BG28" s="162"/>
      <c r="BH28" s="162"/>
      <c r="BI28" s="261"/>
      <c r="BJ28" s="261"/>
      <c r="BK28" s="261"/>
      <c r="BL28" s="261"/>
      <c r="BM28" s="261"/>
      <c r="BN28" s="261"/>
      <c r="BO28" s="261"/>
      <c r="BP28" s="261"/>
      <c r="BQ28" s="261"/>
      <c r="BR28" s="261"/>
      <c r="BS28" s="261"/>
      <c r="BT28" s="261"/>
      <c r="BU28" s="261"/>
      <c r="BV28" s="261"/>
      <c r="BW28" s="261"/>
      <c r="BX28" s="261"/>
      <c r="BY28" s="261"/>
      <c r="BZ28" s="261"/>
      <c r="CA28" s="261"/>
      <c r="CB28" s="261"/>
      <c r="CC28" s="261"/>
      <c r="CD28" s="261"/>
      <c r="CE28" s="261"/>
      <c r="CF28" s="261"/>
      <c r="CG28" s="261"/>
      <c r="CH28" s="261"/>
      <c r="CI28" s="261"/>
      <c r="CJ28" s="261"/>
      <c r="CK28" s="261"/>
      <c r="CL28" s="261"/>
      <c r="CM28" s="261"/>
      <c r="CN28" s="261"/>
      <c r="CO28" s="261"/>
      <c r="CP28" s="261"/>
      <c r="CQ28" s="261"/>
      <c r="CR28" s="261"/>
      <c r="CS28" s="261"/>
      <c r="CT28" s="261"/>
      <c r="CU28" s="261"/>
      <c r="CV28" s="261"/>
      <c r="CW28" s="261"/>
      <c r="CX28" s="261"/>
      <c r="CY28" s="261"/>
      <c r="CZ28" s="261"/>
      <c r="DA28" s="261"/>
      <c r="DB28" s="261"/>
      <c r="DC28" s="261"/>
      <c r="DD28" s="261"/>
      <c r="DE28" s="261"/>
      <c r="DF28" s="261"/>
      <c r="DG28" s="261"/>
      <c r="DH28" s="261"/>
      <c r="DI28" s="261"/>
      <c r="DJ28" s="162"/>
      <c r="DK28" s="162"/>
      <c r="DL28" s="162"/>
      <c r="DM28" s="162"/>
      <c r="DN28" s="162"/>
      <c r="DO28" s="162"/>
      <c r="DP28" s="162"/>
      <c r="DQ28" s="162"/>
      <c r="DR28" s="162"/>
      <c r="DS28" s="162"/>
      <c r="DT28" s="162"/>
      <c r="DU28" s="162"/>
      <c r="DV28" s="162"/>
      <c r="DW28" s="162"/>
      <c r="DX28" s="162"/>
      <c r="DY28" s="162"/>
      <c r="DZ28" s="176"/>
      <c r="EA28" s="176"/>
      <c r="EB28" s="176"/>
      <c r="EC28" s="176"/>
      <c r="ED28" s="149"/>
    </row>
    <row r="29" spans="1:134" ht="16.5" customHeight="1" x14ac:dyDescent="0.25">
      <c r="A29" s="12"/>
      <c r="B29" s="12"/>
      <c r="C29" s="297">
        <v>1</v>
      </c>
      <c r="D29" s="321" t="e">
        <f>IF(Z29="-",INDEX(DU$1:DU$23,MATCH(C29,$DV$1:$DV$23,0)),Z29)</f>
        <v>#N/A</v>
      </c>
      <c r="E29" s="322" t="e">
        <f>INDEX(E$1:E$23,MATCH(C29,$DV$1:$DV$23,0))</f>
        <v>#N/A</v>
      </c>
      <c r="F29" s="322" t="e">
        <f>INDEX(F$1:F$23,MATCH(C29,$DV$1:$DV$23,0))</f>
        <v>#N/A</v>
      </c>
      <c r="G29" s="322" t="e">
        <f>INDEX(G$1:G$23,MATCH(C29,$DV$1:$DV$23,0))</f>
        <v>#N/A</v>
      </c>
      <c r="H29" s="323">
        <f>H4</f>
        <v>0</v>
      </c>
      <c r="I29" s="323"/>
      <c r="J29" s="324"/>
      <c r="K29" s="325" t="e">
        <f>INDEX(O$1:O$23,MATCH(C29,$DV$1:$DV$23,0))</f>
        <v>#N/A</v>
      </c>
      <c r="L29" s="326" t="e">
        <f>INDEX(T$1:T$23,MATCH(C29,$DV$1:$DV$23,0))</f>
        <v>#N/A</v>
      </c>
      <c r="M29" s="326" t="e">
        <f>INDEX(Y$1:Y$23,MATCH(C29,$DV$1:$DV$23,0))</f>
        <v>#N/A</v>
      </c>
      <c r="N29" s="204" t="e">
        <f>INDEX(AD$1:AD$23,MATCH(C29,$DV$1:$DV$23,0))</f>
        <v>#N/A</v>
      </c>
      <c r="O29" s="325" t="e">
        <f>INDEX(AI$1:AI$23,MATCH(C29,$DV$1:$DV$23,0))</f>
        <v>#N/A</v>
      </c>
      <c r="P29" s="326" t="e">
        <f>INDEX(AN$1:AN$23,MATCH(C29,$DV$1:$DV$23,0))</f>
        <v>#N/A</v>
      </c>
      <c r="Q29" s="326" t="e">
        <f>INDEX(AS$1:AS$23,MATCH(C29,$DV$1:$DV$23,0))</f>
        <v>#N/A</v>
      </c>
      <c r="R29" s="346" t="e">
        <f>INDEX(AX$1:AX$23,MATCH(C29,$DV$1:$DV$23,0))</f>
        <v>#N/A</v>
      </c>
      <c r="S29" s="352" t="e">
        <f>INDEX(AY$1:AY$23,MATCH(C29,$DV$1:$DV$23,0))</f>
        <v>#N/A</v>
      </c>
      <c r="T29" s="358" t="e">
        <f>INDEX(BD$1:BD$23,MATCH(C29,$DV$1:$DV$23,0))</f>
        <v>#N/A</v>
      </c>
      <c r="U29" s="326" t="e">
        <f>INDEX(BI$1:BI$23,MATCH(C29,$DV$1:$DV$23,0))</f>
        <v>#N/A</v>
      </c>
      <c r="V29" s="326" t="e">
        <f>INDEX(BN$1:BN$23,MATCH(C29,$DV$1:$DV$23,0))</f>
        <v>#N/A</v>
      </c>
      <c r="W29" s="326" t="e">
        <f>INDEX(BS$1:BS$23,MATCH(C29,$DV$1:$DV$23,0))</f>
        <v>#N/A</v>
      </c>
      <c r="X29" s="326" t="e">
        <f>INDEX(BX$1:BX$23,MATCH(C29,$DV$1:$DV$23,0))</f>
        <v>#N/A</v>
      </c>
      <c r="Y29" s="346" t="e">
        <f>INDEX(CC$1:CC$23,MATCH(C29,$DV$1:$DV$23,0))</f>
        <v>#N/A</v>
      </c>
      <c r="Z29" s="349" t="e">
        <f>INDEX(DX$1:DX$23,MATCH(C29,$DV$1:$DV$23,0))</f>
        <v>#N/A</v>
      </c>
      <c r="AA29" s="359" t="e">
        <f>INDEX(DG$1:DG$23,MATCH(C29,$DV$1:$DV$23,0))</f>
        <v>#N/A</v>
      </c>
      <c r="AB29" s="355" t="e">
        <f>INDEX(DH$1:DH$23,MATCH(C29,$DV$1:$DV$23,0))</f>
        <v>#N/A</v>
      </c>
      <c r="AC29" s="327" t="e">
        <f>INDEX(D$1:D$23,MATCH(C29,$DV$1:$DV$23,0))</f>
        <v>#N/A</v>
      </c>
      <c r="AD29" s="328" t="e">
        <f>INDEX(DW$1:DW$23,MATCH(C29,$DV$1:$DV$23,0))</f>
        <v>#N/A</v>
      </c>
      <c r="AE29" s="329" t="e">
        <f>IF(AB29&gt;=150,"Point","-")</f>
        <v>#N/A</v>
      </c>
      <c r="AF29" s="269"/>
      <c r="AG29" s="162"/>
      <c r="AH29" s="162"/>
      <c r="AI29" s="162"/>
      <c r="AJ29" s="162"/>
      <c r="AK29" s="162"/>
      <c r="AL29" s="162"/>
      <c r="AM29" s="162"/>
      <c r="AN29" s="162"/>
      <c r="AO29" s="162"/>
      <c r="AP29" s="162"/>
      <c r="AQ29" s="162"/>
      <c r="AR29" s="162"/>
      <c r="AS29" s="162"/>
      <c r="AT29" s="162"/>
      <c r="AU29" s="162"/>
      <c r="AV29" s="162"/>
      <c r="AW29" s="162"/>
      <c r="AX29" s="162"/>
      <c r="AY29" s="162"/>
      <c r="AZ29" s="162"/>
      <c r="BA29" s="162"/>
      <c r="BB29" s="162"/>
      <c r="BC29" s="162"/>
      <c r="BD29" s="162"/>
      <c r="BE29" s="162"/>
      <c r="BF29" s="162"/>
      <c r="BG29" s="162"/>
      <c r="BH29" s="162"/>
      <c r="BI29" s="261"/>
      <c r="BJ29" s="261"/>
      <c r="BK29" s="261"/>
      <c r="BL29" s="261"/>
      <c r="BM29" s="261"/>
      <c r="BN29" s="261"/>
      <c r="BO29" s="261"/>
      <c r="BP29" s="261"/>
      <c r="BQ29" s="261"/>
      <c r="BR29" s="261"/>
      <c r="BS29" s="261"/>
      <c r="BT29" s="261"/>
      <c r="BU29" s="261"/>
      <c r="BV29" s="261"/>
      <c r="BW29" s="261"/>
      <c r="BX29" s="261"/>
      <c r="BY29" s="261"/>
      <c r="BZ29" s="261"/>
      <c r="CA29" s="261"/>
      <c r="CB29" s="261"/>
      <c r="CC29" s="261"/>
      <c r="CD29" s="261"/>
      <c r="CE29" s="261"/>
      <c r="CF29" s="261"/>
      <c r="CG29" s="261"/>
      <c r="CH29" s="261"/>
      <c r="CI29" s="261"/>
      <c r="CJ29" s="261"/>
      <c r="CK29" s="261"/>
      <c r="CL29" s="261"/>
      <c r="CM29" s="261"/>
      <c r="CN29" s="261"/>
      <c r="CO29" s="261"/>
      <c r="CP29" s="261"/>
      <c r="CQ29" s="261"/>
      <c r="CR29" s="261"/>
      <c r="CS29" s="261"/>
      <c r="CT29" s="261"/>
      <c r="CU29" s="261"/>
      <c r="CV29" s="261"/>
      <c r="CW29" s="261"/>
      <c r="CX29" s="261"/>
      <c r="CY29" s="261"/>
      <c r="CZ29" s="261"/>
      <c r="DA29" s="261"/>
      <c r="DB29" s="261"/>
      <c r="DC29" s="261"/>
      <c r="DD29" s="261"/>
      <c r="DE29" s="261"/>
      <c r="DF29" s="261"/>
      <c r="DG29" s="261"/>
      <c r="DH29" s="261"/>
      <c r="DI29" s="261"/>
      <c r="DJ29" s="162"/>
      <c r="DK29" s="162"/>
      <c r="DL29" s="162"/>
      <c r="DM29" s="162"/>
      <c r="DN29" s="162"/>
      <c r="DO29" s="162"/>
      <c r="DP29" s="162"/>
      <c r="DQ29" s="162"/>
      <c r="DR29" s="162"/>
      <c r="DS29" s="162"/>
      <c r="DT29" s="162"/>
      <c r="DU29" s="162"/>
      <c r="DV29" s="162"/>
      <c r="DW29" s="162"/>
      <c r="DX29" s="162"/>
      <c r="DY29" s="162"/>
      <c r="DZ29" s="176"/>
      <c r="EA29" s="176"/>
      <c r="EB29" s="176"/>
      <c r="EC29" s="176"/>
      <c r="ED29" s="149"/>
    </row>
    <row r="30" spans="1:134" ht="16.05" customHeight="1" x14ac:dyDescent="0.25">
      <c r="A30" s="12"/>
      <c r="B30" s="12"/>
      <c r="C30" s="161"/>
      <c r="D30" s="330" t="e">
        <f>IF(Z30="-",INDEX(DU$1:DU$23,MATCH(C30,$DV$1:$DV$23,0)),Z30)</f>
        <v>#N/A</v>
      </c>
      <c r="E30" s="331" t="e">
        <f>INDEX(E$1:E$23,MATCH(C30,$DV$1:$DV$23,0))</f>
        <v>#N/A</v>
      </c>
      <c r="F30" s="331" t="e">
        <f>INDEX(F$1:F$23,MATCH(C30,$DV$1:$DV$23,0))</f>
        <v>#N/A</v>
      </c>
      <c r="G30" s="331" t="e">
        <f>INDEX(G$1:G$23,MATCH(C30,$DV$1:$DV$23,0))</f>
        <v>#N/A</v>
      </c>
      <c r="H30" s="332">
        <f t="shared" ref="H30:H32" si="38">H5</f>
        <v>0</v>
      </c>
      <c r="I30" s="333"/>
      <c r="J30" s="333"/>
      <c r="K30" s="334" t="e">
        <f>INDEX(O$1:O$23,MATCH(C30,$DV$1:$DV$23,0))</f>
        <v>#N/A</v>
      </c>
      <c r="L30" s="335" t="e">
        <f>INDEX(T$1:T$23,MATCH(C30,$DV$1:$DV$23,0))</f>
        <v>#N/A</v>
      </c>
      <c r="M30" s="335" t="e">
        <f>INDEX(Y$1:Y$23,MATCH(C30,$DV$1:$DV$23,0))</f>
        <v>#N/A</v>
      </c>
      <c r="N30" s="205" t="e">
        <f>INDEX(AD$1:AD$23,MATCH(C30,$DV$1:$DV$23,0))</f>
        <v>#N/A</v>
      </c>
      <c r="O30" s="334" t="e">
        <f>INDEX(AI$1:AI$23,MATCH(C30,$DV$1:$DV$23,0))</f>
        <v>#N/A</v>
      </c>
      <c r="P30" s="335" t="e">
        <f>INDEX(AN$1:AN$23,MATCH(C30,$DV$1:$DV$23,0))</f>
        <v>#N/A</v>
      </c>
      <c r="Q30" s="335" t="e">
        <f>INDEX(AS$1:AS$23,MATCH(C30,$DV$1:$DV$23,0))</f>
        <v>#N/A</v>
      </c>
      <c r="R30" s="347" t="e">
        <f>INDEX(AX$1:AX$23,MATCH(C30,$DV$1:$DV$23,0))</f>
        <v>#N/A</v>
      </c>
      <c r="S30" s="353" t="e">
        <f>INDEX(AY$1:AY$23,MATCH(C30,$DV$1:$DV$23,0))</f>
        <v>#N/A</v>
      </c>
      <c r="T30" s="360" t="e">
        <f>INDEX(BD$1:BD$23,MATCH(C30,$DV$1:$DV$23,0))</f>
        <v>#N/A</v>
      </c>
      <c r="U30" s="335" t="e">
        <f>INDEX(BI$1:BI$23,MATCH(C30,$DV$1:$DV$23,0))</f>
        <v>#N/A</v>
      </c>
      <c r="V30" s="335" t="e">
        <f>INDEX(BN$1:BN$23,MATCH(C30,$DV$1:$DV$23,0))</f>
        <v>#N/A</v>
      </c>
      <c r="W30" s="335" t="e">
        <f>INDEX(BS$1:BS$23,MATCH(C30,$DV$1:$DV$23,0))</f>
        <v>#N/A</v>
      </c>
      <c r="X30" s="335" t="e">
        <f>INDEX(BX$1:BX$23,MATCH(C30,$DV$1:$DV$23,0))</f>
        <v>#N/A</v>
      </c>
      <c r="Y30" s="347" t="e">
        <f>INDEX(CC$1:CC$23,MATCH(C30,$DV$1:$DV$23,0))</f>
        <v>#N/A</v>
      </c>
      <c r="Z30" s="350" t="e">
        <f>INDEX(DX$1:DX$23,MATCH(C30,$DV$1:$DV$23,0))</f>
        <v>#N/A</v>
      </c>
      <c r="AA30" s="361" t="e">
        <f>INDEX(DG$1:DG$23,MATCH(C30,$DV$1:$DV$23,0))</f>
        <v>#N/A</v>
      </c>
      <c r="AB30" s="356" t="e">
        <f>INDEX(DH$1:DH$23,MATCH(C30,$DV$1:$DV$23,0))</f>
        <v>#N/A</v>
      </c>
      <c r="AC30" s="336" t="e">
        <f>INDEX(D$1:D$23,MATCH(C30,$DV$1:$DV$23,0))</f>
        <v>#N/A</v>
      </c>
      <c r="AD30" s="337" t="e">
        <f>INDEX(DW$1:DW$23,MATCH(C30,$DV$1:$DV$23,0))</f>
        <v>#N/A</v>
      </c>
      <c r="AE30" s="318" t="e">
        <f t="shared" ref="AE30:AE32" si="39">IF(AB30&gt;=150,"Point","-")</f>
        <v>#N/A</v>
      </c>
      <c r="AF30" s="162"/>
      <c r="AG30" s="162"/>
      <c r="AH30" s="162"/>
      <c r="AI30" s="162"/>
      <c r="AJ30" s="162"/>
      <c r="AK30" s="162"/>
      <c r="AL30" s="162"/>
      <c r="AM30" s="162"/>
      <c r="AN30" s="162"/>
      <c r="AO30" s="162"/>
      <c r="AP30" s="162"/>
      <c r="AQ30" s="162"/>
      <c r="AR30" s="162"/>
      <c r="AS30" s="162"/>
      <c r="AT30" s="162"/>
      <c r="AU30" s="162"/>
      <c r="AV30" s="162"/>
      <c r="AW30" s="162"/>
      <c r="AX30" s="162"/>
      <c r="AY30" s="162"/>
      <c r="AZ30" s="162"/>
      <c r="BA30" s="162"/>
      <c r="BB30" s="162"/>
      <c r="BC30" s="162"/>
      <c r="BD30" s="162"/>
      <c r="BE30" s="162"/>
      <c r="BF30" s="162"/>
      <c r="BG30" s="162"/>
      <c r="BH30" s="162"/>
      <c r="BI30" s="162"/>
      <c r="BJ30" s="162"/>
      <c r="BK30" s="162"/>
      <c r="BL30" s="162"/>
      <c r="BM30" s="162"/>
      <c r="BN30" s="162"/>
      <c r="BO30" s="162"/>
      <c r="BP30" s="162"/>
      <c r="BQ30" s="162"/>
      <c r="BR30" s="162"/>
      <c r="BS30" s="162"/>
      <c r="BT30" s="162"/>
      <c r="BU30" s="162"/>
      <c r="BV30" s="162"/>
      <c r="BW30" s="162"/>
      <c r="BX30" s="162"/>
      <c r="BY30" s="162"/>
      <c r="BZ30" s="162"/>
      <c r="CA30" s="162"/>
      <c r="CB30" s="162"/>
      <c r="CC30" s="162"/>
      <c r="CD30" s="162"/>
      <c r="CE30" s="162"/>
      <c r="CF30" s="162"/>
      <c r="CG30" s="162"/>
      <c r="CH30" s="162"/>
      <c r="CI30" s="162"/>
      <c r="CJ30" s="162"/>
      <c r="CK30" s="162"/>
      <c r="CL30" s="162"/>
      <c r="CM30" s="162"/>
      <c r="CN30" s="162"/>
      <c r="CO30" s="162"/>
      <c r="CP30" s="162"/>
      <c r="CQ30" s="162"/>
      <c r="CR30" s="162"/>
      <c r="CS30" s="162"/>
      <c r="CT30" s="162"/>
      <c r="CU30" s="162"/>
      <c r="CV30" s="162"/>
      <c r="CW30" s="162"/>
      <c r="CX30" s="162"/>
      <c r="CY30" s="162"/>
      <c r="CZ30" s="162"/>
      <c r="DA30" s="162"/>
      <c r="DB30" s="162"/>
      <c r="DC30" s="162"/>
      <c r="DD30" s="162"/>
      <c r="DE30" s="162"/>
      <c r="DF30" s="162"/>
      <c r="DG30" s="162"/>
      <c r="DH30" s="162"/>
      <c r="DI30" s="162"/>
      <c r="DJ30" s="162"/>
      <c r="DK30" s="162"/>
      <c r="DL30" s="162"/>
      <c r="DM30" s="162"/>
      <c r="DN30" s="162"/>
      <c r="DO30" s="162"/>
      <c r="DP30" s="162"/>
      <c r="DQ30" s="162"/>
      <c r="DR30" s="162"/>
      <c r="DS30" s="162"/>
      <c r="DT30" s="162"/>
      <c r="DU30" s="162"/>
      <c r="DV30" s="162"/>
      <c r="DW30" s="162"/>
      <c r="DX30" s="162"/>
      <c r="DY30" s="162"/>
      <c r="DZ30" s="176"/>
      <c r="EA30" s="176"/>
      <c r="EB30" s="176"/>
      <c r="EC30" s="176"/>
      <c r="ED30" s="149"/>
    </row>
    <row r="31" spans="1:134" ht="16.05" customHeight="1" x14ac:dyDescent="0.25">
      <c r="A31" s="12"/>
      <c r="B31" s="12"/>
      <c r="C31" s="161"/>
      <c r="D31" s="330" t="e">
        <f>IF(Z31="-",INDEX(DU$1:DU$23,MATCH(C31,$DV$1:$DV$23,0)),Z31)</f>
        <v>#N/A</v>
      </c>
      <c r="E31" s="331" t="e">
        <f>INDEX(E$1:E$23,MATCH(C31,$DV$1:$DV$23,0))</f>
        <v>#N/A</v>
      </c>
      <c r="F31" s="331" t="e">
        <f>INDEX(F$1:F$23,MATCH(C31,$DV$1:$DV$23,0))</f>
        <v>#N/A</v>
      </c>
      <c r="G31" s="331" t="e">
        <f>INDEX(G$1:G$23,MATCH(C31,$DV$1:$DV$23,0))</f>
        <v>#N/A</v>
      </c>
      <c r="H31" s="332">
        <f t="shared" si="38"/>
        <v>0</v>
      </c>
      <c r="I31" s="333"/>
      <c r="J31" s="333"/>
      <c r="K31" s="334" t="e">
        <f>INDEX(O$1:O$23,MATCH(C31,$DV$1:$DV$23,0))</f>
        <v>#N/A</v>
      </c>
      <c r="L31" s="335" t="e">
        <f>INDEX(T$1:T$23,MATCH(C31,$DV$1:$DV$23,0))</f>
        <v>#N/A</v>
      </c>
      <c r="M31" s="335" t="e">
        <f>INDEX(Y$1:Y$23,MATCH(C31,$DV$1:$DV$23,0))</f>
        <v>#N/A</v>
      </c>
      <c r="N31" s="205" t="e">
        <f>INDEX(AD$1:AD$23,MATCH(C31,$DV$1:$DV$23,0))</f>
        <v>#N/A</v>
      </c>
      <c r="O31" s="334" t="e">
        <f>INDEX(AI$1:AI$23,MATCH(C31,$DV$1:$DV$23,0))</f>
        <v>#N/A</v>
      </c>
      <c r="P31" s="335" t="e">
        <f>INDEX(AN$1:AN$23,MATCH(C31,$DV$1:$DV$23,0))</f>
        <v>#N/A</v>
      </c>
      <c r="Q31" s="335" t="e">
        <f>INDEX(AS$1:AS$23,MATCH(C31,$DV$1:$DV$23,0))</f>
        <v>#N/A</v>
      </c>
      <c r="R31" s="347" t="e">
        <f>INDEX(AX$1:AX$23,MATCH(C31,$DV$1:$DV$23,0))</f>
        <v>#N/A</v>
      </c>
      <c r="S31" s="353" t="e">
        <f>INDEX(AY$1:AY$23,MATCH(C31,$DV$1:$DV$23,0))</f>
        <v>#N/A</v>
      </c>
      <c r="T31" s="360" t="e">
        <f>INDEX(BD$1:BD$23,MATCH(C31,$DV$1:$DV$23,0))</f>
        <v>#N/A</v>
      </c>
      <c r="U31" s="335" t="e">
        <f>INDEX(BI$1:BI$23,MATCH(C31,$DV$1:$DV$23,0))</f>
        <v>#N/A</v>
      </c>
      <c r="V31" s="335" t="e">
        <f>INDEX(BN$1:BN$23,MATCH(C31,$DV$1:$DV$23,0))</f>
        <v>#N/A</v>
      </c>
      <c r="W31" s="335" t="e">
        <f>INDEX(BS$1:BS$23,MATCH(C31,$DV$1:$DV$23,0))</f>
        <v>#N/A</v>
      </c>
      <c r="X31" s="335" t="e">
        <f>INDEX(BX$1:BX$23,MATCH(C31,$DV$1:$DV$23,0))</f>
        <v>#N/A</v>
      </c>
      <c r="Y31" s="347" t="e">
        <f>INDEX(CC$1:CC$23,MATCH(C31,$DV$1:$DV$23,0))</f>
        <v>#N/A</v>
      </c>
      <c r="Z31" s="350" t="e">
        <f>INDEX(DX$1:DX$23,MATCH(C31,$DV$1:$DV$23,0))</f>
        <v>#N/A</v>
      </c>
      <c r="AA31" s="361" t="e">
        <f>INDEX(DG$1:DG$23,MATCH(C31,$DV$1:$DV$23,0))</f>
        <v>#N/A</v>
      </c>
      <c r="AB31" s="356" t="e">
        <f>INDEX(DH$1:DH$23,MATCH(C31,$DV$1:$DV$23,0))</f>
        <v>#N/A</v>
      </c>
      <c r="AC31" s="336" t="e">
        <f>INDEX(D$1:D$23,MATCH(C31,$DV$1:$DV$23,0))</f>
        <v>#N/A</v>
      </c>
      <c r="AD31" s="337" t="e">
        <f>INDEX(DW$1:DW$23,MATCH(C31,$DV$1:$DV$23,0))</f>
        <v>#N/A</v>
      </c>
      <c r="AE31" s="318" t="e">
        <f t="shared" si="39"/>
        <v>#N/A</v>
      </c>
      <c r="AF31" s="162"/>
      <c r="AG31" s="162"/>
      <c r="AH31" s="162"/>
      <c r="AI31" s="162"/>
      <c r="AJ31" s="162"/>
      <c r="AK31" s="162"/>
      <c r="AL31" s="162"/>
      <c r="AM31" s="162"/>
      <c r="AN31" s="162"/>
      <c r="AO31" s="162"/>
      <c r="AP31" s="162"/>
      <c r="AQ31" s="162"/>
      <c r="AR31" s="162"/>
      <c r="AS31" s="162"/>
      <c r="AT31" s="162"/>
      <c r="AU31" s="162"/>
      <c r="AV31" s="162"/>
      <c r="AW31" s="162"/>
      <c r="AX31" s="162"/>
      <c r="AY31" s="162"/>
      <c r="AZ31" s="162"/>
      <c r="BA31" s="162"/>
      <c r="BB31" s="162"/>
      <c r="BC31" s="162"/>
      <c r="BD31" s="162"/>
      <c r="BE31" s="162"/>
      <c r="BF31" s="162"/>
      <c r="BG31" s="162"/>
      <c r="BH31" s="162"/>
      <c r="BI31" s="162"/>
      <c r="BJ31" s="162"/>
      <c r="BK31" s="162"/>
      <c r="BL31" s="162"/>
      <c r="BM31" s="162"/>
      <c r="BN31" s="162"/>
      <c r="BO31" s="162"/>
      <c r="BP31" s="162"/>
      <c r="BQ31" s="162"/>
      <c r="BR31" s="162"/>
      <c r="BS31" s="162"/>
      <c r="BT31" s="162"/>
      <c r="BU31" s="162"/>
      <c r="BV31" s="162"/>
      <c r="BW31" s="162"/>
      <c r="BX31" s="162"/>
      <c r="BY31" s="162"/>
      <c r="BZ31" s="162"/>
      <c r="CA31" s="162"/>
      <c r="CB31" s="162"/>
      <c r="CC31" s="162"/>
      <c r="CD31" s="162"/>
      <c r="CE31" s="162"/>
      <c r="CF31" s="162"/>
      <c r="CG31" s="162"/>
      <c r="CH31" s="162"/>
      <c r="CI31" s="162"/>
      <c r="CJ31" s="162"/>
      <c r="CK31" s="162"/>
      <c r="CL31" s="162"/>
      <c r="CM31" s="162"/>
      <c r="CN31" s="162"/>
      <c r="CO31" s="162"/>
      <c r="CP31" s="162"/>
      <c r="CQ31" s="162"/>
      <c r="CR31" s="162"/>
      <c r="CS31" s="162"/>
      <c r="CT31" s="162"/>
      <c r="CU31" s="162"/>
      <c r="CV31" s="162"/>
      <c r="CW31" s="162"/>
      <c r="CX31" s="162"/>
      <c r="CY31" s="162"/>
      <c r="CZ31" s="162"/>
      <c r="DA31" s="162"/>
      <c r="DB31" s="162"/>
      <c r="DC31" s="162"/>
      <c r="DD31" s="162"/>
      <c r="DE31" s="162"/>
      <c r="DF31" s="162"/>
      <c r="DG31" s="162"/>
      <c r="DH31" s="162"/>
      <c r="DI31" s="162"/>
      <c r="DJ31" s="162"/>
      <c r="DK31" s="162"/>
      <c r="DL31" s="162"/>
      <c r="DM31" s="162"/>
      <c r="DN31" s="162"/>
      <c r="DO31" s="162"/>
      <c r="DP31" s="162"/>
      <c r="DQ31" s="162"/>
      <c r="DR31" s="162"/>
      <c r="DS31" s="162"/>
      <c r="DT31" s="162"/>
      <c r="DU31" s="162"/>
      <c r="DV31" s="162"/>
      <c r="DW31" s="162"/>
      <c r="DX31" s="162"/>
      <c r="DY31" s="162"/>
      <c r="DZ31" s="176"/>
      <c r="EA31" s="176"/>
      <c r="EB31" s="176"/>
      <c r="EC31" s="176"/>
      <c r="ED31" s="149"/>
    </row>
    <row r="32" spans="1:134" ht="16.05" customHeight="1" thickBot="1" x14ac:dyDescent="0.3">
      <c r="A32" s="12"/>
      <c r="B32" s="12"/>
      <c r="C32" s="161"/>
      <c r="D32" s="338" t="e">
        <f>IF(Z32="-",INDEX(DU$1:DU$23,MATCH(C32,$DV$1:$DV$23,0)),Z32)</f>
        <v>#N/A</v>
      </c>
      <c r="E32" s="339" t="e">
        <f>INDEX(E$1:E$23,MATCH(C32,$DV$1:$DV$23,0))</f>
        <v>#N/A</v>
      </c>
      <c r="F32" s="339" t="e">
        <f>INDEX(F$1:F$23,MATCH(C32,$DV$1:$DV$23,0))</f>
        <v>#N/A</v>
      </c>
      <c r="G32" s="339" t="e">
        <f>INDEX(G$1:G$23,MATCH(C32,$DV$1:$DV$23,0))</f>
        <v>#N/A</v>
      </c>
      <c r="H32" s="340">
        <f t="shared" si="38"/>
        <v>0</v>
      </c>
      <c r="I32" s="275"/>
      <c r="J32" s="275"/>
      <c r="K32" s="341" t="e">
        <f>INDEX(O$1:O$23,MATCH(C32,$DV$1:$DV$23,0))</f>
        <v>#N/A</v>
      </c>
      <c r="L32" s="342" t="e">
        <f>INDEX(T$1:T$23,MATCH(C32,$DV$1:$DV$23,0))</f>
        <v>#N/A</v>
      </c>
      <c r="M32" s="342" t="e">
        <f>INDEX(Y$1:Y$23,MATCH(C32,$DV$1:$DV$23,0))</f>
        <v>#N/A</v>
      </c>
      <c r="N32" s="343" t="e">
        <f>INDEX(AD$1:AD$23,MATCH(C32,$DV$1:$DV$23,0))</f>
        <v>#N/A</v>
      </c>
      <c r="O32" s="341" t="e">
        <f>INDEX(AI$1:AI$23,MATCH(C32,$DV$1:$DV$23,0))</f>
        <v>#N/A</v>
      </c>
      <c r="P32" s="342" t="e">
        <f>INDEX(AN$1:AN$23,MATCH(C32,$DV$1:$DV$23,0))</f>
        <v>#N/A</v>
      </c>
      <c r="Q32" s="342" t="e">
        <f>INDEX(AS$1:AS$23,MATCH(C32,$DV$1:$DV$23,0))</f>
        <v>#N/A</v>
      </c>
      <c r="R32" s="348" t="e">
        <f>INDEX(AX$1:AX$23,MATCH(C32,$DV$1:$DV$23,0))</f>
        <v>#N/A</v>
      </c>
      <c r="S32" s="354" t="e">
        <f>INDEX(AY$1:AY$23,MATCH(C32,$DV$1:$DV$23,0))</f>
        <v>#N/A</v>
      </c>
      <c r="T32" s="362" t="e">
        <f>INDEX(BD$1:BD$23,MATCH(C32,$DV$1:$DV$23,0))</f>
        <v>#N/A</v>
      </c>
      <c r="U32" s="342" t="e">
        <f>INDEX(BI$1:BI$23,MATCH(C32,$DV$1:$DV$23,0))</f>
        <v>#N/A</v>
      </c>
      <c r="V32" s="342" t="e">
        <f>INDEX(BN$1:BN$23,MATCH(C32,$DV$1:$DV$23,0))</f>
        <v>#N/A</v>
      </c>
      <c r="W32" s="342" t="e">
        <f>INDEX(BS$1:BS$23,MATCH(C32,$DV$1:$DV$23,0))</f>
        <v>#N/A</v>
      </c>
      <c r="X32" s="342" t="e">
        <f>INDEX(BX$1:BX$23,MATCH(C32,$DV$1:$DV$23,0))</f>
        <v>#N/A</v>
      </c>
      <c r="Y32" s="348" t="e">
        <f>INDEX(CC$1:CC$23,MATCH(C32,$DV$1:$DV$23,0))</f>
        <v>#N/A</v>
      </c>
      <c r="Z32" s="351" t="e">
        <f>INDEX(DX$1:DX$23,MATCH(C32,$DV$1:$DV$23,0))</f>
        <v>#N/A</v>
      </c>
      <c r="AA32" s="363" t="e">
        <f>INDEX(DG$1:DG$23,MATCH(C32,$DV$1:$DV$23,0))</f>
        <v>#N/A</v>
      </c>
      <c r="AB32" s="357" t="e">
        <f>INDEX(DH$1:DH$23,MATCH(C32,$DV$1:$DV$23,0))</f>
        <v>#N/A</v>
      </c>
      <c r="AC32" s="344" t="e">
        <f>INDEX(D$1:D$23,MATCH(C32,$DV$1:$DV$23,0))</f>
        <v>#N/A</v>
      </c>
      <c r="AD32" s="345" t="e">
        <f>INDEX(DW$1:DW$23,MATCH(C32,$DV$1:$DV$23,0))</f>
        <v>#N/A</v>
      </c>
      <c r="AE32" s="319" t="e">
        <f t="shared" si="39"/>
        <v>#N/A</v>
      </c>
      <c r="AF32" s="162"/>
      <c r="AG32" s="162"/>
      <c r="AH32" s="162"/>
      <c r="AI32" s="162"/>
      <c r="AJ32" s="162"/>
      <c r="AK32" s="162"/>
      <c r="AL32" s="162"/>
      <c r="AM32" s="162"/>
      <c r="AN32" s="162"/>
      <c r="AO32" s="162"/>
      <c r="AP32" s="162"/>
      <c r="AQ32" s="162"/>
      <c r="AR32" s="162"/>
      <c r="AS32" s="162"/>
      <c r="AT32" s="162"/>
      <c r="AU32" s="162"/>
      <c r="AV32" s="162"/>
      <c r="AW32" s="162"/>
      <c r="AX32" s="162"/>
      <c r="AY32" s="162"/>
      <c r="AZ32" s="162"/>
      <c r="BA32" s="162"/>
      <c r="BB32" s="162"/>
      <c r="BC32" s="162"/>
      <c r="BD32" s="162"/>
      <c r="BE32" s="162"/>
      <c r="BF32" s="162"/>
      <c r="BG32" s="162"/>
      <c r="BH32" s="162"/>
      <c r="BI32" s="162"/>
      <c r="BJ32" s="162"/>
      <c r="BK32" s="162"/>
      <c r="BL32" s="162"/>
      <c r="BM32" s="162"/>
      <c r="BN32" s="162"/>
      <c r="BO32" s="162"/>
      <c r="BP32" s="162"/>
      <c r="BQ32" s="162"/>
      <c r="BR32" s="162"/>
      <c r="BS32" s="162"/>
      <c r="BT32" s="162"/>
      <c r="BU32" s="162"/>
      <c r="BV32" s="162"/>
      <c r="BW32" s="162"/>
      <c r="BX32" s="162"/>
      <c r="BY32" s="162"/>
      <c r="BZ32" s="162"/>
      <c r="CA32" s="162"/>
      <c r="CB32" s="162"/>
      <c r="CC32" s="162"/>
      <c r="CD32" s="162"/>
      <c r="CE32" s="162"/>
      <c r="CF32" s="162"/>
      <c r="CG32" s="162"/>
      <c r="CH32" s="162"/>
      <c r="CI32" s="162"/>
      <c r="CJ32" s="162"/>
      <c r="CK32" s="162"/>
      <c r="CL32" s="162"/>
      <c r="CM32" s="162"/>
      <c r="CN32" s="162"/>
      <c r="CO32" s="162"/>
      <c r="CP32" s="162"/>
      <c r="CQ32" s="162"/>
      <c r="CR32" s="162"/>
      <c r="CS32" s="162"/>
      <c r="CT32" s="162"/>
      <c r="CU32" s="162"/>
      <c r="CV32" s="162"/>
      <c r="CW32" s="162"/>
      <c r="CX32" s="162"/>
      <c r="CY32" s="162"/>
      <c r="CZ32" s="162"/>
      <c r="DA32" s="162"/>
      <c r="DB32" s="162"/>
      <c r="DC32" s="162"/>
      <c r="DD32" s="162"/>
      <c r="DE32" s="162"/>
      <c r="DF32" s="162"/>
      <c r="DG32" s="162"/>
      <c r="DH32" s="162"/>
      <c r="DI32" s="162"/>
      <c r="DJ32" s="162"/>
      <c r="DK32" s="162"/>
      <c r="DL32" s="162"/>
      <c r="DM32" s="162"/>
      <c r="DN32" s="162"/>
      <c r="DO32" s="162"/>
      <c r="DP32" s="162"/>
      <c r="DQ32" s="162"/>
      <c r="DR32" s="162"/>
      <c r="DS32" s="162"/>
      <c r="DT32" s="162"/>
      <c r="DU32" s="162"/>
      <c r="DV32" s="162"/>
      <c r="DW32" s="162"/>
      <c r="DX32" s="162"/>
      <c r="DY32" s="162"/>
      <c r="DZ32" s="176"/>
      <c r="EA32" s="176"/>
      <c r="EB32" s="176"/>
      <c r="EC32" s="176"/>
      <c r="ED32" s="149"/>
    </row>
    <row r="33" spans="8:134" ht="12.75" customHeight="1" x14ac:dyDescent="0.25">
      <c r="AG33" s="149"/>
      <c r="AH33" s="149"/>
      <c r="AI33" s="149"/>
      <c r="AJ33" s="149"/>
      <c r="AK33" s="149"/>
      <c r="AL33" s="149"/>
      <c r="AM33" s="149"/>
      <c r="AN33" s="149"/>
      <c r="AO33" s="149"/>
      <c r="AP33" s="149"/>
      <c r="AQ33" s="149"/>
      <c r="AR33" s="149"/>
      <c r="AS33" s="149"/>
      <c r="AT33" s="149"/>
      <c r="CL33" s="149"/>
      <c r="CM33" s="149"/>
      <c r="CN33" s="149"/>
      <c r="CO33" s="149"/>
      <c r="CP33" s="149"/>
      <c r="CQ33" s="149"/>
      <c r="CR33" s="149"/>
      <c r="CS33" s="149"/>
      <c r="CT33" s="149"/>
      <c r="CU33" s="149"/>
      <c r="CV33" s="149"/>
      <c r="CW33" s="149"/>
      <c r="CX33" s="149"/>
      <c r="CY33" s="149"/>
      <c r="CZ33" s="149"/>
      <c r="DA33" s="149"/>
      <c r="DB33" s="149"/>
      <c r="DC33" s="149"/>
      <c r="DD33" s="149"/>
      <c r="DE33" s="149"/>
      <c r="DF33" s="149"/>
      <c r="DG33" s="149"/>
      <c r="DH33" s="149"/>
      <c r="DI33" s="149"/>
      <c r="DJ33" s="149"/>
      <c r="DK33" s="149"/>
      <c r="DL33" s="149"/>
      <c r="DM33" s="149"/>
      <c r="DN33" s="149"/>
      <c r="DO33" s="149"/>
      <c r="DP33" s="149"/>
      <c r="DQ33" s="149"/>
      <c r="DR33" s="149"/>
      <c r="DS33" s="149"/>
      <c r="DT33" s="149"/>
      <c r="DU33" s="149"/>
      <c r="DV33" s="149"/>
      <c r="DW33" s="149"/>
      <c r="DX33" s="149"/>
      <c r="DY33" s="149"/>
      <c r="DZ33" s="149"/>
      <c r="EA33" s="149"/>
      <c r="EB33" s="149"/>
      <c r="EC33" s="149"/>
      <c r="ED33" s="149"/>
    </row>
    <row r="35" spans="8:134" ht="12.75" customHeight="1" x14ac:dyDescent="0.25">
      <c r="H35" s="149"/>
    </row>
  </sheetData>
  <mergeCells count="32">
    <mergeCell ref="EB2:ED2"/>
    <mergeCell ref="AB27:AE27"/>
    <mergeCell ref="DH2:DI2"/>
    <mergeCell ref="DC3:DF3"/>
    <mergeCell ref="CX3:DA3"/>
    <mergeCell ref="D2:H2"/>
    <mergeCell ref="F27:H27"/>
    <mergeCell ref="BT3:BX3"/>
    <mergeCell ref="BO3:BS3"/>
    <mergeCell ref="BJ3:BN3"/>
    <mergeCell ref="BE3:BI3"/>
    <mergeCell ref="AZ3:BD3"/>
    <mergeCell ref="AT3:AX3"/>
    <mergeCell ref="AO3:AS3"/>
    <mergeCell ref="AJ3:AN3"/>
    <mergeCell ref="AE3:AI3"/>
    <mergeCell ref="Z3:AD3"/>
    <mergeCell ref="K2:AD2"/>
    <mergeCell ref="P3:T3"/>
    <mergeCell ref="K3:O3"/>
    <mergeCell ref="AE2:AX2"/>
    <mergeCell ref="O27:S27"/>
    <mergeCell ref="K27:N27"/>
    <mergeCell ref="BY3:CC3"/>
    <mergeCell ref="T27:AA27"/>
    <mergeCell ref="AZ2:DG2"/>
    <mergeCell ref="U3:Y3"/>
    <mergeCell ref="CT3:CW3"/>
    <mergeCell ref="CP3:CS3"/>
    <mergeCell ref="CL3:CO3"/>
    <mergeCell ref="CH3:CK3"/>
    <mergeCell ref="CD3:CG3"/>
  </mergeCells>
  <pageMargins left="0.75" right="0.75" top="1" bottom="1" header="0.5" footer="0.5"/>
  <pageSetup orientation="portrait"/>
  <headerFooter>
    <oddHeader>&amp;C&amp;"Arial,Regular"&amp;10&amp;K000000QUARTETTO</oddHeader>
    <oddFooter>&amp;C&amp;"Arial,Regular"&amp;10&amp;K000000Pagina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2"/>
  <sheetViews>
    <sheetView showGridLines="0" topLeftCell="C1" zoomScaleNormal="100" workbookViewId="0">
      <selection activeCell="D4" sqref="D4"/>
    </sheetView>
  </sheetViews>
  <sheetFormatPr defaultColWidth="8.61328125" defaultRowHeight="12.75" customHeight="1" x14ac:dyDescent="0.25"/>
  <cols>
    <col min="1" max="2" width="8.61328125" style="96" hidden="1" customWidth="1"/>
    <col min="3" max="3" width="5.3828125" style="96" customWidth="1"/>
    <col min="4" max="5" width="8.61328125" style="96" customWidth="1"/>
    <col min="6" max="6" width="9.61328125" style="96" customWidth="1"/>
    <col min="7" max="7" width="7" style="96" customWidth="1"/>
    <col min="8" max="8" width="5" style="96" customWidth="1"/>
    <col min="9" max="9" width="8.61328125" style="96" hidden="1" customWidth="1"/>
    <col min="10" max="10" width="4.23046875" style="96" customWidth="1"/>
    <col min="11" max="11" width="4.61328125" style="96" customWidth="1"/>
    <col min="12" max="12" width="4.3828125" style="96" customWidth="1"/>
    <col min="13" max="13" width="4.15234375" style="96" customWidth="1"/>
    <col min="14" max="14" width="4.4609375" style="96" customWidth="1"/>
    <col min="15" max="15" width="3.84375" style="96" customWidth="1"/>
    <col min="16" max="16" width="4.15234375" style="96" customWidth="1"/>
    <col min="17" max="17" width="4.23046875" style="96" customWidth="1"/>
    <col min="18" max="18" width="4.765625" style="96" customWidth="1"/>
    <col min="19" max="19" width="4.15234375" style="96" customWidth="1"/>
    <col min="20" max="20" width="3.84375" style="96" customWidth="1"/>
    <col min="21" max="22" width="4.23046875" style="96" customWidth="1"/>
    <col min="23" max="23" width="3.61328125" style="96" customWidth="1"/>
    <col min="24" max="24" width="4.15234375" style="96" customWidth="1"/>
    <col min="25" max="26" width="4" style="96" customWidth="1"/>
    <col min="27" max="27" width="5.23046875" style="96" customWidth="1"/>
    <col min="28" max="28" width="5" style="96" customWidth="1"/>
    <col min="29" max="29" width="4.15234375" style="96" customWidth="1"/>
    <col min="30" max="30" width="6" style="96" customWidth="1"/>
    <col min="31" max="32" width="4.23046875" style="96" customWidth="1"/>
    <col min="33" max="33" width="4" style="96" customWidth="1"/>
    <col min="34" max="34" width="4.4609375" style="96" customWidth="1"/>
    <col min="35" max="37" width="5" style="96" customWidth="1"/>
    <col min="38" max="38" width="4.4609375" style="96" customWidth="1"/>
    <col min="39" max="42" width="5" style="96" customWidth="1"/>
    <col min="43" max="43" width="4.3828125" style="96" customWidth="1"/>
    <col min="44" max="47" width="5" style="96" customWidth="1"/>
    <col min="48" max="49" width="4.15234375" style="96" customWidth="1"/>
    <col min="50" max="55" width="5.4609375" style="96" customWidth="1"/>
    <col min="56" max="65" width="5.23046875" style="96" customWidth="1"/>
    <col min="66" max="75" width="5.3828125" style="96" customWidth="1"/>
    <col min="76" max="80" width="5.765625" style="96" customWidth="1"/>
    <col min="81" max="105" width="2.61328125" style="96" customWidth="1"/>
    <col min="106" max="106" width="4.15234375" style="96" customWidth="1"/>
    <col min="107" max="110" width="3.61328125" style="96" customWidth="1"/>
    <col min="111" max="111" width="5.61328125" style="96" customWidth="1"/>
    <col min="112" max="112" width="6.15234375" style="96" customWidth="1"/>
    <col min="113" max="128" width="8.61328125" style="96" hidden="1" customWidth="1"/>
    <col min="129" max="254" width="8.61328125" style="96" customWidth="1"/>
  </cols>
  <sheetData>
    <row r="1" spans="1:131" ht="16.95" customHeight="1" thickBot="1" x14ac:dyDescent="0.3">
      <c r="A1" s="12"/>
      <c r="B1" s="12"/>
      <c r="C1" s="158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69"/>
      <c r="R1" s="469"/>
      <c r="S1" s="469"/>
      <c r="T1" s="469"/>
      <c r="U1" s="469"/>
      <c r="V1" s="469"/>
      <c r="W1" s="469"/>
      <c r="X1" s="469"/>
      <c r="Y1" s="469"/>
      <c r="Z1" s="469"/>
      <c r="AA1" s="469"/>
      <c r="AB1" s="469"/>
      <c r="AC1" s="469"/>
      <c r="AD1" s="469"/>
      <c r="AE1" s="469"/>
      <c r="AF1" s="469"/>
      <c r="AG1" s="469"/>
      <c r="AH1" s="469"/>
      <c r="AI1" s="469"/>
      <c r="AJ1" s="469"/>
      <c r="AK1" s="469"/>
      <c r="AL1" s="469"/>
      <c r="AM1" s="469"/>
      <c r="AN1" s="469"/>
      <c r="AO1" s="469"/>
      <c r="AP1" s="469"/>
      <c r="AQ1" s="469"/>
      <c r="AR1" s="469"/>
      <c r="AS1" s="469"/>
      <c r="AT1" s="469"/>
      <c r="AU1" s="469"/>
      <c r="AV1" s="469"/>
      <c r="AW1" s="469"/>
      <c r="AX1" s="469"/>
      <c r="AY1" s="469"/>
      <c r="AZ1" s="469"/>
      <c r="BA1" s="469"/>
      <c r="BB1" s="469"/>
      <c r="BC1" s="469"/>
      <c r="BD1" s="469"/>
      <c r="BE1" s="469"/>
      <c r="BF1" s="469"/>
      <c r="BG1" s="469"/>
      <c r="BH1" s="469"/>
      <c r="BI1" s="469"/>
      <c r="BJ1" s="469"/>
      <c r="BK1" s="469"/>
      <c r="BL1" s="469"/>
      <c r="BM1" s="469"/>
      <c r="BN1" s="469"/>
      <c r="BO1" s="469"/>
      <c r="BP1" s="469"/>
      <c r="BQ1" s="469"/>
      <c r="BR1" s="469"/>
      <c r="BS1" s="469"/>
      <c r="BT1" s="469"/>
      <c r="BU1" s="469"/>
      <c r="BV1" s="469"/>
      <c r="BW1" s="469"/>
      <c r="BX1" s="469"/>
      <c r="BY1" s="469"/>
      <c r="BZ1" s="469"/>
      <c r="CA1" s="469"/>
      <c r="CB1" s="469"/>
      <c r="CC1" s="469"/>
      <c r="CD1" s="469"/>
      <c r="CE1" s="469"/>
      <c r="CF1" s="469"/>
      <c r="CG1" s="469"/>
      <c r="CH1" s="469"/>
      <c r="CI1" s="469"/>
      <c r="CJ1" s="469"/>
      <c r="CK1" s="469"/>
      <c r="CL1" s="469"/>
      <c r="CM1" s="469"/>
      <c r="CN1" s="469"/>
      <c r="CO1" s="469"/>
      <c r="CP1" s="469"/>
      <c r="CQ1" s="469"/>
      <c r="CR1" s="469"/>
      <c r="CS1" s="469"/>
      <c r="CT1" s="469"/>
      <c r="CU1" s="469"/>
      <c r="CV1" s="469"/>
      <c r="CW1" s="469"/>
      <c r="CX1" s="469"/>
      <c r="CY1" s="469"/>
      <c r="CZ1" s="469"/>
      <c r="DA1" s="469"/>
      <c r="DB1" s="469"/>
      <c r="DC1" s="469"/>
      <c r="DD1" s="469"/>
      <c r="DE1" s="469"/>
      <c r="DF1" s="469"/>
      <c r="DG1" s="469"/>
      <c r="DH1" s="469"/>
      <c r="DI1" s="469"/>
      <c r="DJ1" s="469"/>
      <c r="DK1" s="469"/>
      <c r="DL1" s="469"/>
      <c r="DM1" s="469"/>
      <c r="DN1" s="469"/>
      <c r="DO1" s="469"/>
      <c r="DP1" s="469"/>
      <c r="DQ1" s="469"/>
      <c r="DR1" s="469"/>
      <c r="DS1" s="469"/>
      <c r="DT1" s="469"/>
      <c r="DU1" s="469"/>
      <c r="DV1" s="469"/>
      <c r="DW1" s="469"/>
      <c r="DX1" s="469"/>
      <c r="DY1" s="469"/>
      <c r="DZ1" s="469"/>
      <c r="EA1" s="245"/>
    </row>
    <row r="2" spans="1:131" ht="16.95" customHeight="1" thickBot="1" x14ac:dyDescent="0.3">
      <c r="A2" s="12"/>
      <c r="B2" s="12"/>
      <c r="C2" s="161"/>
      <c r="D2" s="514" t="s">
        <v>75</v>
      </c>
      <c r="E2" s="515"/>
      <c r="F2" s="515"/>
      <c r="G2" s="515"/>
      <c r="H2" s="515"/>
      <c r="I2" s="516"/>
      <c r="J2" s="473" t="s">
        <v>32</v>
      </c>
      <c r="K2" s="474"/>
      <c r="L2" s="474"/>
      <c r="M2" s="474"/>
      <c r="N2" s="474"/>
      <c r="O2" s="474"/>
      <c r="P2" s="474"/>
      <c r="Q2" s="474"/>
      <c r="R2" s="474"/>
      <c r="S2" s="474"/>
      <c r="T2" s="474"/>
      <c r="U2" s="474"/>
      <c r="V2" s="474"/>
      <c r="W2" s="474"/>
      <c r="X2" s="474"/>
      <c r="Y2" s="474"/>
      <c r="Z2" s="474"/>
      <c r="AA2" s="474"/>
      <c r="AB2" s="474"/>
      <c r="AC2" s="475"/>
      <c r="AD2" s="476" t="s">
        <v>33</v>
      </c>
      <c r="AE2" s="477"/>
      <c r="AF2" s="477"/>
      <c r="AG2" s="477"/>
      <c r="AH2" s="477"/>
      <c r="AI2" s="477"/>
      <c r="AJ2" s="477"/>
      <c r="AK2" s="477"/>
      <c r="AL2" s="477"/>
      <c r="AM2" s="477"/>
      <c r="AN2" s="477"/>
      <c r="AO2" s="477"/>
      <c r="AP2" s="477"/>
      <c r="AQ2" s="477"/>
      <c r="AR2" s="477"/>
      <c r="AS2" s="477"/>
      <c r="AT2" s="477"/>
      <c r="AU2" s="477"/>
      <c r="AV2" s="477"/>
      <c r="AW2" s="478"/>
      <c r="AX2" s="388" t="s">
        <v>109</v>
      </c>
      <c r="AY2" s="479" t="s">
        <v>34</v>
      </c>
      <c r="AZ2" s="480"/>
      <c r="BA2" s="480"/>
      <c r="BB2" s="480"/>
      <c r="BC2" s="480"/>
      <c r="BD2" s="480"/>
      <c r="BE2" s="480"/>
      <c r="BF2" s="480"/>
      <c r="BG2" s="480"/>
      <c r="BH2" s="480"/>
      <c r="BI2" s="480"/>
      <c r="BJ2" s="480"/>
      <c r="BK2" s="480"/>
      <c r="BL2" s="480"/>
      <c r="BM2" s="480"/>
      <c r="BN2" s="480"/>
      <c r="BO2" s="480"/>
      <c r="BP2" s="480"/>
      <c r="BQ2" s="480"/>
      <c r="BR2" s="480"/>
      <c r="BS2" s="480"/>
      <c r="BT2" s="480"/>
      <c r="BU2" s="480"/>
      <c r="BV2" s="480"/>
      <c r="BW2" s="480"/>
      <c r="BX2" s="480"/>
      <c r="BY2" s="480"/>
      <c r="BZ2" s="480"/>
      <c r="CA2" s="480"/>
      <c r="CB2" s="480"/>
      <c r="CC2" s="480"/>
      <c r="CD2" s="480"/>
      <c r="CE2" s="480"/>
      <c r="CF2" s="480"/>
      <c r="CG2" s="480"/>
      <c r="CH2" s="480"/>
      <c r="CI2" s="480"/>
      <c r="CJ2" s="480"/>
      <c r="CK2" s="480"/>
      <c r="CL2" s="480"/>
      <c r="CM2" s="480"/>
      <c r="CN2" s="480"/>
      <c r="CO2" s="480"/>
      <c r="CP2" s="480"/>
      <c r="CQ2" s="480"/>
      <c r="CR2" s="480"/>
      <c r="CS2" s="480"/>
      <c r="CT2" s="480"/>
      <c r="CU2" s="480"/>
      <c r="CV2" s="480"/>
      <c r="CW2" s="480"/>
      <c r="CX2" s="480"/>
      <c r="CY2" s="480"/>
      <c r="CZ2" s="480"/>
      <c r="DA2" s="480"/>
      <c r="DB2" s="480"/>
      <c r="DC2" s="480"/>
      <c r="DD2" s="480"/>
      <c r="DE2" s="480"/>
      <c r="DF2" s="481"/>
      <c r="DG2" s="482" t="s">
        <v>116</v>
      </c>
      <c r="DH2" s="483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0"/>
      <c r="DY2" s="484" t="s">
        <v>111</v>
      </c>
      <c r="DZ2" s="484"/>
      <c r="EA2" s="484"/>
    </row>
    <row r="3" spans="1:131" ht="93.75" customHeight="1" x14ac:dyDescent="0.25">
      <c r="A3" s="12"/>
      <c r="B3" s="121"/>
      <c r="C3" s="162"/>
      <c r="D3" s="418" t="s">
        <v>1</v>
      </c>
      <c r="E3" s="156" t="s">
        <v>2</v>
      </c>
      <c r="F3" s="156" t="s">
        <v>3</v>
      </c>
      <c r="G3" s="156" t="s">
        <v>28</v>
      </c>
      <c r="H3" s="156" t="s">
        <v>29</v>
      </c>
      <c r="I3" s="420"/>
      <c r="J3" s="464" t="s">
        <v>35</v>
      </c>
      <c r="K3" s="465"/>
      <c r="L3" s="465"/>
      <c r="M3" s="465"/>
      <c r="N3" s="466"/>
      <c r="O3" s="467" t="s">
        <v>36</v>
      </c>
      <c r="P3" s="465"/>
      <c r="Q3" s="465"/>
      <c r="R3" s="465"/>
      <c r="S3" s="466"/>
      <c r="T3" s="467" t="s">
        <v>37</v>
      </c>
      <c r="U3" s="465"/>
      <c r="V3" s="465"/>
      <c r="W3" s="465"/>
      <c r="X3" s="466"/>
      <c r="Y3" s="467" t="s">
        <v>38</v>
      </c>
      <c r="Z3" s="465"/>
      <c r="AA3" s="465"/>
      <c r="AB3" s="465"/>
      <c r="AC3" s="468"/>
      <c r="AD3" s="463" t="s">
        <v>39</v>
      </c>
      <c r="AE3" s="446"/>
      <c r="AF3" s="446"/>
      <c r="AG3" s="446"/>
      <c r="AH3" s="449"/>
      <c r="AI3" s="445" t="s">
        <v>40</v>
      </c>
      <c r="AJ3" s="446"/>
      <c r="AK3" s="446"/>
      <c r="AL3" s="446"/>
      <c r="AM3" s="449"/>
      <c r="AN3" s="445" t="s">
        <v>41</v>
      </c>
      <c r="AO3" s="446"/>
      <c r="AP3" s="446"/>
      <c r="AQ3" s="446"/>
      <c r="AR3" s="449"/>
      <c r="AS3" s="445" t="s">
        <v>42</v>
      </c>
      <c r="AT3" s="446"/>
      <c r="AU3" s="446"/>
      <c r="AV3" s="446"/>
      <c r="AW3" s="462"/>
      <c r="AX3" s="389" t="s">
        <v>126</v>
      </c>
      <c r="AY3" s="463" t="s">
        <v>43</v>
      </c>
      <c r="AZ3" s="446"/>
      <c r="BA3" s="446"/>
      <c r="BB3" s="446"/>
      <c r="BC3" s="449"/>
      <c r="BD3" s="445" t="s">
        <v>44</v>
      </c>
      <c r="BE3" s="446"/>
      <c r="BF3" s="446"/>
      <c r="BG3" s="446"/>
      <c r="BH3" s="449"/>
      <c r="BI3" s="461" t="s">
        <v>125</v>
      </c>
      <c r="BJ3" s="446"/>
      <c r="BK3" s="446"/>
      <c r="BL3" s="446"/>
      <c r="BM3" s="449"/>
      <c r="BN3" s="445" t="s">
        <v>45</v>
      </c>
      <c r="BO3" s="446"/>
      <c r="BP3" s="446"/>
      <c r="BQ3" s="446"/>
      <c r="BR3" s="449"/>
      <c r="BS3" s="445" t="s">
        <v>46</v>
      </c>
      <c r="BT3" s="446"/>
      <c r="BU3" s="446"/>
      <c r="BV3" s="446"/>
      <c r="BW3" s="449"/>
      <c r="BX3" s="461" t="s">
        <v>123</v>
      </c>
      <c r="BY3" s="446"/>
      <c r="BZ3" s="446"/>
      <c r="CA3" s="446"/>
      <c r="CB3" s="447"/>
      <c r="CC3" s="448" t="s">
        <v>47</v>
      </c>
      <c r="CD3" s="446"/>
      <c r="CE3" s="446"/>
      <c r="CF3" s="449"/>
      <c r="CG3" s="445" t="s">
        <v>48</v>
      </c>
      <c r="CH3" s="446"/>
      <c r="CI3" s="446"/>
      <c r="CJ3" s="449"/>
      <c r="CK3" s="445" t="s">
        <v>49</v>
      </c>
      <c r="CL3" s="446"/>
      <c r="CM3" s="446"/>
      <c r="CN3" s="449"/>
      <c r="CO3" s="445" t="s">
        <v>50</v>
      </c>
      <c r="CP3" s="446"/>
      <c r="CQ3" s="446"/>
      <c r="CR3" s="449"/>
      <c r="CS3" s="488" t="s">
        <v>51</v>
      </c>
      <c r="CT3" s="443"/>
      <c r="CU3" s="443"/>
      <c r="CV3" s="444"/>
      <c r="CW3" s="445" t="s">
        <v>52</v>
      </c>
      <c r="CX3" s="446"/>
      <c r="CY3" s="446"/>
      <c r="CZ3" s="447"/>
      <c r="DA3" s="426" t="s">
        <v>124</v>
      </c>
      <c r="DB3" s="448" t="s">
        <v>53</v>
      </c>
      <c r="DC3" s="446"/>
      <c r="DD3" s="446"/>
      <c r="DE3" s="449"/>
      <c r="DF3" s="393" t="s">
        <v>54</v>
      </c>
      <c r="DG3" s="392" t="s">
        <v>110</v>
      </c>
      <c r="DH3" s="181" t="s">
        <v>56</v>
      </c>
      <c r="DI3" s="19" t="s">
        <v>35</v>
      </c>
      <c r="DJ3" s="20" t="s">
        <v>57</v>
      </c>
      <c r="DK3" s="20" t="s">
        <v>58</v>
      </c>
      <c r="DL3" s="21" t="s">
        <v>59</v>
      </c>
      <c r="DM3" s="22" t="s">
        <v>60</v>
      </c>
      <c r="DN3" s="21" t="s">
        <v>58</v>
      </c>
      <c r="DO3" s="20" t="s">
        <v>61</v>
      </c>
      <c r="DP3" s="20" t="s">
        <v>62</v>
      </c>
      <c r="DQ3" s="20" t="s">
        <v>58</v>
      </c>
      <c r="DR3" s="22" t="s">
        <v>63</v>
      </c>
      <c r="DS3" s="22" t="s">
        <v>64</v>
      </c>
      <c r="DT3" s="23" t="s">
        <v>65</v>
      </c>
      <c r="DU3" s="22" t="s">
        <v>66</v>
      </c>
      <c r="DV3" s="24">
        <f>LARGE(DG4:DG23,1)</f>
        <v>0</v>
      </c>
      <c r="DW3" s="25" t="s">
        <v>67</v>
      </c>
      <c r="DX3" s="26"/>
      <c r="DY3" s="189" t="s">
        <v>112</v>
      </c>
      <c r="DZ3" s="189" t="s">
        <v>113</v>
      </c>
      <c r="EA3" s="189" t="s">
        <v>114</v>
      </c>
    </row>
    <row r="4" spans="1:131" ht="16.05" customHeight="1" x14ac:dyDescent="0.25">
      <c r="A4" s="12"/>
      <c r="B4" s="121"/>
      <c r="C4" s="162"/>
      <c r="D4" s="375"/>
      <c r="E4" s="27"/>
      <c r="F4" s="27"/>
      <c r="G4" s="27"/>
      <c r="H4" s="27"/>
      <c r="I4" s="421"/>
      <c r="J4" s="382">
        <v>0</v>
      </c>
      <c r="K4" s="122">
        <v>0</v>
      </c>
      <c r="L4" s="122">
        <v>0</v>
      </c>
      <c r="M4" s="29"/>
      <c r="N4" s="30">
        <f>AVERAGE(J4:L4)</f>
        <v>0</v>
      </c>
      <c r="O4" s="122">
        <v>0</v>
      </c>
      <c r="P4" s="122">
        <v>0</v>
      </c>
      <c r="Q4" s="122">
        <v>0</v>
      </c>
      <c r="R4" s="29"/>
      <c r="S4" s="30">
        <f>AVERAGE(O4:Q4)</f>
        <v>0</v>
      </c>
      <c r="T4" s="122">
        <v>0</v>
      </c>
      <c r="U4" s="122">
        <v>0</v>
      </c>
      <c r="V4" s="122">
        <v>0</v>
      </c>
      <c r="W4" s="29"/>
      <c r="X4" s="30">
        <f>AVERAGE(T4:V4)</f>
        <v>0</v>
      </c>
      <c r="Y4" s="122">
        <v>0</v>
      </c>
      <c r="Z4" s="122">
        <v>0</v>
      </c>
      <c r="AA4" s="122">
        <v>0</v>
      </c>
      <c r="AB4" s="29"/>
      <c r="AC4" s="383">
        <f>AVERAGE(Y4:AA4)</f>
        <v>0</v>
      </c>
      <c r="AD4" s="386">
        <v>0</v>
      </c>
      <c r="AE4" s="124">
        <v>0</v>
      </c>
      <c r="AF4" s="124">
        <v>0</v>
      </c>
      <c r="AG4" s="29"/>
      <c r="AH4" s="30">
        <f>AVERAGE(AD4:AF4)</f>
        <v>0</v>
      </c>
      <c r="AI4" s="124">
        <v>0</v>
      </c>
      <c r="AJ4" s="124">
        <v>0</v>
      </c>
      <c r="AK4" s="124">
        <v>0</v>
      </c>
      <c r="AL4" s="29"/>
      <c r="AM4" s="30">
        <f>AVERAGE(AI4:AK4)</f>
        <v>0</v>
      </c>
      <c r="AN4" s="124">
        <v>0</v>
      </c>
      <c r="AO4" s="124">
        <v>0</v>
      </c>
      <c r="AP4" s="124">
        <v>0</v>
      </c>
      <c r="AQ4" s="29"/>
      <c r="AR4" s="30">
        <f>AVERAGE(AN4:AP4)</f>
        <v>0</v>
      </c>
      <c r="AS4" s="124">
        <v>0</v>
      </c>
      <c r="AT4" s="124">
        <v>0</v>
      </c>
      <c r="AU4" s="124">
        <v>0</v>
      </c>
      <c r="AV4" s="29"/>
      <c r="AW4" s="383">
        <f>AVERAGE(AS4:AU4)</f>
        <v>0</v>
      </c>
      <c r="AX4" s="390">
        <f t="shared" ref="AX4:AX23" si="0">N4+S4+X4+AC4+AH4+AM4+AR4+AW4</f>
        <v>0</v>
      </c>
      <c r="AY4" s="394">
        <v>0</v>
      </c>
      <c r="AZ4" s="31">
        <v>0</v>
      </c>
      <c r="BA4" s="31">
        <v>0</v>
      </c>
      <c r="BB4" s="32"/>
      <c r="BC4" s="30">
        <f>AVERAGE(AY4:BA4)</f>
        <v>0</v>
      </c>
      <c r="BD4" s="31">
        <v>0</v>
      </c>
      <c r="BE4" s="31">
        <v>0</v>
      </c>
      <c r="BF4" s="31">
        <v>0</v>
      </c>
      <c r="BG4" s="32"/>
      <c r="BH4" s="30">
        <f>AVERAGE(BD4:BF4)</f>
        <v>0</v>
      </c>
      <c r="BI4" s="31">
        <v>0</v>
      </c>
      <c r="BJ4" s="31">
        <v>0</v>
      </c>
      <c r="BK4" s="31">
        <v>0</v>
      </c>
      <c r="BL4" s="32"/>
      <c r="BM4" s="30">
        <f>AVERAGE(BI4:BK4)</f>
        <v>0</v>
      </c>
      <c r="BN4" s="31">
        <v>0</v>
      </c>
      <c r="BO4" s="31">
        <v>0</v>
      </c>
      <c r="BP4" s="31">
        <v>0</v>
      </c>
      <c r="BQ4" s="32"/>
      <c r="BR4" s="30">
        <f>AVERAGE(BN4:BP4)</f>
        <v>0</v>
      </c>
      <c r="BS4" s="33">
        <v>0</v>
      </c>
      <c r="BT4" s="33">
        <v>0</v>
      </c>
      <c r="BU4" s="33">
        <v>0</v>
      </c>
      <c r="BV4" s="32"/>
      <c r="BW4" s="30">
        <f>AVERAGE(BS4:BU4)</f>
        <v>0</v>
      </c>
      <c r="BX4" s="33">
        <v>0</v>
      </c>
      <c r="BY4" s="33">
        <v>0</v>
      </c>
      <c r="BZ4" s="33">
        <v>0</v>
      </c>
      <c r="CA4" s="34"/>
      <c r="CB4" s="35">
        <f>AVERAGE(BX4:BZ4)</f>
        <v>0</v>
      </c>
      <c r="CC4" s="36"/>
      <c r="CD4" s="37"/>
      <c r="CE4" s="37"/>
      <c r="CF4" s="32"/>
      <c r="CG4" s="37"/>
      <c r="CH4" s="37"/>
      <c r="CI4" s="37"/>
      <c r="CJ4" s="32"/>
      <c r="CK4" s="37"/>
      <c r="CL4" s="37"/>
      <c r="CM4" s="37"/>
      <c r="CN4" s="32"/>
      <c r="CO4" s="37"/>
      <c r="CP4" s="37"/>
      <c r="CQ4" s="37"/>
      <c r="CR4" s="32"/>
      <c r="CS4" s="37"/>
      <c r="CT4" s="37"/>
      <c r="CU4" s="37"/>
      <c r="CV4" s="32"/>
      <c r="CW4" s="37"/>
      <c r="CX4" s="37"/>
      <c r="CY4" s="37"/>
      <c r="CZ4" s="38"/>
      <c r="DA4" s="39"/>
      <c r="DB4" s="40">
        <f>SUM(AY4,BD4,BI4,BN4,BS4,BX4)</f>
        <v>0</v>
      </c>
      <c r="DC4" s="41">
        <f>SUM(AZ4,BE4,BJ4,BO4,BT4,BY4)</f>
        <v>0</v>
      </c>
      <c r="DD4" s="41">
        <f>SUM(BA4,BF4,BK4,BP4,BU4,BZ4)</f>
        <v>0</v>
      </c>
      <c r="DE4" s="29"/>
      <c r="DF4" s="395">
        <f t="shared" ref="DF4:DF23" si="1">BC4+BH4+BR4+BM4+BW4+CB4</f>
        <v>0</v>
      </c>
      <c r="DG4" s="201">
        <f t="shared" ref="DG4:DG23" si="2">AX4-DF4</f>
        <v>0</v>
      </c>
      <c r="DH4" s="151">
        <f t="shared" ref="DH4:DH23" si="3">RANK(DG4,$DG$4:$DG$23,0)</f>
        <v>1</v>
      </c>
      <c r="DI4" s="43">
        <f t="shared" ref="DI4:DI23" si="4">N4</f>
        <v>0</v>
      </c>
      <c r="DJ4" s="30">
        <f t="shared" ref="DJ4:DJ23" si="5">DG4*10^3+DI4</f>
        <v>0</v>
      </c>
      <c r="DK4" s="30">
        <f t="shared" ref="DK4:DK23" si="6">RANK(DJ4,$DJ$4:$DJ$23,0)</f>
        <v>1</v>
      </c>
      <c r="DL4" s="30">
        <f t="shared" ref="DL4:DL23" si="7">AH4</f>
        <v>0</v>
      </c>
      <c r="DM4" s="30">
        <f t="shared" ref="DM4:DM23" si="8">(DG4*10^3+DI4)*10^3+DL4</f>
        <v>0</v>
      </c>
      <c r="DN4" s="30">
        <f t="shared" ref="DN4:DN23" si="9">RANK(DM4,$DM$4:$DM$23,0)</f>
        <v>1</v>
      </c>
      <c r="DO4" s="44">
        <f t="shared" ref="DO4:DO23" si="10">S4</f>
        <v>0</v>
      </c>
      <c r="DP4" s="44">
        <f t="shared" ref="DP4:DP24" si="11">((DG4*10^3+DI4)*10^3+DL4)*10^3+DO4</f>
        <v>0</v>
      </c>
      <c r="DQ4" s="44">
        <f t="shared" ref="DQ4:DQ23" si="12">RANK(DP4,$DP$4:$DP$23,0)</f>
        <v>1</v>
      </c>
      <c r="DR4" s="44">
        <f t="shared" ref="DR4:DR23" si="13">AM4</f>
        <v>0</v>
      </c>
      <c r="DS4" s="44">
        <f t="shared" ref="DS4:DS23" si="14">(((DG4*10^3+DI4)*10^3+DL4)*10^3+DO4)*10^3+DR4</f>
        <v>0</v>
      </c>
      <c r="DT4" s="45">
        <f t="shared" ref="DT4:DT23" si="15">IF(E4&gt;0,RANK(DS4,$DS$4:$DS$23,0),20)</f>
        <v>20</v>
      </c>
      <c r="DU4" s="44">
        <f>IF(DT4&lt;&gt;20,RANK(DT4,$DT$4:$DT$23,1)+COUNTIF(DT$4:DT4,DT4)-1,20)</f>
        <v>20</v>
      </c>
      <c r="DV4" s="46" t="e">
        <f t="shared" ref="DV4:DV23" si="16">DG4/$DV$3</f>
        <v>#DIV/0!</v>
      </c>
      <c r="DW4" s="47" t="str">
        <f t="shared" ref="DW4:DW23" si="17">IF(COUNTIF(CC4:CZ4,"x")&gt;0,"Dis",IF(COUNTIF(DA4,"x")&gt;0,"Abbruch","-"))</f>
        <v>-</v>
      </c>
      <c r="DX4" s="26"/>
      <c r="DY4" s="120">
        <f>J4+O4+T4+Y4+AD4+AI4+AN4+AS4-DB4</f>
        <v>0</v>
      </c>
      <c r="DZ4" s="120">
        <f>K4+P4+U4+Z4+AE4+AJ4+AO4+AT4-DC4</f>
        <v>0</v>
      </c>
      <c r="EA4" s="120">
        <f>L4+Q4+V4+AA4+AF4+AK4+AP4+AU4-DD4</f>
        <v>0</v>
      </c>
    </row>
    <row r="5" spans="1:131" ht="16.05" customHeight="1" x14ac:dyDescent="0.25">
      <c r="A5" s="12"/>
      <c r="B5" s="121"/>
      <c r="C5" s="162"/>
      <c r="D5" s="373"/>
      <c r="E5" s="27"/>
      <c r="F5" s="27"/>
      <c r="G5" s="27"/>
      <c r="H5" s="27"/>
      <c r="I5" s="422"/>
      <c r="J5" s="382">
        <v>0</v>
      </c>
      <c r="K5" s="122">
        <v>0</v>
      </c>
      <c r="L5" s="122">
        <v>0</v>
      </c>
      <c r="M5" s="29"/>
      <c r="N5" s="30">
        <f t="shared" ref="N5:N23" si="18">AVERAGE(J5:L5)</f>
        <v>0</v>
      </c>
      <c r="O5" s="122">
        <v>0</v>
      </c>
      <c r="P5" s="122">
        <v>0</v>
      </c>
      <c r="Q5" s="122">
        <v>0</v>
      </c>
      <c r="R5" s="29"/>
      <c r="S5" s="30">
        <f t="shared" ref="S5:S23" si="19">AVERAGE(O5:Q5)</f>
        <v>0</v>
      </c>
      <c r="T5" s="122">
        <v>0</v>
      </c>
      <c r="U5" s="122">
        <v>0</v>
      </c>
      <c r="V5" s="122">
        <v>0</v>
      </c>
      <c r="W5" s="29"/>
      <c r="X5" s="30">
        <f t="shared" ref="X5:X23" si="20">AVERAGE(T5:V5)</f>
        <v>0</v>
      </c>
      <c r="Y5" s="122">
        <v>0</v>
      </c>
      <c r="Z5" s="122">
        <v>0</v>
      </c>
      <c r="AA5" s="122">
        <v>0</v>
      </c>
      <c r="AB5" s="29"/>
      <c r="AC5" s="383">
        <f t="shared" ref="AC5:AC23" si="21">AVERAGE(Y5:AA5)</f>
        <v>0</v>
      </c>
      <c r="AD5" s="386">
        <v>0</v>
      </c>
      <c r="AE5" s="124">
        <v>0</v>
      </c>
      <c r="AF5" s="124">
        <v>0</v>
      </c>
      <c r="AG5" s="29"/>
      <c r="AH5" s="30">
        <f t="shared" ref="AH5:AH23" si="22">AVERAGE(AD5:AF5)</f>
        <v>0</v>
      </c>
      <c r="AI5" s="124">
        <v>0</v>
      </c>
      <c r="AJ5" s="124">
        <v>0</v>
      </c>
      <c r="AK5" s="124">
        <v>0</v>
      </c>
      <c r="AL5" s="29"/>
      <c r="AM5" s="30">
        <f t="shared" ref="AM5:AM23" si="23">AVERAGE(AI5:AK5)</f>
        <v>0</v>
      </c>
      <c r="AN5" s="124">
        <v>0</v>
      </c>
      <c r="AO5" s="124">
        <v>0</v>
      </c>
      <c r="AP5" s="124">
        <v>0</v>
      </c>
      <c r="AQ5" s="29"/>
      <c r="AR5" s="30">
        <f t="shared" ref="AR5:AR23" si="24">AVERAGE(AN5:AP5)</f>
        <v>0</v>
      </c>
      <c r="AS5" s="124">
        <v>0</v>
      </c>
      <c r="AT5" s="124">
        <v>0</v>
      </c>
      <c r="AU5" s="124">
        <v>0</v>
      </c>
      <c r="AV5" s="29"/>
      <c r="AW5" s="383">
        <f t="shared" ref="AW5:AW23" si="25">AVERAGE(AS5:AU5)</f>
        <v>0</v>
      </c>
      <c r="AX5" s="390">
        <f t="shared" si="0"/>
        <v>0</v>
      </c>
      <c r="AY5" s="394">
        <v>0</v>
      </c>
      <c r="AZ5" s="31">
        <v>0</v>
      </c>
      <c r="BA5" s="31">
        <v>0</v>
      </c>
      <c r="BB5" s="32"/>
      <c r="BC5" s="30">
        <f t="shared" ref="BC5:BC23" si="26">AVERAGE(AY5:BA5)</f>
        <v>0</v>
      </c>
      <c r="BD5" s="31">
        <v>0</v>
      </c>
      <c r="BE5" s="31">
        <v>0</v>
      </c>
      <c r="BF5" s="31">
        <v>0</v>
      </c>
      <c r="BG5" s="32"/>
      <c r="BH5" s="30">
        <f t="shared" ref="BH5:BH23" si="27">AVERAGE(BD5:BF5)</f>
        <v>0</v>
      </c>
      <c r="BI5" s="31">
        <v>0</v>
      </c>
      <c r="BJ5" s="31">
        <v>0</v>
      </c>
      <c r="BK5" s="31">
        <v>0</v>
      </c>
      <c r="BL5" s="32"/>
      <c r="BM5" s="30">
        <f t="shared" ref="BM5:BM23" si="28">AVERAGE(BI5:BK5)</f>
        <v>0</v>
      </c>
      <c r="BN5" s="31">
        <v>0</v>
      </c>
      <c r="BO5" s="31">
        <v>0</v>
      </c>
      <c r="BP5" s="31">
        <v>0</v>
      </c>
      <c r="BQ5" s="32"/>
      <c r="BR5" s="30">
        <f t="shared" ref="BR5:BR23" si="29">AVERAGE(BN5:BP5)</f>
        <v>0</v>
      </c>
      <c r="BS5" s="33">
        <v>0</v>
      </c>
      <c r="BT5" s="33">
        <v>0</v>
      </c>
      <c r="BU5" s="33">
        <v>0</v>
      </c>
      <c r="BV5" s="32"/>
      <c r="BW5" s="30">
        <f t="shared" ref="BW5:BW23" si="30">AVERAGE(BS5:BU5)</f>
        <v>0</v>
      </c>
      <c r="BX5" s="33">
        <v>0</v>
      </c>
      <c r="BY5" s="33">
        <v>0</v>
      </c>
      <c r="BZ5" s="33">
        <v>0</v>
      </c>
      <c r="CA5" s="34"/>
      <c r="CB5" s="35">
        <f t="shared" ref="CB5:CB23" si="31">AVERAGE(BX5:BZ5)</f>
        <v>0</v>
      </c>
      <c r="CC5" s="36"/>
      <c r="CD5" s="37"/>
      <c r="CE5" s="37"/>
      <c r="CF5" s="32"/>
      <c r="CG5" s="37"/>
      <c r="CH5" s="37"/>
      <c r="CI5" s="37"/>
      <c r="CJ5" s="32"/>
      <c r="CK5" s="37"/>
      <c r="CL5" s="37"/>
      <c r="CM5" s="37"/>
      <c r="CN5" s="32"/>
      <c r="CO5" s="37"/>
      <c r="CP5" s="37"/>
      <c r="CQ5" s="37"/>
      <c r="CR5" s="32"/>
      <c r="CS5" s="37"/>
      <c r="CT5" s="37"/>
      <c r="CU5" s="37"/>
      <c r="CV5" s="32"/>
      <c r="CW5" s="37"/>
      <c r="CX5" s="37"/>
      <c r="CY5" s="37"/>
      <c r="CZ5" s="38"/>
      <c r="DA5" s="39"/>
      <c r="DB5" s="40">
        <v>0</v>
      </c>
      <c r="DC5" s="41">
        <v>0</v>
      </c>
      <c r="DD5" s="41">
        <f t="shared" ref="DD5:DD23" si="32">SUM(BA5,BF5,BK5,BP5,BU5,BZ5)</f>
        <v>0</v>
      </c>
      <c r="DE5" s="29"/>
      <c r="DF5" s="395">
        <f t="shared" si="1"/>
        <v>0</v>
      </c>
      <c r="DG5" s="201">
        <f t="shared" si="2"/>
        <v>0</v>
      </c>
      <c r="DH5" s="151">
        <f t="shared" si="3"/>
        <v>1</v>
      </c>
      <c r="DI5" s="43">
        <f t="shared" si="4"/>
        <v>0</v>
      </c>
      <c r="DJ5" s="30">
        <f t="shared" si="5"/>
        <v>0</v>
      </c>
      <c r="DK5" s="30">
        <f t="shared" si="6"/>
        <v>1</v>
      </c>
      <c r="DL5" s="30">
        <f t="shared" si="7"/>
        <v>0</v>
      </c>
      <c r="DM5" s="30">
        <f t="shared" si="8"/>
        <v>0</v>
      </c>
      <c r="DN5" s="30">
        <f t="shared" si="9"/>
        <v>1</v>
      </c>
      <c r="DO5" s="44">
        <f t="shared" si="10"/>
        <v>0</v>
      </c>
      <c r="DP5" s="44">
        <f t="shared" si="11"/>
        <v>0</v>
      </c>
      <c r="DQ5" s="44">
        <f t="shared" si="12"/>
        <v>1</v>
      </c>
      <c r="DR5" s="44">
        <f t="shared" si="13"/>
        <v>0</v>
      </c>
      <c r="DS5" s="44">
        <f t="shared" si="14"/>
        <v>0</v>
      </c>
      <c r="DT5" s="45">
        <f t="shared" si="15"/>
        <v>20</v>
      </c>
      <c r="DU5" s="44">
        <f>IF(DT5&lt;&gt;20,RANK(DT5,$DT$4:$DT$23,1)+COUNTIF(DT$4:DT5,DT5)-1,20)</f>
        <v>20</v>
      </c>
      <c r="DV5" s="46" t="e">
        <f t="shared" si="16"/>
        <v>#DIV/0!</v>
      </c>
      <c r="DW5" s="47" t="str">
        <f t="shared" si="17"/>
        <v>-</v>
      </c>
      <c r="DX5" s="26"/>
      <c r="DY5" s="120">
        <f t="shared" ref="DY5:DY23" si="33">J5+O5+T5+Y5+AD5+AI5+AN5+AS5-DB5</f>
        <v>0</v>
      </c>
      <c r="DZ5" s="120">
        <f t="shared" ref="DZ5:DZ23" si="34">K5+P5+U5+Z5+AE5+AJ5+AO5+AT5-DC5</f>
        <v>0</v>
      </c>
      <c r="EA5" s="120">
        <f t="shared" ref="EA5:EA23" si="35">L5+Q5+V5+AA5+AF5+AK5+AP5+AU5-DD5</f>
        <v>0</v>
      </c>
    </row>
    <row r="6" spans="1:131" ht="16.05" customHeight="1" x14ac:dyDescent="0.25">
      <c r="A6" s="12"/>
      <c r="B6" s="121"/>
      <c r="C6" s="162"/>
      <c r="D6" s="373" t="str">
        <f>classi!B244</f>
        <v>-</v>
      </c>
      <c r="E6" s="27">
        <f>classi!C244</f>
        <v>0</v>
      </c>
      <c r="F6" s="27">
        <f>classi!D244</f>
        <v>0</v>
      </c>
      <c r="G6" s="27">
        <f>classi!F244</f>
        <v>0</v>
      </c>
      <c r="H6" s="27">
        <f>classi!G244</f>
        <v>0</v>
      </c>
      <c r="I6" s="422"/>
      <c r="J6" s="382">
        <v>0</v>
      </c>
      <c r="K6" s="122">
        <v>0</v>
      </c>
      <c r="L6" s="122">
        <v>0</v>
      </c>
      <c r="M6" s="29"/>
      <c r="N6" s="30">
        <f t="shared" si="18"/>
        <v>0</v>
      </c>
      <c r="O6" s="122">
        <v>0</v>
      </c>
      <c r="P6" s="122">
        <v>0</v>
      </c>
      <c r="Q6" s="122">
        <v>0</v>
      </c>
      <c r="R6" s="29"/>
      <c r="S6" s="30">
        <f t="shared" si="19"/>
        <v>0</v>
      </c>
      <c r="T6" s="122">
        <v>0</v>
      </c>
      <c r="U6" s="122">
        <v>0</v>
      </c>
      <c r="V6" s="122">
        <v>0</v>
      </c>
      <c r="W6" s="29"/>
      <c r="X6" s="30">
        <f t="shared" si="20"/>
        <v>0</v>
      </c>
      <c r="Y6" s="122">
        <v>0</v>
      </c>
      <c r="Z6" s="122">
        <v>0</v>
      </c>
      <c r="AA6" s="122">
        <v>0</v>
      </c>
      <c r="AB6" s="29"/>
      <c r="AC6" s="383">
        <f t="shared" si="21"/>
        <v>0</v>
      </c>
      <c r="AD6" s="386">
        <v>0</v>
      </c>
      <c r="AE6" s="124">
        <v>0</v>
      </c>
      <c r="AF6" s="124">
        <v>0</v>
      </c>
      <c r="AG6" s="29"/>
      <c r="AH6" s="30">
        <f t="shared" si="22"/>
        <v>0</v>
      </c>
      <c r="AI6" s="124">
        <v>0</v>
      </c>
      <c r="AJ6" s="124">
        <v>0</v>
      </c>
      <c r="AK6" s="124">
        <v>0</v>
      </c>
      <c r="AL6" s="29"/>
      <c r="AM6" s="30">
        <f t="shared" si="23"/>
        <v>0</v>
      </c>
      <c r="AN6" s="124">
        <v>0</v>
      </c>
      <c r="AO6" s="124">
        <v>0</v>
      </c>
      <c r="AP6" s="124">
        <v>0</v>
      </c>
      <c r="AQ6" s="29"/>
      <c r="AR6" s="30">
        <f t="shared" si="24"/>
        <v>0</v>
      </c>
      <c r="AS6" s="124">
        <v>0</v>
      </c>
      <c r="AT6" s="124">
        <v>0</v>
      </c>
      <c r="AU6" s="124">
        <v>0</v>
      </c>
      <c r="AV6" s="29"/>
      <c r="AW6" s="383">
        <f t="shared" si="25"/>
        <v>0</v>
      </c>
      <c r="AX6" s="390">
        <f t="shared" si="0"/>
        <v>0</v>
      </c>
      <c r="AY6" s="394">
        <v>0</v>
      </c>
      <c r="AZ6" s="31">
        <v>0</v>
      </c>
      <c r="BA6" s="31">
        <v>0</v>
      </c>
      <c r="BB6" s="32"/>
      <c r="BC6" s="30">
        <f t="shared" si="26"/>
        <v>0</v>
      </c>
      <c r="BD6" s="31">
        <v>0</v>
      </c>
      <c r="BE6" s="31">
        <v>0</v>
      </c>
      <c r="BF6" s="31">
        <v>0</v>
      </c>
      <c r="BG6" s="32"/>
      <c r="BH6" s="30">
        <f t="shared" si="27"/>
        <v>0</v>
      </c>
      <c r="BI6" s="31">
        <v>0</v>
      </c>
      <c r="BJ6" s="31">
        <v>0</v>
      </c>
      <c r="BK6" s="31">
        <v>0</v>
      </c>
      <c r="BL6" s="32"/>
      <c r="BM6" s="30">
        <f t="shared" si="28"/>
        <v>0</v>
      </c>
      <c r="BN6" s="31">
        <v>0</v>
      </c>
      <c r="BO6" s="31">
        <v>0</v>
      </c>
      <c r="BP6" s="31">
        <v>0</v>
      </c>
      <c r="BQ6" s="32"/>
      <c r="BR6" s="30">
        <f t="shared" si="29"/>
        <v>0</v>
      </c>
      <c r="BS6" s="33">
        <v>0</v>
      </c>
      <c r="BT6" s="33">
        <v>0</v>
      </c>
      <c r="BU6" s="33">
        <v>0</v>
      </c>
      <c r="BV6" s="32"/>
      <c r="BW6" s="30">
        <f t="shared" si="30"/>
        <v>0</v>
      </c>
      <c r="BX6" s="33">
        <v>0</v>
      </c>
      <c r="BY6" s="33">
        <v>0</v>
      </c>
      <c r="BZ6" s="33">
        <v>0</v>
      </c>
      <c r="CA6" s="34"/>
      <c r="CB6" s="35">
        <f t="shared" si="31"/>
        <v>0</v>
      </c>
      <c r="CC6" s="36"/>
      <c r="CD6" s="37"/>
      <c r="CE6" s="37"/>
      <c r="CF6" s="32"/>
      <c r="CG6" s="37"/>
      <c r="CH6" s="37"/>
      <c r="CI6" s="37"/>
      <c r="CJ6" s="32"/>
      <c r="CK6" s="37"/>
      <c r="CL6" s="37"/>
      <c r="CM6" s="37"/>
      <c r="CN6" s="32"/>
      <c r="CO6" s="37"/>
      <c r="CP6" s="37"/>
      <c r="CQ6" s="37"/>
      <c r="CR6" s="32"/>
      <c r="CS6" s="37"/>
      <c r="CT6" s="37"/>
      <c r="CU6" s="37"/>
      <c r="CV6" s="32"/>
      <c r="CW6" s="37"/>
      <c r="CX6" s="37"/>
      <c r="CY6" s="37"/>
      <c r="CZ6" s="38"/>
      <c r="DA6" s="39"/>
      <c r="DB6" s="40">
        <f t="shared" ref="DB6:DB23" si="36">SUM(AY6,BD6,BI6,BN6,BS6,BX6)</f>
        <v>0</v>
      </c>
      <c r="DC6" s="41">
        <f t="shared" ref="DC6:DC23" si="37">SUM(AZ6,BE6,BJ6,BO6,BT6,BY6)</f>
        <v>0</v>
      </c>
      <c r="DD6" s="41">
        <f t="shared" si="32"/>
        <v>0</v>
      </c>
      <c r="DE6" s="29"/>
      <c r="DF6" s="395">
        <f t="shared" si="1"/>
        <v>0</v>
      </c>
      <c r="DG6" s="201">
        <f t="shared" si="2"/>
        <v>0</v>
      </c>
      <c r="DH6" s="151">
        <f t="shared" si="3"/>
        <v>1</v>
      </c>
      <c r="DI6" s="43">
        <f t="shared" si="4"/>
        <v>0</v>
      </c>
      <c r="DJ6" s="30">
        <f t="shared" si="5"/>
        <v>0</v>
      </c>
      <c r="DK6" s="30">
        <f t="shared" si="6"/>
        <v>1</v>
      </c>
      <c r="DL6" s="30">
        <f t="shared" si="7"/>
        <v>0</v>
      </c>
      <c r="DM6" s="30">
        <f t="shared" si="8"/>
        <v>0</v>
      </c>
      <c r="DN6" s="30">
        <f t="shared" si="9"/>
        <v>1</v>
      </c>
      <c r="DO6" s="44">
        <f t="shared" si="10"/>
        <v>0</v>
      </c>
      <c r="DP6" s="44">
        <f t="shared" si="11"/>
        <v>0</v>
      </c>
      <c r="DQ6" s="44">
        <f t="shared" si="12"/>
        <v>1</v>
      </c>
      <c r="DR6" s="44">
        <f t="shared" si="13"/>
        <v>0</v>
      </c>
      <c r="DS6" s="44">
        <f t="shared" si="14"/>
        <v>0</v>
      </c>
      <c r="DT6" s="45">
        <f t="shared" si="15"/>
        <v>20</v>
      </c>
      <c r="DU6" s="44">
        <f>IF(DT6&lt;&gt;20,RANK(DT6,$DT$4:$DT$23,1)+COUNTIF(DT$4:DT6,DT6)-1,20)</f>
        <v>20</v>
      </c>
      <c r="DV6" s="46" t="e">
        <f t="shared" si="16"/>
        <v>#DIV/0!</v>
      </c>
      <c r="DW6" s="47" t="str">
        <f t="shared" si="17"/>
        <v>-</v>
      </c>
      <c r="DX6" s="26"/>
      <c r="DY6" s="120">
        <f t="shared" si="33"/>
        <v>0</v>
      </c>
      <c r="DZ6" s="120">
        <f t="shared" si="34"/>
        <v>0</v>
      </c>
      <c r="EA6" s="120">
        <f t="shared" si="35"/>
        <v>0</v>
      </c>
    </row>
    <row r="7" spans="1:131" ht="16.05" customHeight="1" x14ac:dyDescent="0.25">
      <c r="A7" s="12"/>
      <c r="B7" s="121"/>
      <c r="C7" s="162"/>
      <c r="D7" s="373" t="str">
        <f>classi!B245</f>
        <v>-</v>
      </c>
      <c r="E7" s="27">
        <f>classi!C245</f>
        <v>0</v>
      </c>
      <c r="F7" s="27">
        <f>classi!D245</f>
        <v>0</v>
      </c>
      <c r="G7" s="27">
        <f>classi!F245</f>
        <v>0</v>
      </c>
      <c r="H7" s="27">
        <f>classi!G245</f>
        <v>0</v>
      </c>
      <c r="I7" s="422"/>
      <c r="J7" s="382">
        <v>0</v>
      </c>
      <c r="K7" s="122">
        <v>0</v>
      </c>
      <c r="L7" s="122">
        <v>0</v>
      </c>
      <c r="M7" s="29"/>
      <c r="N7" s="30">
        <f t="shared" si="18"/>
        <v>0</v>
      </c>
      <c r="O7" s="122">
        <v>0</v>
      </c>
      <c r="P7" s="122">
        <v>0</v>
      </c>
      <c r="Q7" s="122">
        <v>0</v>
      </c>
      <c r="R7" s="29"/>
      <c r="S7" s="30">
        <f t="shared" si="19"/>
        <v>0</v>
      </c>
      <c r="T7" s="122">
        <v>0</v>
      </c>
      <c r="U7" s="122">
        <v>0</v>
      </c>
      <c r="V7" s="122">
        <v>0</v>
      </c>
      <c r="W7" s="29"/>
      <c r="X7" s="30">
        <f t="shared" si="20"/>
        <v>0</v>
      </c>
      <c r="Y7" s="122">
        <v>0</v>
      </c>
      <c r="Z7" s="122">
        <v>0</v>
      </c>
      <c r="AA7" s="122">
        <v>0</v>
      </c>
      <c r="AB7" s="29"/>
      <c r="AC7" s="383">
        <f t="shared" si="21"/>
        <v>0</v>
      </c>
      <c r="AD7" s="386">
        <v>0</v>
      </c>
      <c r="AE7" s="124">
        <v>0</v>
      </c>
      <c r="AF7" s="124">
        <v>0</v>
      </c>
      <c r="AG7" s="29"/>
      <c r="AH7" s="30">
        <f t="shared" si="22"/>
        <v>0</v>
      </c>
      <c r="AI7" s="124">
        <v>0</v>
      </c>
      <c r="AJ7" s="124">
        <v>0</v>
      </c>
      <c r="AK7" s="124">
        <v>0</v>
      </c>
      <c r="AL7" s="29"/>
      <c r="AM7" s="30">
        <f t="shared" si="23"/>
        <v>0</v>
      </c>
      <c r="AN7" s="124">
        <v>0</v>
      </c>
      <c r="AO7" s="124">
        <v>0</v>
      </c>
      <c r="AP7" s="124">
        <v>0</v>
      </c>
      <c r="AQ7" s="29"/>
      <c r="AR7" s="30">
        <f t="shared" si="24"/>
        <v>0</v>
      </c>
      <c r="AS7" s="124">
        <v>0</v>
      </c>
      <c r="AT7" s="124">
        <v>0</v>
      </c>
      <c r="AU7" s="124">
        <v>0</v>
      </c>
      <c r="AV7" s="29"/>
      <c r="AW7" s="383">
        <f t="shared" si="25"/>
        <v>0</v>
      </c>
      <c r="AX7" s="390">
        <f t="shared" si="0"/>
        <v>0</v>
      </c>
      <c r="AY7" s="394">
        <v>0</v>
      </c>
      <c r="AZ7" s="31">
        <v>0</v>
      </c>
      <c r="BA7" s="31">
        <v>0</v>
      </c>
      <c r="BB7" s="32"/>
      <c r="BC7" s="30">
        <f t="shared" si="26"/>
        <v>0</v>
      </c>
      <c r="BD7" s="31">
        <v>0</v>
      </c>
      <c r="BE7" s="31">
        <v>0</v>
      </c>
      <c r="BF7" s="31">
        <v>0</v>
      </c>
      <c r="BG7" s="32"/>
      <c r="BH7" s="30">
        <f t="shared" si="27"/>
        <v>0</v>
      </c>
      <c r="BI7" s="31">
        <v>0</v>
      </c>
      <c r="BJ7" s="31">
        <v>0</v>
      </c>
      <c r="BK7" s="31">
        <v>0</v>
      </c>
      <c r="BL7" s="32"/>
      <c r="BM7" s="30">
        <f t="shared" si="28"/>
        <v>0</v>
      </c>
      <c r="BN7" s="31">
        <v>0</v>
      </c>
      <c r="BO7" s="31">
        <v>0</v>
      </c>
      <c r="BP7" s="31">
        <v>0</v>
      </c>
      <c r="BQ7" s="32"/>
      <c r="BR7" s="30">
        <f t="shared" si="29"/>
        <v>0</v>
      </c>
      <c r="BS7" s="33">
        <v>0</v>
      </c>
      <c r="BT7" s="33">
        <v>0</v>
      </c>
      <c r="BU7" s="33">
        <v>0</v>
      </c>
      <c r="BV7" s="32"/>
      <c r="BW7" s="30">
        <f t="shared" si="30"/>
        <v>0</v>
      </c>
      <c r="BX7" s="33">
        <v>0</v>
      </c>
      <c r="BY7" s="33">
        <v>0</v>
      </c>
      <c r="BZ7" s="33">
        <v>0</v>
      </c>
      <c r="CA7" s="34"/>
      <c r="CB7" s="35">
        <f t="shared" si="31"/>
        <v>0</v>
      </c>
      <c r="CC7" s="36"/>
      <c r="CD7" s="37"/>
      <c r="CE7" s="37"/>
      <c r="CF7" s="32"/>
      <c r="CG7" s="37"/>
      <c r="CH7" s="37"/>
      <c r="CI7" s="37"/>
      <c r="CJ7" s="32"/>
      <c r="CK7" s="37"/>
      <c r="CL7" s="37"/>
      <c r="CM7" s="37"/>
      <c r="CN7" s="32"/>
      <c r="CO7" s="37"/>
      <c r="CP7" s="37"/>
      <c r="CQ7" s="37"/>
      <c r="CR7" s="32"/>
      <c r="CS7" s="37"/>
      <c r="CT7" s="37"/>
      <c r="CU7" s="37"/>
      <c r="CV7" s="32"/>
      <c r="CW7" s="37"/>
      <c r="CX7" s="37"/>
      <c r="CY7" s="37"/>
      <c r="CZ7" s="38"/>
      <c r="DA7" s="39"/>
      <c r="DB7" s="40">
        <f t="shared" si="36"/>
        <v>0</v>
      </c>
      <c r="DC7" s="41">
        <f t="shared" si="37"/>
        <v>0</v>
      </c>
      <c r="DD7" s="41">
        <f t="shared" si="32"/>
        <v>0</v>
      </c>
      <c r="DE7" s="29"/>
      <c r="DF7" s="395">
        <f t="shared" si="1"/>
        <v>0</v>
      </c>
      <c r="DG7" s="201">
        <f t="shared" si="2"/>
        <v>0</v>
      </c>
      <c r="DH7" s="151">
        <f t="shared" si="3"/>
        <v>1</v>
      </c>
      <c r="DI7" s="43">
        <f t="shared" si="4"/>
        <v>0</v>
      </c>
      <c r="DJ7" s="30">
        <f t="shared" si="5"/>
        <v>0</v>
      </c>
      <c r="DK7" s="30">
        <f t="shared" si="6"/>
        <v>1</v>
      </c>
      <c r="DL7" s="30">
        <f t="shared" si="7"/>
        <v>0</v>
      </c>
      <c r="DM7" s="30">
        <f t="shared" si="8"/>
        <v>0</v>
      </c>
      <c r="DN7" s="30">
        <f t="shared" si="9"/>
        <v>1</v>
      </c>
      <c r="DO7" s="44">
        <f t="shared" si="10"/>
        <v>0</v>
      </c>
      <c r="DP7" s="44">
        <f t="shared" si="11"/>
        <v>0</v>
      </c>
      <c r="DQ7" s="44">
        <f t="shared" si="12"/>
        <v>1</v>
      </c>
      <c r="DR7" s="44">
        <f t="shared" si="13"/>
        <v>0</v>
      </c>
      <c r="DS7" s="44">
        <f t="shared" si="14"/>
        <v>0</v>
      </c>
      <c r="DT7" s="45">
        <f t="shared" si="15"/>
        <v>20</v>
      </c>
      <c r="DU7" s="44">
        <f>IF(DT7&lt;&gt;20,RANK(DT7,$DT$4:$DT$23,1)+COUNTIF(DT$4:DT7,DT7)-1,20)</f>
        <v>20</v>
      </c>
      <c r="DV7" s="46" t="e">
        <f t="shared" si="16"/>
        <v>#DIV/0!</v>
      </c>
      <c r="DW7" s="47" t="str">
        <f t="shared" si="17"/>
        <v>-</v>
      </c>
      <c r="DX7" s="26"/>
      <c r="DY7" s="120">
        <f t="shared" si="33"/>
        <v>0</v>
      </c>
      <c r="DZ7" s="120">
        <f t="shared" si="34"/>
        <v>0</v>
      </c>
      <c r="EA7" s="120">
        <f t="shared" si="35"/>
        <v>0</v>
      </c>
    </row>
    <row r="8" spans="1:131" ht="16.05" customHeight="1" x14ac:dyDescent="0.25">
      <c r="A8" s="12"/>
      <c r="B8" s="121"/>
      <c r="C8" s="162"/>
      <c r="D8" s="373" t="str">
        <f>classi!B246</f>
        <v>-</v>
      </c>
      <c r="E8" s="27">
        <f>classi!C246</f>
        <v>0</v>
      </c>
      <c r="F8" s="27">
        <f>classi!D246</f>
        <v>0</v>
      </c>
      <c r="G8" s="27">
        <f>classi!F246</f>
        <v>0</v>
      </c>
      <c r="H8" s="27">
        <f>classi!G246</f>
        <v>0</v>
      </c>
      <c r="I8" s="422"/>
      <c r="J8" s="382">
        <v>0</v>
      </c>
      <c r="K8" s="122">
        <v>0</v>
      </c>
      <c r="L8" s="122">
        <v>0</v>
      </c>
      <c r="M8" s="29"/>
      <c r="N8" s="30">
        <f t="shared" si="18"/>
        <v>0</v>
      </c>
      <c r="O8" s="122">
        <v>0</v>
      </c>
      <c r="P8" s="122">
        <v>0</v>
      </c>
      <c r="Q8" s="122">
        <v>0</v>
      </c>
      <c r="R8" s="29"/>
      <c r="S8" s="30">
        <f t="shared" si="19"/>
        <v>0</v>
      </c>
      <c r="T8" s="122">
        <v>0</v>
      </c>
      <c r="U8" s="122">
        <v>0</v>
      </c>
      <c r="V8" s="122">
        <v>0</v>
      </c>
      <c r="W8" s="29"/>
      <c r="X8" s="30">
        <f t="shared" si="20"/>
        <v>0</v>
      </c>
      <c r="Y8" s="122">
        <v>0</v>
      </c>
      <c r="Z8" s="122">
        <v>0</v>
      </c>
      <c r="AA8" s="122">
        <v>0</v>
      </c>
      <c r="AB8" s="29"/>
      <c r="AC8" s="383">
        <f t="shared" si="21"/>
        <v>0</v>
      </c>
      <c r="AD8" s="386">
        <v>0</v>
      </c>
      <c r="AE8" s="124">
        <v>0</v>
      </c>
      <c r="AF8" s="124">
        <v>0</v>
      </c>
      <c r="AG8" s="29"/>
      <c r="AH8" s="30">
        <f t="shared" si="22"/>
        <v>0</v>
      </c>
      <c r="AI8" s="124">
        <v>0</v>
      </c>
      <c r="AJ8" s="124">
        <v>0</v>
      </c>
      <c r="AK8" s="124">
        <v>0</v>
      </c>
      <c r="AL8" s="29"/>
      <c r="AM8" s="30">
        <f t="shared" si="23"/>
        <v>0</v>
      </c>
      <c r="AN8" s="124">
        <v>0</v>
      </c>
      <c r="AO8" s="124">
        <v>0</v>
      </c>
      <c r="AP8" s="124">
        <v>0</v>
      </c>
      <c r="AQ8" s="29"/>
      <c r="AR8" s="30">
        <f t="shared" si="24"/>
        <v>0</v>
      </c>
      <c r="AS8" s="124">
        <v>0</v>
      </c>
      <c r="AT8" s="124">
        <v>0</v>
      </c>
      <c r="AU8" s="124">
        <v>0</v>
      </c>
      <c r="AV8" s="29"/>
      <c r="AW8" s="383">
        <f t="shared" si="25"/>
        <v>0</v>
      </c>
      <c r="AX8" s="390">
        <f t="shared" si="0"/>
        <v>0</v>
      </c>
      <c r="AY8" s="394">
        <v>0</v>
      </c>
      <c r="AZ8" s="31">
        <v>0</v>
      </c>
      <c r="BA8" s="31">
        <v>0</v>
      </c>
      <c r="BB8" s="32"/>
      <c r="BC8" s="30">
        <f t="shared" si="26"/>
        <v>0</v>
      </c>
      <c r="BD8" s="31">
        <v>0</v>
      </c>
      <c r="BE8" s="31">
        <v>0</v>
      </c>
      <c r="BF8" s="31">
        <v>0</v>
      </c>
      <c r="BG8" s="32"/>
      <c r="BH8" s="30">
        <f t="shared" si="27"/>
        <v>0</v>
      </c>
      <c r="BI8" s="31">
        <v>0</v>
      </c>
      <c r="BJ8" s="31">
        <v>0</v>
      </c>
      <c r="BK8" s="31">
        <v>0</v>
      </c>
      <c r="BL8" s="32"/>
      <c r="BM8" s="30">
        <f t="shared" si="28"/>
        <v>0</v>
      </c>
      <c r="BN8" s="31">
        <v>0</v>
      </c>
      <c r="BO8" s="31">
        <v>0</v>
      </c>
      <c r="BP8" s="31">
        <v>0</v>
      </c>
      <c r="BQ8" s="32"/>
      <c r="BR8" s="30">
        <f t="shared" si="29"/>
        <v>0</v>
      </c>
      <c r="BS8" s="33">
        <v>0</v>
      </c>
      <c r="BT8" s="33">
        <v>0</v>
      </c>
      <c r="BU8" s="33">
        <v>0</v>
      </c>
      <c r="BV8" s="32"/>
      <c r="BW8" s="30">
        <f t="shared" si="30"/>
        <v>0</v>
      </c>
      <c r="BX8" s="33">
        <v>0</v>
      </c>
      <c r="BY8" s="33">
        <v>0</v>
      </c>
      <c r="BZ8" s="33">
        <v>0</v>
      </c>
      <c r="CA8" s="34"/>
      <c r="CB8" s="35">
        <f t="shared" si="31"/>
        <v>0</v>
      </c>
      <c r="CC8" s="36"/>
      <c r="CD8" s="37"/>
      <c r="CE8" s="37"/>
      <c r="CF8" s="32"/>
      <c r="CG8" s="37"/>
      <c r="CH8" s="37"/>
      <c r="CI8" s="37"/>
      <c r="CJ8" s="32"/>
      <c r="CK8" s="37"/>
      <c r="CL8" s="37"/>
      <c r="CM8" s="37"/>
      <c r="CN8" s="32"/>
      <c r="CO8" s="37"/>
      <c r="CP8" s="37"/>
      <c r="CQ8" s="37"/>
      <c r="CR8" s="32"/>
      <c r="CS8" s="37"/>
      <c r="CT8" s="37"/>
      <c r="CU8" s="37"/>
      <c r="CV8" s="32"/>
      <c r="CW8" s="37"/>
      <c r="CX8" s="37"/>
      <c r="CY8" s="37"/>
      <c r="CZ8" s="38"/>
      <c r="DA8" s="39"/>
      <c r="DB8" s="40">
        <f t="shared" si="36"/>
        <v>0</v>
      </c>
      <c r="DC8" s="41">
        <f t="shared" si="37"/>
        <v>0</v>
      </c>
      <c r="DD8" s="41">
        <f t="shared" si="32"/>
        <v>0</v>
      </c>
      <c r="DE8" s="29"/>
      <c r="DF8" s="395">
        <f t="shared" si="1"/>
        <v>0</v>
      </c>
      <c r="DG8" s="201">
        <f t="shared" si="2"/>
        <v>0</v>
      </c>
      <c r="DH8" s="151">
        <f t="shared" si="3"/>
        <v>1</v>
      </c>
      <c r="DI8" s="43">
        <f t="shared" si="4"/>
        <v>0</v>
      </c>
      <c r="DJ8" s="30">
        <f t="shared" si="5"/>
        <v>0</v>
      </c>
      <c r="DK8" s="30">
        <f t="shared" si="6"/>
        <v>1</v>
      </c>
      <c r="DL8" s="30">
        <f t="shared" si="7"/>
        <v>0</v>
      </c>
      <c r="DM8" s="30">
        <f t="shared" si="8"/>
        <v>0</v>
      </c>
      <c r="DN8" s="30">
        <f t="shared" si="9"/>
        <v>1</v>
      </c>
      <c r="DO8" s="44">
        <f t="shared" si="10"/>
        <v>0</v>
      </c>
      <c r="DP8" s="44">
        <f t="shared" si="11"/>
        <v>0</v>
      </c>
      <c r="DQ8" s="44">
        <f t="shared" si="12"/>
        <v>1</v>
      </c>
      <c r="DR8" s="44">
        <f t="shared" si="13"/>
        <v>0</v>
      </c>
      <c r="DS8" s="44">
        <f t="shared" si="14"/>
        <v>0</v>
      </c>
      <c r="DT8" s="45">
        <f t="shared" si="15"/>
        <v>20</v>
      </c>
      <c r="DU8" s="44">
        <f>IF(DT8&lt;&gt;20,RANK(DT8,$DT$4:$DT$23,1)+COUNTIF(DT$4:DT8,DT8)-1,20)</f>
        <v>20</v>
      </c>
      <c r="DV8" s="46" t="e">
        <f t="shared" si="16"/>
        <v>#DIV/0!</v>
      </c>
      <c r="DW8" s="47" t="str">
        <f t="shared" si="17"/>
        <v>-</v>
      </c>
      <c r="DX8" s="26"/>
      <c r="DY8" s="120">
        <f t="shared" si="33"/>
        <v>0</v>
      </c>
      <c r="DZ8" s="120">
        <f t="shared" si="34"/>
        <v>0</v>
      </c>
      <c r="EA8" s="120">
        <f t="shared" si="35"/>
        <v>0</v>
      </c>
    </row>
    <row r="9" spans="1:131" ht="16.05" customHeight="1" x14ac:dyDescent="0.25">
      <c r="A9" s="12"/>
      <c r="B9" s="12"/>
      <c r="C9" s="161"/>
      <c r="D9" s="373" t="str">
        <f>classi!B247</f>
        <v>-</v>
      </c>
      <c r="E9" s="27">
        <f>classi!C247</f>
        <v>0</v>
      </c>
      <c r="F9" s="27">
        <f>classi!D247</f>
        <v>0</v>
      </c>
      <c r="G9" s="27">
        <f>classi!F247</f>
        <v>0</v>
      </c>
      <c r="H9" s="27">
        <f>classi!G247</f>
        <v>0</v>
      </c>
      <c r="I9" s="422"/>
      <c r="J9" s="382">
        <v>0</v>
      </c>
      <c r="K9" s="122">
        <v>0</v>
      </c>
      <c r="L9" s="122">
        <v>0</v>
      </c>
      <c r="M9" s="29"/>
      <c r="N9" s="30">
        <f t="shared" si="18"/>
        <v>0</v>
      </c>
      <c r="O9" s="122">
        <v>0</v>
      </c>
      <c r="P9" s="122">
        <v>0</v>
      </c>
      <c r="Q9" s="122">
        <v>0</v>
      </c>
      <c r="R9" s="29"/>
      <c r="S9" s="30">
        <f t="shared" si="19"/>
        <v>0</v>
      </c>
      <c r="T9" s="122">
        <v>0</v>
      </c>
      <c r="U9" s="122">
        <v>0</v>
      </c>
      <c r="V9" s="122">
        <v>0</v>
      </c>
      <c r="W9" s="29"/>
      <c r="X9" s="30">
        <f t="shared" si="20"/>
        <v>0</v>
      </c>
      <c r="Y9" s="122">
        <v>0</v>
      </c>
      <c r="Z9" s="122">
        <v>0</v>
      </c>
      <c r="AA9" s="122">
        <v>0</v>
      </c>
      <c r="AB9" s="29"/>
      <c r="AC9" s="383">
        <f t="shared" si="21"/>
        <v>0</v>
      </c>
      <c r="AD9" s="386">
        <v>0</v>
      </c>
      <c r="AE9" s="124">
        <v>0</v>
      </c>
      <c r="AF9" s="124">
        <v>0</v>
      </c>
      <c r="AG9" s="29"/>
      <c r="AH9" s="30">
        <f t="shared" si="22"/>
        <v>0</v>
      </c>
      <c r="AI9" s="124">
        <v>0</v>
      </c>
      <c r="AJ9" s="124">
        <v>0</v>
      </c>
      <c r="AK9" s="124">
        <v>0</v>
      </c>
      <c r="AL9" s="29"/>
      <c r="AM9" s="30">
        <f t="shared" si="23"/>
        <v>0</v>
      </c>
      <c r="AN9" s="124">
        <v>0</v>
      </c>
      <c r="AO9" s="124">
        <v>0</v>
      </c>
      <c r="AP9" s="124">
        <v>0</v>
      </c>
      <c r="AQ9" s="29"/>
      <c r="AR9" s="30">
        <f t="shared" si="24"/>
        <v>0</v>
      </c>
      <c r="AS9" s="124">
        <v>0</v>
      </c>
      <c r="AT9" s="124">
        <v>0</v>
      </c>
      <c r="AU9" s="124">
        <v>0</v>
      </c>
      <c r="AV9" s="29"/>
      <c r="AW9" s="383">
        <f t="shared" si="25"/>
        <v>0</v>
      </c>
      <c r="AX9" s="390">
        <f t="shared" si="0"/>
        <v>0</v>
      </c>
      <c r="AY9" s="394">
        <v>0</v>
      </c>
      <c r="AZ9" s="31">
        <v>0</v>
      </c>
      <c r="BA9" s="31">
        <v>0</v>
      </c>
      <c r="BB9" s="32"/>
      <c r="BC9" s="30">
        <f t="shared" si="26"/>
        <v>0</v>
      </c>
      <c r="BD9" s="31">
        <v>0</v>
      </c>
      <c r="BE9" s="31">
        <v>0</v>
      </c>
      <c r="BF9" s="31">
        <v>0</v>
      </c>
      <c r="BG9" s="32"/>
      <c r="BH9" s="30">
        <f t="shared" si="27"/>
        <v>0</v>
      </c>
      <c r="BI9" s="31">
        <v>0</v>
      </c>
      <c r="BJ9" s="31">
        <v>0</v>
      </c>
      <c r="BK9" s="31">
        <v>0</v>
      </c>
      <c r="BL9" s="32"/>
      <c r="BM9" s="30">
        <f t="shared" si="28"/>
        <v>0</v>
      </c>
      <c r="BN9" s="31">
        <v>0</v>
      </c>
      <c r="BO9" s="31">
        <v>0</v>
      </c>
      <c r="BP9" s="31">
        <v>0</v>
      </c>
      <c r="BQ9" s="32"/>
      <c r="BR9" s="30">
        <f t="shared" si="29"/>
        <v>0</v>
      </c>
      <c r="BS9" s="33">
        <v>0</v>
      </c>
      <c r="BT9" s="33">
        <v>0</v>
      </c>
      <c r="BU9" s="33">
        <v>0</v>
      </c>
      <c r="BV9" s="32"/>
      <c r="BW9" s="30">
        <f t="shared" si="30"/>
        <v>0</v>
      </c>
      <c r="BX9" s="33">
        <v>0</v>
      </c>
      <c r="BY9" s="33">
        <v>0</v>
      </c>
      <c r="BZ9" s="33">
        <v>0</v>
      </c>
      <c r="CA9" s="34"/>
      <c r="CB9" s="35">
        <f t="shared" si="31"/>
        <v>0</v>
      </c>
      <c r="CC9" s="36"/>
      <c r="CD9" s="37"/>
      <c r="CE9" s="37"/>
      <c r="CF9" s="32"/>
      <c r="CG9" s="37"/>
      <c r="CH9" s="37"/>
      <c r="CI9" s="37"/>
      <c r="CJ9" s="32"/>
      <c r="CK9" s="37"/>
      <c r="CL9" s="37"/>
      <c r="CM9" s="37"/>
      <c r="CN9" s="32"/>
      <c r="CO9" s="37"/>
      <c r="CP9" s="37"/>
      <c r="CQ9" s="37"/>
      <c r="CR9" s="32"/>
      <c r="CS9" s="37"/>
      <c r="CT9" s="37"/>
      <c r="CU9" s="37"/>
      <c r="CV9" s="32"/>
      <c r="CW9" s="37"/>
      <c r="CX9" s="37"/>
      <c r="CY9" s="37"/>
      <c r="CZ9" s="38"/>
      <c r="DA9" s="39"/>
      <c r="DB9" s="40">
        <f t="shared" si="36"/>
        <v>0</v>
      </c>
      <c r="DC9" s="41">
        <f t="shared" si="37"/>
        <v>0</v>
      </c>
      <c r="DD9" s="41">
        <f t="shared" si="32"/>
        <v>0</v>
      </c>
      <c r="DE9" s="29"/>
      <c r="DF9" s="395">
        <f t="shared" si="1"/>
        <v>0</v>
      </c>
      <c r="DG9" s="201">
        <f t="shared" si="2"/>
        <v>0</v>
      </c>
      <c r="DH9" s="151">
        <f t="shared" si="3"/>
        <v>1</v>
      </c>
      <c r="DI9" s="43">
        <f t="shared" si="4"/>
        <v>0</v>
      </c>
      <c r="DJ9" s="30">
        <f t="shared" si="5"/>
        <v>0</v>
      </c>
      <c r="DK9" s="30">
        <f t="shared" si="6"/>
        <v>1</v>
      </c>
      <c r="DL9" s="30">
        <f t="shared" si="7"/>
        <v>0</v>
      </c>
      <c r="DM9" s="30">
        <f t="shared" si="8"/>
        <v>0</v>
      </c>
      <c r="DN9" s="30">
        <f t="shared" si="9"/>
        <v>1</v>
      </c>
      <c r="DO9" s="44">
        <f t="shared" si="10"/>
        <v>0</v>
      </c>
      <c r="DP9" s="44">
        <f t="shared" si="11"/>
        <v>0</v>
      </c>
      <c r="DQ9" s="44">
        <f t="shared" si="12"/>
        <v>1</v>
      </c>
      <c r="DR9" s="44">
        <f t="shared" si="13"/>
        <v>0</v>
      </c>
      <c r="DS9" s="44">
        <f t="shared" si="14"/>
        <v>0</v>
      </c>
      <c r="DT9" s="45">
        <f t="shared" si="15"/>
        <v>20</v>
      </c>
      <c r="DU9" s="44">
        <f>IF(DT9&lt;&gt;20,RANK(DT9,$DT$4:$DT$23,1)+COUNTIF(DT$4:DT9,DT9)-1,20)</f>
        <v>20</v>
      </c>
      <c r="DV9" s="46" t="e">
        <f t="shared" si="16"/>
        <v>#DIV/0!</v>
      </c>
      <c r="DW9" s="47" t="str">
        <f t="shared" si="17"/>
        <v>-</v>
      </c>
      <c r="DX9" s="26"/>
      <c r="DY9" s="120">
        <f t="shared" si="33"/>
        <v>0</v>
      </c>
      <c r="DZ9" s="120">
        <f t="shared" si="34"/>
        <v>0</v>
      </c>
      <c r="EA9" s="120">
        <f t="shared" si="35"/>
        <v>0</v>
      </c>
    </row>
    <row r="10" spans="1:131" ht="16.05" customHeight="1" x14ac:dyDescent="0.25">
      <c r="A10" s="12"/>
      <c r="B10" s="12"/>
      <c r="C10" s="161"/>
      <c r="D10" s="373" t="str">
        <f>classi!B248</f>
        <v>-</v>
      </c>
      <c r="E10" s="27">
        <f>classi!C248</f>
        <v>0</v>
      </c>
      <c r="F10" s="27">
        <f>classi!D248</f>
        <v>0</v>
      </c>
      <c r="G10" s="27">
        <f>classi!F248</f>
        <v>0</v>
      </c>
      <c r="H10" s="27">
        <f>classi!G248</f>
        <v>0</v>
      </c>
      <c r="I10" s="422"/>
      <c r="J10" s="382">
        <v>0</v>
      </c>
      <c r="K10" s="122">
        <v>0</v>
      </c>
      <c r="L10" s="122">
        <v>0</v>
      </c>
      <c r="M10" s="29"/>
      <c r="N10" s="30">
        <f t="shared" si="18"/>
        <v>0</v>
      </c>
      <c r="O10" s="122">
        <v>0</v>
      </c>
      <c r="P10" s="122">
        <v>0</v>
      </c>
      <c r="Q10" s="122">
        <v>0</v>
      </c>
      <c r="R10" s="29"/>
      <c r="S10" s="30">
        <f t="shared" si="19"/>
        <v>0</v>
      </c>
      <c r="T10" s="122">
        <v>0</v>
      </c>
      <c r="U10" s="122">
        <v>0</v>
      </c>
      <c r="V10" s="122">
        <v>0</v>
      </c>
      <c r="W10" s="29"/>
      <c r="X10" s="30">
        <f t="shared" si="20"/>
        <v>0</v>
      </c>
      <c r="Y10" s="122">
        <v>0</v>
      </c>
      <c r="Z10" s="122">
        <v>0</v>
      </c>
      <c r="AA10" s="122">
        <v>0</v>
      </c>
      <c r="AB10" s="29"/>
      <c r="AC10" s="383">
        <f t="shared" si="21"/>
        <v>0</v>
      </c>
      <c r="AD10" s="386">
        <v>0</v>
      </c>
      <c r="AE10" s="124">
        <v>0</v>
      </c>
      <c r="AF10" s="124">
        <v>0</v>
      </c>
      <c r="AG10" s="29"/>
      <c r="AH10" s="30">
        <f t="shared" si="22"/>
        <v>0</v>
      </c>
      <c r="AI10" s="124">
        <v>0</v>
      </c>
      <c r="AJ10" s="124">
        <v>0</v>
      </c>
      <c r="AK10" s="124">
        <v>0</v>
      </c>
      <c r="AL10" s="29"/>
      <c r="AM10" s="30">
        <f t="shared" si="23"/>
        <v>0</v>
      </c>
      <c r="AN10" s="124">
        <v>0</v>
      </c>
      <c r="AO10" s="124">
        <v>0</v>
      </c>
      <c r="AP10" s="124">
        <v>0</v>
      </c>
      <c r="AQ10" s="29"/>
      <c r="AR10" s="30">
        <f t="shared" si="24"/>
        <v>0</v>
      </c>
      <c r="AS10" s="124">
        <v>0</v>
      </c>
      <c r="AT10" s="124">
        <v>0</v>
      </c>
      <c r="AU10" s="124">
        <v>0</v>
      </c>
      <c r="AV10" s="29"/>
      <c r="AW10" s="383">
        <f t="shared" si="25"/>
        <v>0</v>
      </c>
      <c r="AX10" s="390">
        <f t="shared" si="0"/>
        <v>0</v>
      </c>
      <c r="AY10" s="394">
        <v>0</v>
      </c>
      <c r="AZ10" s="31">
        <v>0</v>
      </c>
      <c r="BA10" s="31">
        <v>0</v>
      </c>
      <c r="BB10" s="32"/>
      <c r="BC10" s="30">
        <f t="shared" si="26"/>
        <v>0</v>
      </c>
      <c r="BD10" s="31">
        <v>0</v>
      </c>
      <c r="BE10" s="31">
        <v>0</v>
      </c>
      <c r="BF10" s="31">
        <v>0</v>
      </c>
      <c r="BG10" s="32"/>
      <c r="BH10" s="30">
        <f t="shared" si="27"/>
        <v>0</v>
      </c>
      <c r="BI10" s="31">
        <v>0</v>
      </c>
      <c r="BJ10" s="31">
        <v>0</v>
      </c>
      <c r="BK10" s="31">
        <v>0</v>
      </c>
      <c r="BL10" s="32"/>
      <c r="BM10" s="30">
        <f t="shared" si="28"/>
        <v>0</v>
      </c>
      <c r="BN10" s="31">
        <v>0</v>
      </c>
      <c r="BO10" s="31">
        <v>0</v>
      </c>
      <c r="BP10" s="31">
        <v>0</v>
      </c>
      <c r="BQ10" s="32"/>
      <c r="BR10" s="30">
        <f t="shared" si="29"/>
        <v>0</v>
      </c>
      <c r="BS10" s="33">
        <v>0</v>
      </c>
      <c r="BT10" s="33">
        <v>0</v>
      </c>
      <c r="BU10" s="33">
        <v>0</v>
      </c>
      <c r="BV10" s="32"/>
      <c r="BW10" s="30">
        <f t="shared" si="30"/>
        <v>0</v>
      </c>
      <c r="BX10" s="33">
        <v>0</v>
      </c>
      <c r="BY10" s="33">
        <v>0</v>
      </c>
      <c r="BZ10" s="33">
        <v>0</v>
      </c>
      <c r="CA10" s="34"/>
      <c r="CB10" s="35">
        <f t="shared" si="31"/>
        <v>0</v>
      </c>
      <c r="CC10" s="36"/>
      <c r="CD10" s="37"/>
      <c r="CE10" s="37"/>
      <c r="CF10" s="32"/>
      <c r="CG10" s="37"/>
      <c r="CH10" s="37"/>
      <c r="CI10" s="37"/>
      <c r="CJ10" s="32"/>
      <c r="CK10" s="37"/>
      <c r="CL10" s="37"/>
      <c r="CM10" s="37"/>
      <c r="CN10" s="32"/>
      <c r="CO10" s="37"/>
      <c r="CP10" s="37"/>
      <c r="CQ10" s="37"/>
      <c r="CR10" s="32"/>
      <c r="CS10" s="37"/>
      <c r="CT10" s="37"/>
      <c r="CU10" s="37"/>
      <c r="CV10" s="32"/>
      <c r="CW10" s="37"/>
      <c r="CX10" s="37"/>
      <c r="CY10" s="37"/>
      <c r="CZ10" s="38"/>
      <c r="DA10" s="39"/>
      <c r="DB10" s="40">
        <f t="shared" si="36"/>
        <v>0</v>
      </c>
      <c r="DC10" s="41">
        <f t="shared" si="37"/>
        <v>0</v>
      </c>
      <c r="DD10" s="41">
        <f t="shared" si="32"/>
        <v>0</v>
      </c>
      <c r="DE10" s="29"/>
      <c r="DF10" s="395">
        <f t="shared" si="1"/>
        <v>0</v>
      </c>
      <c r="DG10" s="201">
        <f t="shared" si="2"/>
        <v>0</v>
      </c>
      <c r="DH10" s="151">
        <f t="shared" si="3"/>
        <v>1</v>
      </c>
      <c r="DI10" s="43">
        <f t="shared" si="4"/>
        <v>0</v>
      </c>
      <c r="DJ10" s="30">
        <f t="shared" si="5"/>
        <v>0</v>
      </c>
      <c r="DK10" s="30">
        <f t="shared" si="6"/>
        <v>1</v>
      </c>
      <c r="DL10" s="30">
        <f t="shared" si="7"/>
        <v>0</v>
      </c>
      <c r="DM10" s="30">
        <f t="shared" si="8"/>
        <v>0</v>
      </c>
      <c r="DN10" s="30">
        <f t="shared" si="9"/>
        <v>1</v>
      </c>
      <c r="DO10" s="44">
        <f t="shared" si="10"/>
        <v>0</v>
      </c>
      <c r="DP10" s="44">
        <f t="shared" si="11"/>
        <v>0</v>
      </c>
      <c r="DQ10" s="44">
        <f t="shared" si="12"/>
        <v>1</v>
      </c>
      <c r="DR10" s="44">
        <f t="shared" si="13"/>
        <v>0</v>
      </c>
      <c r="DS10" s="44">
        <f t="shared" si="14"/>
        <v>0</v>
      </c>
      <c r="DT10" s="45">
        <f t="shared" si="15"/>
        <v>20</v>
      </c>
      <c r="DU10" s="44">
        <f>IF(DT10&lt;&gt;20,RANK(DT10,$DT$4:$DT$23,1)+COUNTIF(DT$4:DT10,DT10)-1,20)</f>
        <v>20</v>
      </c>
      <c r="DV10" s="46" t="e">
        <f t="shared" si="16"/>
        <v>#DIV/0!</v>
      </c>
      <c r="DW10" s="47" t="str">
        <f t="shared" si="17"/>
        <v>-</v>
      </c>
      <c r="DX10" s="26"/>
      <c r="DY10" s="120">
        <f t="shared" si="33"/>
        <v>0</v>
      </c>
      <c r="DZ10" s="120">
        <f t="shared" si="34"/>
        <v>0</v>
      </c>
      <c r="EA10" s="120">
        <f t="shared" si="35"/>
        <v>0</v>
      </c>
    </row>
    <row r="11" spans="1:131" ht="16.05" customHeight="1" x14ac:dyDescent="0.25">
      <c r="A11" s="12"/>
      <c r="B11" s="12"/>
      <c r="C11" s="161"/>
      <c r="D11" s="373" t="str">
        <f>classi!B249</f>
        <v>-</v>
      </c>
      <c r="E11" s="27">
        <f>classi!C249</f>
        <v>0</v>
      </c>
      <c r="F11" s="27">
        <f>classi!D249</f>
        <v>0</v>
      </c>
      <c r="G11" s="27">
        <f>classi!F249</f>
        <v>0</v>
      </c>
      <c r="H11" s="27">
        <f>classi!G249</f>
        <v>0</v>
      </c>
      <c r="I11" s="422"/>
      <c r="J11" s="382">
        <v>0</v>
      </c>
      <c r="K11" s="122">
        <v>0</v>
      </c>
      <c r="L11" s="122">
        <v>0</v>
      </c>
      <c r="M11" s="29"/>
      <c r="N11" s="30">
        <f t="shared" si="18"/>
        <v>0</v>
      </c>
      <c r="O11" s="122">
        <v>0</v>
      </c>
      <c r="P11" s="122">
        <v>0</v>
      </c>
      <c r="Q11" s="122">
        <v>0</v>
      </c>
      <c r="R11" s="29"/>
      <c r="S11" s="30">
        <f t="shared" si="19"/>
        <v>0</v>
      </c>
      <c r="T11" s="122">
        <v>0</v>
      </c>
      <c r="U11" s="122">
        <v>0</v>
      </c>
      <c r="V11" s="122">
        <v>0</v>
      </c>
      <c r="W11" s="29"/>
      <c r="X11" s="30">
        <f t="shared" si="20"/>
        <v>0</v>
      </c>
      <c r="Y11" s="122">
        <v>0</v>
      </c>
      <c r="Z11" s="122">
        <v>0</v>
      </c>
      <c r="AA11" s="122">
        <v>0</v>
      </c>
      <c r="AB11" s="29"/>
      <c r="AC11" s="383">
        <f t="shared" si="21"/>
        <v>0</v>
      </c>
      <c r="AD11" s="386">
        <v>0</v>
      </c>
      <c r="AE11" s="124">
        <v>0</v>
      </c>
      <c r="AF11" s="124">
        <v>0</v>
      </c>
      <c r="AG11" s="29"/>
      <c r="AH11" s="30">
        <f t="shared" si="22"/>
        <v>0</v>
      </c>
      <c r="AI11" s="124">
        <v>0</v>
      </c>
      <c r="AJ11" s="124">
        <v>0</v>
      </c>
      <c r="AK11" s="124">
        <v>0</v>
      </c>
      <c r="AL11" s="29"/>
      <c r="AM11" s="30">
        <f t="shared" si="23"/>
        <v>0</v>
      </c>
      <c r="AN11" s="124">
        <v>0</v>
      </c>
      <c r="AO11" s="124">
        <v>0</v>
      </c>
      <c r="AP11" s="124">
        <v>0</v>
      </c>
      <c r="AQ11" s="29"/>
      <c r="AR11" s="30">
        <f t="shared" si="24"/>
        <v>0</v>
      </c>
      <c r="AS11" s="124">
        <v>0</v>
      </c>
      <c r="AT11" s="124">
        <v>0</v>
      </c>
      <c r="AU11" s="124">
        <v>0</v>
      </c>
      <c r="AV11" s="29"/>
      <c r="AW11" s="383">
        <f t="shared" si="25"/>
        <v>0</v>
      </c>
      <c r="AX11" s="390">
        <f t="shared" si="0"/>
        <v>0</v>
      </c>
      <c r="AY11" s="394">
        <v>0</v>
      </c>
      <c r="AZ11" s="31">
        <v>0</v>
      </c>
      <c r="BA11" s="31">
        <v>0</v>
      </c>
      <c r="BB11" s="32"/>
      <c r="BC11" s="30">
        <f t="shared" si="26"/>
        <v>0</v>
      </c>
      <c r="BD11" s="31">
        <v>0</v>
      </c>
      <c r="BE11" s="31">
        <v>0</v>
      </c>
      <c r="BF11" s="31">
        <v>0</v>
      </c>
      <c r="BG11" s="32"/>
      <c r="BH11" s="30">
        <f t="shared" si="27"/>
        <v>0</v>
      </c>
      <c r="BI11" s="31">
        <v>0</v>
      </c>
      <c r="BJ11" s="31">
        <v>0</v>
      </c>
      <c r="BK11" s="31">
        <v>0</v>
      </c>
      <c r="BL11" s="32"/>
      <c r="BM11" s="30">
        <f t="shared" si="28"/>
        <v>0</v>
      </c>
      <c r="BN11" s="31">
        <v>0</v>
      </c>
      <c r="BO11" s="31">
        <v>0</v>
      </c>
      <c r="BP11" s="31">
        <v>0</v>
      </c>
      <c r="BQ11" s="32"/>
      <c r="BR11" s="30">
        <f t="shared" si="29"/>
        <v>0</v>
      </c>
      <c r="BS11" s="33">
        <v>0</v>
      </c>
      <c r="BT11" s="33">
        <v>0</v>
      </c>
      <c r="BU11" s="33">
        <v>0</v>
      </c>
      <c r="BV11" s="32"/>
      <c r="BW11" s="30">
        <f t="shared" si="30"/>
        <v>0</v>
      </c>
      <c r="BX11" s="33">
        <v>0</v>
      </c>
      <c r="BY11" s="33">
        <v>0</v>
      </c>
      <c r="BZ11" s="33">
        <v>0</v>
      </c>
      <c r="CA11" s="34"/>
      <c r="CB11" s="35">
        <f t="shared" si="31"/>
        <v>0</v>
      </c>
      <c r="CC11" s="36"/>
      <c r="CD11" s="37"/>
      <c r="CE11" s="37"/>
      <c r="CF11" s="32"/>
      <c r="CG11" s="37"/>
      <c r="CH11" s="37"/>
      <c r="CI11" s="37"/>
      <c r="CJ11" s="32"/>
      <c r="CK11" s="37"/>
      <c r="CL11" s="37"/>
      <c r="CM11" s="37"/>
      <c r="CN11" s="32"/>
      <c r="CO11" s="37"/>
      <c r="CP11" s="37"/>
      <c r="CQ11" s="37"/>
      <c r="CR11" s="32"/>
      <c r="CS11" s="37"/>
      <c r="CT11" s="37"/>
      <c r="CU11" s="37"/>
      <c r="CV11" s="32"/>
      <c r="CW11" s="37"/>
      <c r="CX11" s="37"/>
      <c r="CY11" s="37"/>
      <c r="CZ11" s="38"/>
      <c r="DA11" s="39"/>
      <c r="DB11" s="40">
        <f t="shared" si="36"/>
        <v>0</v>
      </c>
      <c r="DC11" s="41">
        <f t="shared" si="37"/>
        <v>0</v>
      </c>
      <c r="DD11" s="41">
        <f t="shared" si="32"/>
        <v>0</v>
      </c>
      <c r="DE11" s="29"/>
      <c r="DF11" s="395">
        <f t="shared" si="1"/>
        <v>0</v>
      </c>
      <c r="DG11" s="201">
        <f t="shared" si="2"/>
        <v>0</v>
      </c>
      <c r="DH11" s="151">
        <f t="shared" si="3"/>
        <v>1</v>
      </c>
      <c r="DI11" s="43">
        <f t="shared" si="4"/>
        <v>0</v>
      </c>
      <c r="DJ11" s="30">
        <f t="shared" si="5"/>
        <v>0</v>
      </c>
      <c r="DK11" s="30">
        <f t="shared" si="6"/>
        <v>1</v>
      </c>
      <c r="DL11" s="30">
        <f t="shared" si="7"/>
        <v>0</v>
      </c>
      <c r="DM11" s="30">
        <f t="shared" si="8"/>
        <v>0</v>
      </c>
      <c r="DN11" s="30">
        <f t="shared" si="9"/>
        <v>1</v>
      </c>
      <c r="DO11" s="44">
        <f t="shared" si="10"/>
        <v>0</v>
      </c>
      <c r="DP11" s="44">
        <f t="shared" si="11"/>
        <v>0</v>
      </c>
      <c r="DQ11" s="44">
        <f t="shared" si="12"/>
        <v>1</v>
      </c>
      <c r="DR11" s="44">
        <f t="shared" si="13"/>
        <v>0</v>
      </c>
      <c r="DS11" s="44">
        <f t="shared" si="14"/>
        <v>0</v>
      </c>
      <c r="DT11" s="45">
        <f t="shared" si="15"/>
        <v>20</v>
      </c>
      <c r="DU11" s="44">
        <f>IF(DT11&lt;&gt;20,RANK(DT11,$DT$4:$DT$23,1)+COUNTIF(DT$4:DT11,DT11)-1,20)</f>
        <v>20</v>
      </c>
      <c r="DV11" s="46" t="e">
        <f t="shared" si="16"/>
        <v>#DIV/0!</v>
      </c>
      <c r="DW11" s="47" t="str">
        <f t="shared" si="17"/>
        <v>-</v>
      </c>
      <c r="DX11" s="26"/>
      <c r="DY11" s="120">
        <f t="shared" si="33"/>
        <v>0</v>
      </c>
      <c r="DZ11" s="120">
        <f t="shared" si="34"/>
        <v>0</v>
      </c>
      <c r="EA11" s="120">
        <f t="shared" si="35"/>
        <v>0</v>
      </c>
    </row>
    <row r="12" spans="1:131" ht="16.05" customHeight="1" x14ac:dyDescent="0.25">
      <c r="A12" s="12"/>
      <c r="B12" s="12"/>
      <c r="C12" s="161"/>
      <c r="D12" s="373" t="str">
        <f>classi!B250</f>
        <v>-</v>
      </c>
      <c r="E12" s="27">
        <f>classi!C250</f>
        <v>0</v>
      </c>
      <c r="F12" s="27">
        <f>classi!D250</f>
        <v>0</v>
      </c>
      <c r="G12" s="27">
        <f>classi!F250</f>
        <v>0</v>
      </c>
      <c r="H12" s="27">
        <f>classi!G250</f>
        <v>0</v>
      </c>
      <c r="I12" s="422"/>
      <c r="J12" s="382">
        <v>0</v>
      </c>
      <c r="K12" s="122">
        <v>0</v>
      </c>
      <c r="L12" s="122">
        <v>0</v>
      </c>
      <c r="M12" s="29"/>
      <c r="N12" s="30">
        <f t="shared" si="18"/>
        <v>0</v>
      </c>
      <c r="O12" s="122">
        <v>0</v>
      </c>
      <c r="P12" s="122">
        <v>0</v>
      </c>
      <c r="Q12" s="122">
        <v>0</v>
      </c>
      <c r="R12" s="29"/>
      <c r="S12" s="30">
        <f t="shared" si="19"/>
        <v>0</v>
      </c>
      <c r="T12" s="122">
        <v>0</v>
      </c>
      <c r="U12" s="122">
        <v>0</v>
      </c>
      <c r="V12" s="122">
        <v>0</v>
      </c>
      <c r="W12" s="29"/>
      <c r="X12" s="30">
        <f t="shared" si="20"/>
        <v>0</v>
      </c>
      <c r="Y12" s="122">
        <v>0</v>
      </c>
      <c r="Z12" s="122">
        <v>0</v>
      </c>
      <c r="AA12" s="122">
        <v>0</v>
      </c>
      <c r="AB12" s="29"/>
      <c r="AC12" s="383">
        <f t="shared" si="21"/>
        <v>0</v>
      </c>
      <c r="AD12" s="386">
        <v>0</v>
      </c>
      <c r="AE12" s="124">
        <v>0</v>
      </c>
      <c r="AF12" s="124">
        <v>0</v>
      </c>
      <c r="AG12" s="29"/>
      <c r="AH12" s="30">
        <f t="shared" si="22"/>
        <v>0</v>
      </c>
      <c r="AI12" s="124">
        <v>0</v>
      </c>
      <c r="AJ12" s="124">
        <v>0</v>
      </c>
      <c r="AK12" s="124">
        <v>0</v>
      </c>
      <c r="AL12" s="29"/>
      <c r="AM12" s="30">
        <f t="shared" si="23"/>
        <v>0</v>
      </c>
      <c r="AN12" s="124">
        <v>0</v>
      </c>
      <c r="AO12" s="124">
        <v>0</v>
      </c>
      <c r="AP12" s="124">
        <v>0</v>
      </c>
      <c r="AQ12" s="29"/>
      <c r="AR12" s="30">
        <f t="shared" si="24"/>
        <v>0</v>
      </c>
      <c r="AS12" s="124">
        <v>0</v>
      </c>
      <c r="AT12" s="124">
        <v>0</v>
      </c>
      <c r="AU12" s="124">
        <v>0</v>
      </c>
      <c r="AV12" s="29"/>
      <c r="AW12" s="383">
        <f t="shared" si="25"/>
        <v>0</v>
      </c>
      <c r="AX12" s="390">
        <f t="shared" si="0"/>
        <v>0</v>
      </c>
      <c r="AY12" s="394">
        <v>0</v>
      </c>
      <c r="AZ12" s="31">
        <v>0</v>
      </c>
      <c r="BA12" s="31">
        <v>0</v>
      </c>
      <c r="BB12" s="32"/>
      <c r="BC12" s="30">
        <f t="shared" si="26"/>
        <v>0</v>
      </c>
      <c r="BD12" s="31">
        <v>0</v>
      </c>
      <c r="BE12" s="31">
        <v>0</v>
      </c>
      <c r="BF12" s="31">
        <v>0</v>
      </c>
      <c r="BG12" s="32"/>
      <c r="BH12" s="30">
        <f t="shared" si="27"/>
        <v>0</v>
      </c>
      <c r="BI12" s="31">
        <v>0</v>
      </c>
      <c r="BJ12" s="31">
        <v>0</v>
      </c>
      <c r="BK12" s="31">
        <v>0</v>
      </c>
      <c r="BL12" s="32"/>
      <c r="BM12" s="30">
        <f t="shared" si="28"/>
        <v>0</v>
      </c>
      <c r="BN12" s="31">
        <v>0</v>
      </c>
      <c r="BO12" s="31">
        <v>0</v>
      </c>
      <c r="BP12" s="31">
        <v>0</v>
      </c>
      <c r="BQ12" s="32"/>
      <c r="BR12" s="30">
        <f t="shared" si="29"/>
        <v>0</v>
      </c>
      <c r="BS12" s="33">
        <v>0</v>
      </c>
      <c r="BT12" s="33">
        <v>0</v>
      </c>
      <c r="BU12" s="33">
        <v>0</v>
      </c>
      <c r="BV12" s="32"/>
      <c r="BW12" s="30">
        <f t="shared" si="30"/>
        <v>0</v>
      </c>
      <c r="BX12" s="33">
        <v>0</v>
      </c>
      <c r="BY12" s="33">
        <v>0</v>
      </c>
      <c r="BZ12" s="33">
        <v>0</v>
      </c>
      <c r="CA12" s="34"/>
      <c r="CB12" s="35">
        <f t="shared" si="31"/>
        <v>0</v>
      </c>
      <c r="CC12" s="36"/>
      <c r="CD12" s="37"/>
      <c r="CE12" s="37"/>
      <c r="CF12" s="32"/>
      <c r="CG12" s="37"/>
      <c r="CH12" s="37"/>
      <c r="CI12" s="37"/>
      <c r="CJ12" s="32"/>
      <c r="CK12" s="37"/>
      <c r="CL12" s="37"/>
      <c r="CM12" s="37"/>
      <c r="CN12" s="32"/>
      <c r="CO12" s="37"/>
      <c r="CP12" s="37"/>
      <c r="CQ12" s="37"/>
      <c r="CR12" s="32"/>
      <c r="CS12" s="37"/>
      <c r="CT12" s="37"/>
      <c r="CU12" s="37"/>
      <c r="CV12" s="32"/>
      <c r="CW12" s="37"/>
      <c r="CX12" s="37"/>
      <c r="CY12" s="37"/>
      <c r="CZ12" s="38"/>
      <c r="DA12" s="39"/>
      <c r="DB12" s="40">
        <f t="shared" si="36"/>
        <v>0</v>
      </c>
      <c r="DC12" s="41">
        <f t="shared" si="37"/>
        <v>0</v>
      </c>
      <c r="DD12" s="41">
        <f t="shared" si="32"/>
        <v>0</v>
      </c>
      <c r="DE12" s="29"/>
      <c r="DF12" s="395">
        <f t="shared" si="1"/>
        <v>0</v>
      </c>
      <c r="DG12" s="201">
        <f t="shared" si="2"/>
        <v>0</v>
      </c>
      <c r="DH12" s="151">
        <f t="shared" si="3"/>
        <v>1</v>
      </c>
      <c r="DI12" s="43">
        <f t="shared" si="4"/>
        <v>0</v>
      </c>
      <c r="DJ12" s="30">
        <f t="shared" si="5"/>
        <v>0</v>
      </c>
      <c r="DK12" s="30">
        <f t="shared" si="6"/>
        <v>1</v>
      </c>
      <c r="DL12" s="30">
        <f t="shared" si="7"/>
        <v>0</v>
      </c>
      <c r="DM12" s="30">
        <f t="shared" si="8"/>
        <v>0</v>
      </c>
      <c r="DN12" s="30">
        <f t="shared" si="9"/>
        <v>1</v>
      </c>
      <c r="DO12" s="44">
        <f t="shared" si="10"/>
        <v>0</v>
      </c>
      <c r="DP12" s="44">
        <f t="shared" si="11"/>
        <v>0</v>
      </c>
      <c r="DQ12" s="44">
        <f t="shared" si="12"/>
        <v>1</v>
      </c>
      <c r="DR12" s="44">
        <f t="shared" si="13"/>
        <v>0</v>
      </c>
      <c r="DS12" s="44">
        <f t="shared" si="14"/>
        <v>0</v>
      </c>
      <c r="DT12" s="45">
        <f t="shared" si="15"/>
        <v>20</v>
      </c>
      <c r="DU12" s="44">
        <f>IF(DT12&lt;&gt;20,RANK(DT12,$DT$4:$DT$23,1)+COUNTIF(DT$4:DT12,DT12)-1,20)</f>
        <v>20</v>
      </c>
      <c r="DV12" s="46" t="e">
        <f t="shared" si="16"/>
        <v>#DIV/0!</v>
      </c>
      <c r="DW12" s="47" t="str">
        <f t="shared" si="17"/>
        <v>-</v>
      </c>
      <c r="DX12" s="26"/>
      <c r="DY12" s="120">
        <f t="shared" si="33"/>
        <v>0</v>
      </c>
      <c r="DZ12" s="120">
        <f t="shared" si="34"/>
        <v>0</v>
      </c>
      <c r="EA12" s="120">
        <f t="shared" si="35"/>
        <v>0</v>
      </c>
    </row>
    <row r="13" spans="1:131" ht="16.05" customHeight="1" x14ac:dyDescent="0.25">
      <c r="A13" s="12"/>
      <c r="B13" s="12"/>
      <c r="C13" s="161"/>
      <c r="D13" s="373" t="str">
        <f>classi!B251</f>
        <v>-</v>
      </c>
      <c r="E13" s="27">
        <f>classi!C251</f>
        <v>0</v>
      </c>
      <c r="F13" s="27">
        <f>classi!D251</f>
        <v>0</v>
      </c>
      <c r="G13" s="27">
        <f>classi!F251</f>
        <v>0</v>
      </c>
      <c r="H13" s="27">
        <f>classi!G251</f>
        <v>0</v>
      </c>
      <c r="I13" s="422"/>
      <c r="J13" s="382">
        <v>0</v>
      </c>
      <c r="K13" s="122">
        <v>0</v>
      </c>
      <c r="L13" s="122">
        <v>0</v>
      </c>
      <c r="M13" s="29"/>
      <c r="N13" s="30">
        <f t="shared" si="18"/>
        <v>0</v>
      </c>
      <c r="O13" s="122">
        <v>0</v>
      </c>
      <c r="P13" s="122">
        <v>0</v>
      </c>
      <c r="Q13" s="122">
        <v>0</v>
      </c>
      <c r="R13" s="29"/>
      <c r="S13" s="30">
        <f t="shared" si="19"/>
        <v>0</v>
      </c>
      <c r="T13" s="122">
        <v>0</v>
      </c>
      <c r="U13" s="122">
        <v>0</v>
      </c>
      <c r="V13" s="122">
        <v>0</v>
      </c>
      <c r="W13" s="29"/>
      <c r="X13" s="30">
        <f t="shared" si="20"/>
        <v>0</v>
      </c>
      <c r="Y13" s="122">
        <v>0</v>
      </c>
      <c r="Z13" s="122">
        <v>0</v>
      </c>
      <c r="AA13" s="122">
        <v>0</v>
      </c>
      <c r="AB13" s="29"/>
      <c r="AC13" s="383">
        <f t="shared" si="21"/>
        <v>0</v>
      </c>
      <c r="AD13" s="386">
        <v>0</v>
      </c>
      <c r="AE13" s="124">
        <v>0</v>
      </c>
      <c r="AF13" s="124">
        <v>0</v>
      </c>
      <c r="AG13" s="29"/>
      <c r="AH13" s="30">
        <f t="shared" si="22"/>
        <v>0</v>
      </c>
      <c r="AI13" s="124">
        <v>0</v>
      </c>
      <c r="AJ13" s="124">
        <v>0</v>
      </c>
      <c r="AK13" s="124">
        <v>0</v>
      </c>
      <c r="AL13" s="29"/>
      <c r="AM13" s="30">
        <f t="shared" si="23"/>
        <v>0</v>
      </c>
      <c r="AN13" s="124">
        <v>0</v>
      </c>
      <c r="AO13" s="124">
        <v>0</v>
      </c>
      <c r="AP13" s="124">
        <v>0</v>
      </c>
      <c r="AQ13" s="29"/>
      <c r="AR13" s="30">
        <f t="shared" si="24"/>
        <v>0</v>
      </c>
      <c r="AS13" s="124">
        <v>0</v>
      </c>
      <c r="AT13" s="124">
        <v>0</v>
      </c>
      <c r="AU13" s="124">
        <v>0</v>
      </c>
      <c r="AV13" s="29"/>
      <c r="AW13" s="383">
        <f t="shared" si="25"/>
        <v>0</v>
      </c>
      <c r="AX13" s="390">
        <f t="shared" si="0"/>
        <v>0</v>
      </c>
      <c r="AY13" s="394">
        <v>0</v>
      </c>
      <c r="AZ13" s="31">
        <v>0</v>
      </c>
      <c r="BA13" s="31">
        <v>0</v>
      </c>
      <c r="BB13" s="32"/>
      <c r="BC13" s="30">
        <f t="shared" si="26"/>
        <v>0</v>
      </c>
      <c r="BD13" s="31">
        <v>0</v>
      </c>
      <c r="BE13" s="31">
        <v>0</v>
      </c>
      <c r="BF13" s="31">
        <v>0</v>
      </c>
      <c r="BG13" s="32"/>
      <c r="BH13" s="30">
        <f t="shared" si="27"/>
        <v>0</v>
      </c>
      <c r="BI13" s="31">
        <v>0</v>
      </c>
      <c r="BJ13" s="31">
        <v>0</v>
      </c>
      <c r="BK13" s="31">
        <v>0</v>
      </c>
      <c r="BL13" s="32"/>
      <c r="BM13" s="30">
        <f t="shared" si="28"/>
        <v>0</v>
      </c>
      <c r="BN13" s="31">
        <v>0</v>
      </c>
      <c r="BO13" s="31">
        <v>0</v>
      </c>
      <c r="BP13" s="31">
        <v>0</v>
      </c>
      <c r="BQ13" s="32"/>
      <c r="BR13" s="30">
        <f t="shared" si="29"/>
        <v>0</v>
      </c>
      <c r="BS13" s="33">
        <v>0</v>
      </c>
      <c r="BT13" s="33">
        <v>0</v>
      </c>
      <c r="BU13" s="33">
        <v>0</v>
      </c>
      <c r="BV13" s="32"/>
      <c r="BW13" s="30">
        <f t="shared" si="30"/>
        <v>0</v>
      </c>
      <c r="BX13" s="33">
        <v>0</v>
      </c>
      <c r="BY13" s="33">
        <v>0</v>
      </c>
      <c r="BZ13" s="33">
        <v>0</v>
      </c>
      <c r="CA13" s="34"/>
      <c r="CB13" s="35">
        <f t="shared" si="31"/>
        <v>0</v>
      </c>
      <c r="CC13" s="36"/>
      <c r="CD13" s="37"/>
      <c r="CE13" s="37"/>
      <c r="CF13" s="32"/>
      <c r="CG13" s="37"/>
      <c r="CH13" s="37"/>
      <c r="CI13" s="37"/>
      <c r="CJ13" s="32"/>
      <c r="CK13" s="37"/>
      <c r="CL13" s="37"/>
      <c r="CM13" s="37"/>
      <c r="CN13" s="32"/>
      <c r="CO13" s="37"/>
      <c r="CP13" s="37"/>
      <c r="CQ13" s="37"/>
      <c r="CR13" s="32"/>
      <c r="CS13" s="37"/>
      <c r="CT13" s="37"/>
      <c r="CU13" s="37"/>
      <c r="CV13" s="32"/>
      <c r="CW13" s="37"/>
      <c r="CX13" s="37"/>
      <c r="CY13" s="37"/>
      <c r="CZ13" s="38"/>
      <c r="DA13" s="39"/>
      <c r="DB13" s="40">
        <f t="shared" si="36"/>
        <v>0</v>
      </c>
      <c r="DC13" s="41">
        <f t="shared" si="37"/>
        <v>0</v>
      </c>
      <c r="DD13" s="41">
        <f t="shared" si="32"/>
        <v>0</v>
      </c>
      <c r="DE13" s="29"/>
      <c r="DF13" s="395">
        <f t="shared" si="1"/>
        <v>0</v>
      </c>
      <c r="DG13" s="201">
        <f t="shared" si="2"/>
        <v>0</v>
      </c>
      <c r="DH13" s="151">
        <f t="shared" si="3"/>
        <v>1</v>
      </c>
      <c r="DI13" s="43">
        <f t="shared" si="4"/>
        <v>0</v>
      </c>
      <c r="DJ13" s="30">
        <f t="shared" si="5"/>
        <v>0</v>
      </c>
      <c r="DK13" s="30">
        <f t="shared" si="6"/>
        <v>1</v>
      </c>
      <c r="DL13" s="30">
        <f t="shared" si="7"/>
        <v>0</v>
      </c>
      <c r="DM13" s="30">
        <f t="shared" si="8"/>
        <v>0</v>
      </c>
      <c r="DN13" s="30">
        <f t="shared" si="9"/>
        <v>1</v>
      </c>
      <c r="DO13" s="44">
        <f t="shared" si="10"/>
        <v>0</v>
      </c>
      <c r="DP13" s="44">
        <f t="shared" si="11"/>
        <v>0</v>
      </c>
      <c r="DQ13" s="44">
        <f t="shared" si="12"/>
        <v>1</v>
      </c>
      <c r="DR13" s="44">
        <f t="shared" si="13"/>
        <v>0</v>
      </c>
      <c r="DS13" s="44">
        <f t="shared" si="14"/>
        <v>0</v>
      </c>
      <c r="DT13" s="45">
        <f t="shared" si="15"/>
        <v>20</v>
      </c>
      <c r="DU13" s="44">
        <f>IF(DT13&lt;&gt;20,RANK(DT13,$DT$4:$DT$23,1)+COUNTIF(DT$4:DT13,DT13)-1,20)</f>
        <v>20</v>
      </c>
      <c r="DV13" s="46" t="e">
        <f t="shared" si="16"/>
        <v>#DIV/0!</v>
      </c>
      <c r="DW13" s="47" t="str">
        <f t="shared" si="17"/>
        <v>-</v>
      </c>
      <c r="DX13" s="26"/>
      <c r="DY13" s="120">
        <f t="shared" si="33"/>
        <v>0</v>
      </c>
      <c r="DZ13" s="120">
        <f t="shared" si="34"/>
        <v>0</v>
      </c>
      <c r="EA13" s="120">
        <f t="shared" si="35"/>
        <v>0</v>
      </c>
    </row>
    <row r="14" spans="1:131" ht="16.05" customHeight="1" x14ac:dyDescent="0.25">
      <c r="A14" s="12"/>
      <c r="B14" s="12"/>
      <c r="C14" s="161"/>
      <c r="D14" s="373" t="str">
        <f>classi!B252</f>
        <v>-</v>
      </c>
      <c r="E14" s="27">
        <f>classi!C252</f>
        <v>0</v>
      </c>
      <c r="F14" s="27">
        <f>classi!D252</f>
        <v>0</v>
      </c>
      <c r="G14" s="27">
        <f>classi!F252</f>
        <v>0</v>
      </c>
      <c r="H14" s="27">
        <f>classi!G252</f>
        <v>0</v>
      </c>
      <c r="I14" s="422"/>
      <c r="J14" s="382">
        <v>0</v>
      </c>
      <c r="K14" s="122">
        <v>0</v>
      </c>
      <c r="L14" s="122">
        <v>0</v>
      </c>
      <c r="M14" s="29"/>
      <c r="N14" s="30">
        <f t="shared" si="18"/>
        <v>0</v>
      </c>
      <c r="O14" s="122">
        <v>0</v>
      </c>
      <c r="P14" s="122">
        <v>0</v>
      </c>
      <c r="Q14" s="122">
        <v>0</v>
      </c>
      <c r="R14" s="29"/>
      <c r="S14" s="30">
        <f t="shared" si="19"/>
        <v>0</v>
      </c>
      <c r="T14" s="122">
        <v>0</v>
      </c>
      <c r="U14" s="122">
        <v>0</v>
      </c>
      <c r="V14" s="122">
        <v>0</v>
      </c>
      <c r="W14" s="29"/>
      <c r="X14" s="30">
        <f t="shared" si="20"/>
        <v>0</v>
      </c>
      <c r="Y14" s="122">
        <v>0</v>
      </c>
      <c r="Z14" s="122">
        <v>0</v>
      </c>
      <c r="AA14" s="122">
        <v>0</v>
      </c>
      <c r="AB14" s="29"/>
      <c r="AC14" s="383">
        <f t="shared" si="21"/>
        <v>0</v>
      </c>
      <c r="AD14" s="386">
        <v>0</v>
      </c>
      <c r="AE14" s="124">
        <v>0</v>
      </c>
      <c r="AF14" s="124">
        <v>0</v>
      </c>
      <c r="AG14" s="29"/>
      <c r="AH14" s="30">
        <f t="shared" si="22"/>
        <v>0</v>
      </c>
      <c r="AI14" s="124">
        <v>0</v>
      </c>
      <c r="AJ14" s="124">
        <v>0</v>
      </c>
      <c r="AK14" s="124">
        <v>0</v>
      </c>
      <c r="AL14" s="29"/>
      <c r="AM14" s="30">
        <f t="shared" si="23"/>
        <v>0</v>
      </c>
      <c r="AN14" s="124">
        <v>0</v>
      </c>
      <c r="AO14" s="124">
        <v>0</v>
      </c>
      <c r="AP14" s="124">
        <v>0</v>
      </c>
      <c r="AQ14" s="29"/>
      <c r="AR14" s="30">
        <f t="shared" si="24"/>
        <v>0</v>
      </c>
      <c r="AS14" s="124">
        <v>0</v>
      </c>
      <c r="AT14" s="124">
        <v>0</v>
      </c>
      <c r="AU14" s="124">
        <v>0</v>
      </c>
      <c r="AV14" s="29"/>
      <c r="AW14" s="383">
        <f t="shared" si="25"/>
        <v>0</v>
      </c>
      <c r="AX14" s="390">
        <f t="shared" si="0"/>
        <v>0</v>
      </c>
      <c r="AY14" s="394">
        <v>0</v>
      </c>
      <c r="AZ14" s="31">
        <v>0</v>
      </c>
      <c r="BA14" s="31">
        <v>0</v>
      </c>
      <c r="BB14" s="32"/>
      <c r="BC14" s="30">
        <f t="shared" si="26"/>
        <v>0</v>
      </c>
      <c r="BD14" s="31">
        <v>0</v>
      </c>
      <c r="BE14" s="31">
        <v>0</v>
      </c>
      <c r="BF14" s="31">
        <v>0</v>
      </c>
      <c r="BG14" s="32"/>
      <c r="BH14" s="30">
        <f t="shared" si="27"/>
        <v>0</v>
      </c>
      <c r="BI14" s="31">
        <v>0</v>
      </c>
      <c r="BJ14" s="31">
        <v>0</v>
      </c>
      <c r="BK14" s="31">
        <v>0</v>
      </c>
      <c r="BL14" s="32"/>
      <c r="BM14" s="30">
        <f t="shared" si="28"/>
        <v>0</v>
      </c>
      <c r="BN14" s="31">
        <v>0</v>
      </c>
      <c r="BO14" s="31">
        <v>0</v>
      </c>
      <c r="BP14" s="31">
        <v>0</v>
      </c>
      <c r="BQ14" s="32"/>
      <c r="BR14" s="30">
        <f t="shared" si="29"/>
        <v>0</v>
      </c>
      <c r="BS14" s="33">
        <v>0</v>
      </c>
      <c r="BT14" s="33">
        <v>0</v>
      </c>
      <c r="BU14" s="33">
        <v>0</v>
      </c>
      <c r="BV14" s="32"/>
      <c r="BW14" s="30">
        <f t="shared" si="30"/>
        <v>0</v>
      </c>
      <c r="BX14" s="33">
        <v>0</v>
      </c>
      <c r="BY14" s="33">
        <v>0</v>
      </c>
      <c r="BZ14" s="33">
        <v>0</v>
      </c>
      <c r="CA14" s="34"/>
      <c r="CB14" s="35">
        <f t="shared" si="31"/>
        <v>0</v>
      </c>
      <c r="CC14" s="36"/>
      <c r="CD14" s="37"/>
      <c r="CE14" s="37"/>
      <c r="CF14" s="32"/>
      <c r="CG14" s="37"/>
      <c r="CH14" s="37"/>
      <c r="CI14" s="37"/>
      <c r="CJ14" s="32"/>
      <c r="CK14" s="37"/>
      <c r="CL14" s="37"/>
      <c r="CM14" s="37"/>
      <c r="CN14" s="32"/>
      <c r="CO14" s="37"/>
      <c r="CP14" s="37"/>
      <c r="CQ14" s="37"/>
      <c r="CR14" s="32"/>
      <c r="CS14" s="37"/>
      <c r="CT14" s="37"/>
      <c r="CU14" s="37"/>
      <c r="CV14" s="32"/>
      <c r="CW14" s="37"/>
      <c r="CX14" s="37"/>
      <c r="CY14" s="37"/>
      <c r="CZ14" s="38"/>
      <c r="DA14" s="39"/>
      <c r="DB14" s="40">
        <f t="shared" si="36"/>
        <v>0</v>
      </c>
      <c r="DC14" s="41">
        <f t="shared" si="37"/>
        <v>0</v>
      </c>
      <c r="DD14" s="41">
        <f t="shared" si="32"/>
        <v>0</v>
      </c>
      <c r="DE14" s="29"/>
      <c r="DF14" s="395">
        <f t="shared" si="1"/>
        <v>0</v>
      </c>
      <c r="DG14" s="201">
        <f t="shared" si="2"/>
        <v>0</v>
      </c>
      <c r="DH14" s="151">
        <f t="shared" si="3"/>
        <v>1</v>
      </c>
      <c r="DI14" s="43">
        <f t="shared" si="4"/>
        <v>0</v>
      </c>
      <c r="DJ14" s="30">
        <f t="shared" si="5"/>
        <v>0</v>
      </c>
      <c r="DK14" s="30">
        <f t="shared" si="6"/>
        <v>1</v>
      </c>
      <c r="DL14" s="30">
        <f t="shared" si="7"/>
        <v>0</v>
      </c>
      <c r="DM14" s="30">
        <f t="shared" si="8"/>
        <v>0</v>
      </c>
      <c r="DN14" s="30">
        <f t="shared" si="9"/>
        <v>1</v>
      </c>
      <c r="DO14" s="44">
        <f t="shared" si="10"/>
        <v>0</v>
      </c>
      <c r="DP14" s="44">
        <f t="shared" si="11"/>
        <v>0</v>
      </c>
      <c r="DQ14" s="44">
        <f t="shared" si="12"/>
        <v>1</v>
      </c>
      <c r="DR14" s="44">
        <f t="shared" si="13"/>
        <v>0</v>
      </c>
      <c r="DS14" s="44">
        <f t="shared" si="14"/>
        <v>0</v>
      </c>
      <c r="DT14" s="45">
        <f t="shared" si="15"/>
        <v>20</v>
      </c>
      <c r="DU14" s="44">
        <f>IF(DT14&lt;&gt;20,RANK(DT14,$DT$4:$DT$23,1)+COUNTIF(DT$4:DT14,DT14)-1,20)</f>
        <v>20</v>
      </c>
      <c r="DV14" s="46" t="e">
        <f t="shared" si="16"/>
        <v>#DIV/0!</v>
      </c>
      <c r="DW14" s="47" t="str">
        <f t="shared" si="17"/>
        <v>-</v>
      </c>
      <c r="DX14" s="26"/>
      <c r="DY14" s="120">
        <f t="shared" si="33"/>
        <v>0</v>
      </c>
      <c r="DZ14" s="120">
        <f t="shared" si="34"/>
        <v>0</v>
      </c>
      <c r="EA14" s="120">
        <f t="shared" si="35"/>
        <v>0</v>
      </c>
    </row>
    <row r="15" spans="1:131" ht="16.05" customHeight="1" x14ac:dyDescent="0.25">
      <c r="A15" s="12"/>
      <c r="B15" s="12"/>
      <c r="C15" s="161"/>
      <c r="D15" s="373" t="str">
        <f>classi!B253</f>
        <v>-</v>
      </c>
      <c r="E15" s="27">
        <f>classi!C253</f>
        <v>0</v>
      </c>
      <c r="F15" s="27">
        <f>classi!D253</f>
        <v>0</v>
      </c>
      <c r="G15" s="27">
        <f>classi!F253</f>
        <v>0</v>
      </c>
      <c r="H15" s="27">
        <f>classi!G253</f>
        <v>0</v>
      </c>
      <c r="I15" s="422"/>
      <c r="J15" s="382">
        <v>0</v>
      </c>
      <c r="K15" s="122">
        <v>0</v>
      </c>
      <c r="L15" s="122">
        <v>0</v>
      </c>
      <c r="M15" s="29"/>
      <c r="N15" s="30">
        <f t="shared" si="18"/>
        <v>0</v>
      </c>
      <c r="O15" s="122">
        <v>0</v>
      </c>
      <c r="P15" s="122">
        <v>0</v>
      </c>
      <c r="Q15" s="122">
        <v>0</v>
      </c>
      <c r="R15" s="29"/>
      <c r="S15" s="30">
        <f t="shared" si="19"/>
        <v>0</v>
      </c>
      <c r="T15" s="122">
        <v>0</v>
      </c>
      <c r="U15" s="122">
        <v>0</v>
      </c>
      <c r="V15" s="122">
        <v>0</v>
      </c>
      <c r="W15" s="29"/>
      <c r="X15" s="30">
        <f t="shared" si="20"/>
        <v>0</v>
      </c>
      <c r="Y15" s="122">
        <v>0</v>
      </c>
      <c r="Z15" s="122">
        <v>0</v>
      </c>
      <c r="AA15" s="122">
        <v>0</v>
      </c>
      <c r="AB15" s="29"/>
      <c r="AC15" s="383">
        <f t="shared" si="21"/>
        <v>0</v>
      </c>
      <c r="AD15" s="386">
        <v>0</v>
      </c>
      <c r="AE15" s="124">
        <v>0</v>
      </c>
      <c r="AF15" s="124">
        <v>0</v>
      </c>
      <c r="AG15" s="29"/>
      <c r="AH15" s="30">
        <f t="shared" si="22"/>
        <v>0</v>
      </c>
      <c r="AI15" s="124">
        <v>0</v>
      </c>
      <c r="AJ15" s="124">
        <v>0</v>
      </c>
      <c r="AK15" s="124">
        <v>0</v>
      </c>
      <c r="AL15" s="29"/>
      <c r="AM15" s="30">
        <f t="shared" si="23"/>
        <v>0</v>
      </c>
      <c r="AN15" s="124">
        <v>0</v>
      </c>
      <c r="AO15" s="124">
        <v>0</v>
      </c>
      <c r="AP15" s="124">
        <v>0</v>
      </c>
      <c r="AQ15" s="29"/>
      <c r="AR15" s="30">
        <f t="shared" si="24"/>
        <v>0</v>
      </c>
      <c r="AS15" s="124">
        <v>0</v>
      </c>
      <c r="AT15" s="124">
        <v>0</v>
      </c>
      <c r="AU15" s="124">
        <v>0</v>
      </c>
      <c r="AV15" s="29"/>
      <c r="AW15" s="383">
        <f t="shared" si="25"/>
        <v>0</v>
      </c>
      <c r="AX15" s="390">
        <f t="shared" si="0"/>
        <v>0</v>
      </c>
      <c r="AY15" s="394">
        <v>0</v>
      </c>
      <c r="AZ15" s="31">
        <v>0</v>
      </c>
      <c r="BA15" s="31">
        <v>0</v>
      </c>
      <c r="BB15" s="32"/>
      <c r="BC15" s="30">
        <f t="shared" si="26"/>
        <v>0</v>
      </c>
      <c r="BD15" s="31">
        <v>0</v>
      </c>
      <c r="BE15" s="31">
        <v>0</v>
      </c>
      <c r="BF15" s="31">
        <v>0</v>
      </c>
      <c r="BG15" s="32"/>
      <c r="BH15" s="30">
        <f t="shared" si="27"/>
        <v>0</v>
      </c>
      <c r="BI15" s="31">
        <v>0</v>
      </c>
      <c r="BJ15" s="31">
        <v>0</v>
      </c>
      <c r="BK15" s="31">
        <v>0</v>
      </c>
      <c r="BL15" s="32"/>
      <c r="BM15" s="30">
        <f t="shared" si="28"/>
        <v>0</v>
      </c>
      <c r="BN15" s="31">
        <v>0</v>
      </c>
      <c r="BO15" s="31">
        <v>0</v>
      </c>
      <c r="BP15" s="31">
        <v>0</v>
      </c>
      <c r="BQ15" s="32"/>
      <c r="BR15" s="30">
        <f t="shared" si="29"/>
        <v>0</v>
      </c>
      <c r="BS15" s="33">
        <v>0</v>
      </c>
      <c r="BT15" s="33">
        <v>0</v>
      </c>
      <c r="BU15" s="33">
        <v>0</v>
      </c>
      <c r="BV15" s="32"/>
      <c r="BW15" s="30">
        <f t="shared" si="30"/>
        <v>0</v>
      </c>
      <c r="BX15" s="33">
        <v>0</v>
      </c>
      <c r="BY15" s="33">
        <v>0</v>
      </c>
      <c r="BZ15" s="33">
        <v>0</v>
      </c>
      <c r="CA15" s="34"/>
      <c r="CB15" s="35">
        <f t="shared" si="31"/>
        <v>0</v>
      </c>
      <c r="CC15" s="36"/>
      <c r="CD15" s="37"/>
      <c r="CE15" s="37"/>
      <c r="CF15" s="32"/>
      <c r="CG15" s="37"/>
      <c r="CH15" s="37"/>
      <c r="CI15" s="37"/>
      <c r="CJ15" s="32"/>
      <c r="CK15" s="37"/>
      <c r="CL15" s="37"/>
      <c r="CM15" s="37"/>
      <c r="CN15" s="32"/>
      <c r="CO15" s="37"/>
      <c r="CP15" s="37"/>
      <c r="CQ15" s="37"/>
      <c r="CR15" s="32"/>
      <c r="CS15" s="37"/>
      <c r="CT15" s="37"/>
      <c r="CU15" s="37"/>
      <c r="CV15" s="32"/>
      <c r="CW15" s="37"/>
      <c r="CX15" s="37"/>
      <c r="CY15" s="37"/>
      <c r="CZ15" s="38"/>
      <c r="DA15" s="39"/>
      <c r="DB15" s="40">
        <f t="shared" si="36"/>
        <v>0</v>
      </c>
      <c r="DC15" s="41">
        <f t="shared" si="37"/>
        <v>0</v>
      </c>
      <c r="DD15" s="41">
        <f t="shared" si="32"/>
        <v>0</v>
      </c>
      <c r="DE15" s="29"/>
      <c r="DF15" s="395">
        <f t="shared" si="1"/>
        <v>0</v>
      </c>
      <c r="DG15" s="201">
        <f t="shared" si="2"/>
        <v>0</v>
      </c>
      <c r="DH15" s="151">
        <f t="shared" si="3"/>
        <v>1</v>
      </c>
      <c r="DI15" s="43">
        <f t="shared" si="4"/>
        <v>0</v>
      </c>
      <c r="DJ15" s="30">
        <f t="shared" si="5"/>
        <v>0</v>
      </c>
      <c r="DK15" s="30">
        <f t="shared" si="6"/>
        <v>1</v>
      </c>
      <c r="DL15" s="30">
        <f t="shared" si="7"/>
        <v>0</v>
      </c>
      <c r="DM15" s="30">
        <f t="shared" si="8"/>
        <v>0</v>
      </c>
      <c r="DN15" s="30">
        <f t="shared" si="9"/>
        <v>1</v>
      </c>
      <c r="DO15" s="44">
        <f t="shared" si="10"/>
        <v>0</v>
      </c>
      <c r="DP15" s="44">
        <f t="shared" si="11"/>
        <v>0</v>
      </c>
      <c r="DQ15" s="44">
        <f t="shared" si="12"/>
        <v>1</v>
      </c>
      <c r="DR15" s="44">
        <f t="shared" si="13"/>
        <v>0</v>
      </c>
      <c r="DS15" s="44">
        <f t="shared" si="14"/>
        <v>0</v>
      </c>
      <c r="DT15" s="45">
        <f t="shared" si="15"/>
        <v>20</v>
      </c>
      <c r="DU15" s="44">
        <f>IF(DT15&lt;&gt;20,RANK(DT15,$DT$4:$DT$23,1)+COUNTIF(DT$4:DT15,DT15)-1,20)</f>
        <v>20</v>
      </c>
      <c r="DV15" s="46" t="e">
        <f t="shared" si="16"/>
        <v>#DIV/0!</v>
      </c>
      <c r="DW15" s="47" t="str">
        <f t="shared" si="17"/>
        <v>-</v>
      </c>
      <c r="DX15" s="26"/>
      <c r="DY15" s="120">
        <f t="shared" si="33"/>
        <v>0</v>
      </c>
      <c r="DZ15" s="120">
        <f t="shared" si="34"/>
        <v>0</v>
      </c>
      <c r="EA15" s="120">
        <f t="shared" si="35"/>
        <v>0</v>
      </c>
    </row>
    <row r="16" spans="1:131" ht="16.05" customHeight="1" x14ac:dyDescent="0.25">
      <c r="A16" s="12"/>
      <c r="B16" s="12"/>
      <c r="C16" s="161"/>
      <c r="D16" s="373" t="str">
        <f>classi!B254</f>
        <v>-</v>
      </c>
      <c r="E16" s="27">
        <f>classi!C254</f>
        <v>0</v>
      </c>
      <c r="F16" s="27">
        <f>classi!D254</f>
        <v>0</v>
      </c>
      <c r="G16" s="27">
        <f>classi!F254</f>
        <v>0</v>
      </c>
      <c r="H16" s="27">
        <f>classi!G254</f>
        <v>0</v>
      </c>
      <c r="I16" s="422"/>
      <c r="J16" s="382">
        <v>0</v>
      </c>
      <c r="K16" s="122">
        <v>0</v>
      </c>
      <c r="L16" s="122">
        <v>0</v>
      </c>
      <c r="M16" s="29"/>
      <c r="N16" s="30">
        <f t="shared" si="18"/>
        <v>0</v>
      </c>
      <c r="O16" s="122">
        <v>0</v>
      </c>
      <c r="P16" s="122">
        <v>0</v>
      </c>
      <c r="Q16" s="122">
        <v>0</v>
      </c>
      <c r="R16" s="29"/>
      <c r="S16" s="30">
        <f t="shared" si="19"/>
        <v>0</v>
      </c>
      <c r="T16" s="122">
        <v>0</v>
      </c>
      <c r="U16" s="122">
        <v>0</v>
      </c>
      <c r="V16" s="122">
        <v>0</v>
      </c>
      <c r="W16" s="29"/>
      <c r="X16" s="30">
        <f t="shared" si="20"/>
        <v>0</v>
      </c>
      <c r="Y16" s="122">
        <v>0</v>
      </c>
      <c r="Z16" s="122">
        <v>0</v>
      </c>
      <c r="AA16" s="122">
        <v>0</v>
      </c>
      <c r="AB16" s="29"/>
      <c r="AC16" s="383">
        <f t="shared" si="21"/>
        <v>0</v>
      </c>
      <c r="AD16" s="386">
        <v>0</v>
      </c>
      <c r="AE16" s="124">
        <v>0</v>
      </c>
      <c r="AF16" s="124">
        <v>0</v>
      </c>
      <c r="AG16" s="29"/>
      <c r="AH16" s="30">
        <f t="shared" si="22"/>
        <v>0</v>
      </c>
      <c r="AI16" s="124">
        <v>0</v>
      </c>
      <c r="AJ16" s="124">
        <v>0</v>
      </c>
      <c r="AK16" s="124">
        <v>0</v>
      </c>
      <c r="AL16" s="29"/>
      <c r="AM16" s="30">
        <f t="shared" si="23"/>
        <v>0</v>
      </c>
      <c r="AN16" s="124">
        <v>0</v>
      </c>
      <c r="AO16" s="124">
        <v>0</v>
      </c>
      <c r="AP16" s="124">
        <v>0</v>
      </c>
      <c r="AQ16" s="29"/>
      <c r="AR16" s="30">
        <f t="shared" si="24"/>
        <v>0</v>
      </c>
      <c r="AS16" s="124">
        <v>0</v>
      </c>
      <c r="AT16" s="124">
        <v>0</v>
      </c>
      <c r="AU16" s="124">
        <v>0</v>
      </c>
      <c r="AV16" s="29"/>
      <c r="AW16" s="383">
        <f t="shared" si="25"/>
        <v>0</v>
      </c>
      <c r="AX16" s="390">
        <f t="shared" si="0"/>
        <v>0</v>
      </c>
      <c r="AY16" s="394">
        <v>0</v>
      </c>
      <c r="AZ16" s="31">
        <v>0</v>
      </c>
      <c r="BA16" s="31">
        <v>0</v>
      </c>
      <c r="BB16" s="32"/>
      <c r="BC16" s="30">
        <f t="shared" si="26"/>
        <v>0</v>
      </c>
      <c r="BD16" s="31">
        <v>0</v>
      </c>
      <c r="BE16" s="31">
        <v>0</v>
      </c>
      <c r="BF16" s="31">
        <v>0</v>
      </c>
      <c r="BG16" s="32"/>
      <c r="BH16" s="30">
        <f t="shared" si="27"/>
        <v>0</v>
      </c>
      <c r="BI16" s="31">
        <v>0</v>
      </c>
      <c r="BJ16" s="31">
        <v>0</v>
      </c>
      <c r="BK16" s="31">
        <v>0</v>
      </c>
      <c r="BL16" s="32"/>
      <c r="BM16" s="30">
        <f t="shared" si="28"/>
        <v>0</v>
      </c>
      <c r="BN16" s="31">
        <v>0</v>
      </c>
      <c r="BO16" s="31">
        <v>0</v>
      </c>
      <c r="BP16" s="31">
        <v>0</v>
      </c>
      <c r="BQ16" s="32"/>
      <c r="BR16" s="30">
        <f t="shared" si="29"/>
        <v>0</v>
      </c>
      <c r="BS16" s="33">
        <v>0</v>
      </c>
      <c r="BT16" s="33">
        <v>0</v>
      </c>
      <c r="BU16" s="33">
        <v>0</v>
      </c>
      <c r="BV16" s="32"/>
      <c r="BW16" s="30">
        <f t="shared" si="30"/>
        <v>0</v>
      </c>
      <c r="BX16" s="33">
        <v>0</v>
      </c>
      <c r="BY16" s="33">
        <v>0</v>
      </c>
      <c r="BZ16" s="33">
        <v>0</v>
      </c>
      <c r="CA16" s="34"/>
      <c r="CB16" s="35">
        <f t="shared" si="31"/>
        <v>0</v>
      </c>
      <c r="CC16" s="36"/>
      <c r="CD16" s="37"/>
      <c r="CE16" s="37"/>
      <c r="CF16" s="32"/>
      <c r="CG16" s="37"/>
      <c r="CH16" s="37"/>
      <c r="CI16" s="37"/>
      <c r="CJ16" s="32"/>
      <c r="CK16" s="37"/>
      <c r="CL16" s="37"/>
      <c r="CM16" s="37"/>
      <c r="CN16" s="32"/>
      <c r="CO16" s="37"/>
      <c r="CP16" s="37"/>
      <c r="CQ16" s="37"/>
      <c r="CR16" s="32"/>
      <c r="CS16" s="37"/>
      <c r="CT16" s="37"/>
      <c r="CU16" s="37"/>
      <c r="CV16" s="32"/>
      <c r="CW16" s="37"/>
      <c r="CX16" s="37"/>
      <c r="CY16" s="37"/>
      <c r="CZ16" s="38"/>
      <c r="DA16" s="39"/>
      <c r="DB16" s="40">
        <f t="shared" si="36"/>
        <v>0</v>
      </c>
      <c r="DC16" s="41">
        <f t="shared" si="37"/>
        <v>0</v>
      </c>
      <c r="DD16" s="41">
        <f t="shared" si="32"/>
        <v>0</v>
      </c>
      <c r="DE16" s="29"/>
      <c r="DF16" s="395">
        <f t="shared" si="1"/>
        <v>0</v>
      </c>
      <c r="DG16" s="201">
        <f t="shared" si="2"/>
        <v>0</v>
      </c>
      <c r="DH16" s="151">
        <f t="shared" si="3"/>
        <v>1</v>
      </c>
      <c r="DI16" s="43">
        <f t="shared" si="4"/>
        <v>0</v>
      </c>
      <c r="DJ16" s="30">
        <f t="shared" si="5"/>
        <v>0</v>
      </c>
      <c r="DK16" s="30">
        <f t="shared" si="6"/>
        <v>1</v>
      </c>
      <c r="DL16" s="30">
        <f t="shared" si="7"/>
        <v>0</v>
      </c>
      <c r="DM16" s="30">
        <f t="shared" si="8"/>
        <v>0</v>
      </c>
      <c r="DN16" s="30">
        <f t="shared" si="9"/>
        <v>1</v>
      </c>
      <c r="DO16" s="44">
        <f t="shared" si="10"/>
        <v>0</v>
      </c>
      <c r="DP16" s="44">
        <f t="shared" si="11"/>
        <v>0</v>
      </c>
      <c r="DQ16" s="44">
        <f t="shared" si="12"/>
        <v>1</v>
      </c>
      <c r="DR16" s="44">
        <f t="shared" si="13"/>
        <v>0</v>
      </c>
      <c r="DS16" s="44">
        <f t="shared" si="14"/>
        <v>0</v>
      </c>
      <c r="DT16" s="45">
        <f t="shared" si="15"/>
        <v>20</v>
      </c>
      <c r="DU16" s="44">
        <f>IF(DT16&lt;&gt;20,RANK(DT16,$DT$4:$DT$23,1)+COUNTIF(DT$4:DT16,DT16)-1,20)</f>
        <v>20</v>
      </c>
      <c r="DV16" s="46" t="e">
        <f t="shared" si="16"/>
        <v>#DIV/0!</v>
      </c>
      <c r="DW16" s="47" t="str">
        <f t="shared" si="17"/>
        <v>-</v>
      </c>
      <c r="DX16" s="26"/>
      <c r="DY16" s="120">
        <f t="shared" si="33"/>
        <v>0</v>
      </c>
      <c r="DZ16" s="120">
        <f t="shared" si="34"/>
        <v>0</v>
      </c>
      <c r="EA16" s="120">
        <f t="shared" si="35"/>
        <v>0</v>
      </c>
    </row>
    <row r="17" spans="1:131" ht="16.05" customHeight="1" x14ac:dyDescent="0.25">
      <c r="A17" s="12"/>
      <c r="B17" s="12"/>
      <c r="C17" s="161"/>
      <c r="D17" s="373" t="str">
        <f>classi!B255</f>
        <v>-</v>
      </c>
      <c r="E17" s="27">
        <f>classi!C255</f>
        <v>0</v>
      </c>
      <c r="F17" s="27">
        <f>classi!D255</f>
        <v>0</v>
      </c>
      <c r="G17" s="27">
        <f>classi!F255</f>
        <v>0</v>
      </c>
      <c r="H17" s="27">
        <f>classi!G255</f>
        <v>0</v>
      </c>
      <c r="I17" s="422"/>
      <c r="J17" s="382">
        <v>0</v>
      </c>
      <c r="K17" s="122">
        <v>0</v>
      </c>
      <c r="L17" s="122">
        <v>0</v>
      </c>
      <c r="M17" s="29"/>
      <c r="N17" s="30">
        <f t="shared" si="18"/>
        <v>0</v>
      </c>
      <c r="O17" s="122">
        <v>0</v>
      </c>
      <c r="P17" s="122">
        <v>0</v>
      </c>
      <c r="Q17" s="122">
        <v>0</v>
      </c>
      <c r="R17" s="29"/>
      <c r="S17" s="30">
        <f t="shared" si="19"/>
        <v>0</v>
      </c>
      <c r="T17" s="122">
        <v>0</v>
      </c>
      <c r="U17" s="122">
        <v>0</v>
      </c>
      <c r="V17" s="122">
        <v>0</v>
      </c>
      <c r="W17" s="29"/>
      <c r="X17" s="30">
        <f t="shared" si="20"/>
        <v>0</v>
      </c>
      <c r="Y17" s="122">
        <v>0</v>
      </c>
      <c r="Z17" s="122">
        <v>0</v>
      </c>
      <c r="AA17" s="122">
        <v>0</v>
      </c>
      <c r="AB17" s="29"/>
      <c r="AC17" s="383">
        <f t="shared" si="21"/>
        <v>0</v>
      </c>
      <c r="AD17" s="386">
        <v>0</v>
      </c>
      <c r="AE17" s="124">
        <v>0</v>
      </c>
      <c r="AF17" s="124">
        <v>0</v>
      </c>
      <c r="AG17" s="29"/>
      <c r="AH17" s="30">
        <f t="shared" si="22"/>
        <v>0</v>
      </c>
      <c r="AI17" s="124">
        <v>0</v>
      </c>
      <c r="AJ17" s="124">
        <v>0</v>
      </c>
      <c r="AK17" s="124">
        <v>0</v>
      </c>
      <c r="AL17" s="29"/>
      <c r="AM17" s="30">
        <f t="shared" si="23"/>
        <v>0</v>
      </c>
      <c r="AN17" s="124">
        <v>0</v>
      </c>
      <c r="AO17" s="124">
        <v>0</v>
      </c>
      <c r="AP17" s="124">
        <v>0</v>
      </c>
      <c r="AQ17" s="29"/>
      <c r="AR17" s="30">
        <f t="shared" si="24"/>
        <v>0</v>
      </c>
      <c r="AS17" s="124">
        <v>0</v>
      </c>
      <c r="AT17" s="124">
        <v>0</v>
      </c>
      <c r="AU17" s="124">
        <v>0</v>
      </c>
      <c r="AV17" s="29"/>
      <c r="AW17" s="383">
        <f t="shared" si="25"/>
        <v>0</v>
      </c>
      <c r="AX17" s="390">
        <f t="shared" si="0"/>
        <v>0</v>
      </c>
      <c r="AY17" s="394">
        <v>0</v>
      </c>
      <c r="AZ17" s="31">
        <v>0</v>
      </c>
      <c r="BA17" s="31">
        <v>0</v>
      </c>
      <c r="BB17" s="32"/>
      <c r="BC17" s="30">
        <f t="shared" si="26"/>
        <v>0</v>
      </c>
      <c r="BD17" s="31">
        <v>0</v>
      </c>
      <c r="BE17" s="31">
        <v>0</v>
      </c>
      <c r="BF17" s="31">
        <v>0</v>
      </c>
      <c r="BG17" s="32"/>
      <c r="BH17" s="30">
        <f t="shared" si="27"/>
        <v>0</v>
      </c>
      <c r="BI17" s="31">
        <v>0</v>
      </c>
      <c r="BJ17" s="31">
        <v>0</v>
      </c>
      <c r="BK17" s="31">
        <v>0</v>
      </c>
      <c r="BL17" s="32"/>
      <c r="BM17" s="30">
        <f t="shared" si="28"/>
        <v>0</v>
      </c>
      <c r="BN17" s="31">
        <v>0</v>
      </c>
      <c r="BO17" s="31">
        <v>0</v>
      </c>
      <c r="BP17" s="31">
        <v>0</v>
      </c>
      <c r="BQ17" s="32"/>
      <c r="BR17" s="30">
        <f t="shared" si="29"/>
        <v>0</v>
      </c>
      <c r="BS17" s="33">
        <v>0</v>
      </c>
      <c r="BT17" s="33">
        <v>0</v>
      </c>
      <c r="BU17" s="33">
        <v>0</v>
      </c>
      <c r="BV17" s="32"/>
      <c r="BW17" s="30">
        <f t="shared" si="30"/>
        <v>0</v>
      </c>
      <c r="BX17" s="33">
        <v>0</v>
      </c>
      <c r="BY17" s="33">
        <v>0</v>
      </c>
      <c r="BZ17" s="33">
        <v>0</v>
      </c>
      <c r="CA17" s="34"/>
      <c r="CB17" s="35">
        <f t="shared" si="31"/>
        <v>0</v>
      </c>
      <c r="CC17" s="36"/>
      <c r="CD17" s="37"/>
      <c r="CE17" s="37"/>
      <c r="CF17" s="32"/>
      <c r="CG17" s="37"/>
      <c r="CH17" s="37"/>
      <c r="CI17" s="37"/>
      <c r="CJ17" s="32"/>
      <c r="CK17" s="37"/>
      <c r="CL17" s="37"/>
      <c r="CM17" s="37"/>
      <c r="CN17" s="32"/>
      <c r="CO17" s="37"/>
      <c r="CP17" s="37"/>
      <c r="CQ17" s="37"/>
      <c r="CR17" s="32"/>
      <c r="CS17" s="37"/>
      <c r="CT17" s="37"/>
      <c r="CU17" s="37"/>
      <c r="CV17" s="32"/>
      <c r="CW17" s="37"/>
      <c r="CX17" s="37"/>
      <c r="CY17" s="37"/>
      <c r="CZ17" s="38"/>
      <c r="DA17" s="39"/>
      <c r="DB17" s="40">
        <f t="shared" si="36"/>
        <v>0</v>
      </c>
      <c r="DC17" s="41">
        <f t="shared" si="37"/>
        <v>0</v>
      </c>
      <c r="DD17" s="41">
        <f t="shared" si="32"/>
        <v>0</v>
      </c>
      <c r="DE17" s="29"/>
      <c r="DF17" s="395">
        <f t="shared" si="1"/>
        <v>0</v>
      </c>
      <c r="DG17" s="201">
        <f t="shared" si="2"/>
        <v>0</v>
      </c>
      <c r="DH17" s="151">
        <f t="shared" si="3"/>
        <v>1</v>
      </c>
      <c r="DI17" s="43">
        <f t="shared" si="4"/>
        <v>0</v>
      </c>
      <c r="DJ17" s="30">
        <f t="shared" si="5"/>
        <v>0</v>
      </c>
      <c r="DK17" s="30">
        <f t="shared" si="6"/>
        <v>1</v>
      </c>
      <c r="DL17" s="30">
        <f t="shared" si="7"/>
        <v>0</v>
      </c>
      <c r="DM17" s="30">
        <f t="shared" si="8"/>
        <v>0</v>
      </c>
      <c r="DN17" s="30">
        <f t="shared" si="9"/>
        <v>1</v>
      </c>
      <c r="DO17" s="44">
        <f t="shared" si="10"/>
        <v>0</v>
      </c>
      <c r="DP17" s="44">
        <f t="shared" si="11"/>
        <v>0</v>
      </c>
      <c r="DQ17" s="44">
        <f t="shared" si="12"/>
        <v>1</v>
      </c>
      <c r="DR17" s="44">
        <f t="shared" si="13"/>
        <v>0</v>
      </c>
      <c r="DS17" s="44">
        <f t="shared" si="14"/>
        <v>0</v>
      </c>
      <c r="DT17" s="45">
        <f t="shared" si="15"/>
        <v>20</v>
      </c>
      <c r="DU17" s="44">
        <f>IF(DT17&lt;&gt;20,RANK(DT17,$DT$4:$DT$23,1)+COUNTIF(DT$4:DT17,DT17)-1,20)</f>
        <v>20</v>
      </c>
      <c r="DV17" s="46" t="e">
        <f t="shared" si="16"/>
        <v>#DIV/0!</v>
      </c>
      <c r="DW17" s="47" t="str">
        <f t="shared" si="17"/>
        <v>-</v>
      </c>
      <c r="DX17" s="26"/>
      <c r="DY17" s="120">
        <f t="shared" si="33"/>
        <v>0</v>
      </c>
      <c r="DZ17" s="120">
        <f t="shared" si="34"/>
        <v>0</v>
      </c>
      <c r="EA17" s="120">
        <f t="shared" si="35"/>
        <v>0</v>
      </c>
    </row>
    <row r="18" spans="1:131" ht="16.05" customHeight="1" x14ac:dyDescent="0.25">
      <c r="A18" s="12"/>
      <c r="B18" s="12"/>
      <c r="C18" s="161"/>
      <c r="D18" s="373" t="str">
        <f>classi!B256</f>
        <v>-</v>
      </c>
      <c r="E18" s="27">
        <f>classi!C256</f>
        <v>0</v>
      </c>
      <c r="F18" s="27">
        <f>classi!D256</f>
        <v>0</v>
      </c>
      <c r="G18" s="27">
        <f>classi!F256</f>
        <v>0</v>
      </c>
      <c r="H18" s="27">
        <f>classi!G256</f>
        <v>0</v>
      </c>
      <c r="I18" s="422"/>
      <c r="J18" s="382">
        <v>0</v>
      </c>
      <c r="K18" s="122">
        <v>0</v>
      </c>
      <c r="L18" s="122">
        <v>0</v>
      </c>
      <c r="M18" s="29"/>
      <c r="N18" s="30">
        <f t="shared" si="18"/>
        <v>0</v>
      </c>
      <c r="O18" s="122">
        <v>0</v>
      </c>
      <c r="P18" s="122">
        <v>0</v>
      </c>
      <c r="Q18" s="122">
        <v>0</v>
      </c>
      <c r="R18" s="29"/>
      <c r="S18" s="30">
        <f t="shared" si="19"/>
        <v>0</v>
      </c>
      <c r="T18" s="122">
        <v>0</v>
      </c>
      <c r="U18" s="122">
        <v>0</v>
      </c>
      <c r="V18" s="122">
        <v>0</v>
      </c>
      <c r="W18" s="29"/>
      <c r="X18" s="30">
        <f t="shared" si="20"/>
        <v>0</v>
      </c>
      <c r="Y18" s="122">
        <v>0</v>
      </c>
      <c r="Z18" s="122">
        <v>0</v>
      </c>
      <c r="AA18" s="122">
        <v>0</v>
      </c>
      <c r="AB18" s="29"/>
      <c r="AC18" s="383">
        <f t="shared" si="21"/>
        <v>0</v>
      </c>
      <c r="AD18" s="386">
        <v>0</v>
      </c>
      <c r="AE18" s="124">
        <v>0</v>
      </c>
      <c r="AF18" s="124">
        <v>0</v>
      </c>
      <c r="AG18" s="29"/>
      <c r="AH18" s="30">
        <f t="shared" si="22"/>
        <v>0</v>
      </c>
      <c r="AI18" s="124">
        <v>0</v>
      </c>
      <c r="AJ18" s="124">
        <v>0</v>
      </c>
      <c r="AK18" s="124">
        <v>0</v>
      </c>
      <c r="AL18" s="29"/>
      <c r="AM18" s="30">
        <f t="shared" si="23"/>
        <v>0</v>
      </c>
      <c r="AN18" s="124">
        <v>0</v>
      </c>
      <c r="AO18" s="124">
        <v>0</v>
      </c>
      <c r="AP18" s="124">
        <v>0</v>
      </c>
      <c r="AQ18" s="29"/>
      <c r="AR18" s="30">
        <f t="shared" si="24"/>
        <v>0</v>
      </c>
      <c r="AS18" s="124">
        <v>0</v>
      </c>
      <c r="AT18" s="124">
        <v>0</v>
      </c>
      <c r="AU18" s="124">
        <v>0</v>
      </c>
      <c r="AV18" s="29"/>
      <c r="AW18" s="383">
        <f t="shared" si="25"/>
        <v>0</v>
      </c>
      <c r="AX18" s="390">
        <f t="shared" si="0"/>
        <v>0</v>
      </c>
      <c r="AY18" s="394">
        <v>0</v>
      </c>
      <c r="AZ18" s="31">
        <v>0</v>
      </c>
      <c r="BA18" s="31">
        <v>0</v>
      </c>
      <c r="BB18" s="32"/>
      <c r="BC18" s="30">
        <f t="shared" si="26"/>
        <v>0</v>
      </c>
      <c r="BD18" s="31">
        <v>0</v>
      </c>
      <c r="BE18" s="31">
        <v>0</v>
      </c>
      <c r="BF18" s="31">
        <v>0</v>
      </c>
      <c r="BG18" s="32"/>
      <c r="BH18" s="30">
        <f t="shared" si="27"/>
        <v>0</v>
      </c>
      <c r="BI18" s="31">
        <v>0</v>
      </c>
      <c r="BJ18" s="31">
        <v>0</v>
      </c>
      <c r="BK18" s="31">
        <v>0</v>
      </c>
      <c r="BL18" s="32"/>
      <c r="BM18" s="30">
        <f t="shared" si="28"/>
        <v>0</v>
      </c>
      <c r="BN18" s="31">
        <v>0</v>
      </c>
      <c r="BO18" s="31">
        <v>0</v>
      </c>
      <c r="BP18" s="31">
        <v>0</v>
      </c>
      <c r="BQ18" s="32"/>
      <c r="BR18" s="30">
        <f t="shared" si="29"/>
        <v>0</v>
      </c>
      <c r="BS18" s="33">
        <v>0</v>
      </c>
      <c r="BT18" s="33">
        <v>0</v>
      </c>
      <c r="BU18" s="33">
        <v>0</v>
      </c>
      <c r="BV18" s="32"/>
      <c r="BW18" s="30">
        <f t="shared" si="30"/>
        <v>0</v>
      </c>
      <c r="BX18" s="33">
        <v>0</v>
      </c>
      <c r="BY18" s="33">
        <v>0</v>
      </c>
      <c r="BZ18" s="33">
        <v>0</v>
      </c>
      <c r="CA18" s="34"/>
      <c r="CB18" s="35">
        <f t="shared" si="31"/>
        <v>0</v>
      </c>
      <c r="CC18" s="36"/>
      <c r="CD18" s="37"/>
      <c r="CE18" s="37"/>
      <c r="CF18" s="32"/>
      <c r="CG18" s="37"/>
      <c r="CH18" s="37"/>
      <c r="CI18" s="37"/>
      <c r="CJ18" s="32"/>
      <c r="CK18" s="37"/>
      <c r="CL18" s="37"/>
      <c r="CM18" s="37"/>
      <c r="CN18" s="32"/>
      <c r="CO18" s="37"/>
      <c r="CP18" s="37"/>
      <c r="CQ18" s="37"/>
      <c r="CR18" s="32"/>
      <c r="CS18" s="37"/>
      <c r="CT18" s="37"/>
      <c r="CU18" s="37"/>
      <c r="CV18" s="32"/>
      <c r="CW18" s="37"/>
      <c r="CX18" s="37"/>
      <c r="CY18" s="37"/>
      <c r="CZ18" s="38"/>
      <c r="DA18" s="39"/>
      <c r="DB18" s="40">
        <f t="shared" si="36"/>
        <v>0</v>
      </c>
      <c r="DC18" s="41">
        <f t="shared" si="37"/>
        <v>0</v>
      </c>
      <c r="DD18" s="41">
        <f t="shared" si="32"/>
        <v>0</v>
      </c>
      <c r="DE18" s="29"/>
      <c r="DF18" s="395">
        <f t="shared" si="1"/>
        <v>0</v>
      </c>
      <c r="DG18" s="201">
        <f t="shared" si="2"/>
        <v>0</v>
      </c>
      <c r="DH18" s="151">
        <f t="shared" si="3"/>
        <v>1</v>
      </c>
      <c r="DI18" s="43">
        <f t="shared" si="4"/>
        <v>0</v>
      </c>
      <c r="DJ18" s="30">
        <f t="shared" si="5"/>
        <v>0</v>
      </c>
      <c r="DK18" s="30">
        <f t="shared" si="6"/>
        <v>1</v>
      </c>
      <c r="DL18" s="30">
        <f t="shared" si="7"/>
        <v>0</v>
      </c>
      <c r="DM18" s="30">
        <f t="shared" si="8"/>
        <v>0</v>
      </c>
      <c r="DN18" s="30">
        <f t="shared" si="9"/>
        <v>1</v>
      </c>
      <c r="DO18" s="44">
        <f t="shared" si="10"/>
        <v>0</v>
      </c>
      <c r="DP18" s="44">
        <f t="shared" si="11"/>
        <v>0</v>
      </c>
      <c r="DQ18" s="44">
        <f t="shared" si="12"/>
        <v>1</v>
      </c>
      <c r="DR18" s="44">
        <f t="shared" si="13"/>
        <v>0</v>
      </c>
      <c r="DS18" s="44">
        <f t="shared" si="14"/>
        <v>0</v>
      </c>
      <c r="DT18" s="45">
        <f t="shared" si="15"/>
        <v>20</v>
      </c>
      <c r="DU18" s="44">
        <f>IF(DT18&lt;&gt;20,RANK(DT18,$DT$4:$DT$23,1)+COUNTIF(DT$4:DT18,DT18)-1,20)</f>
        <v>20</v>
      </c>
      <c r="DV18" s="46" t="e">
        <f t="shared" si="16"/>
        <v>#DIV/0!</v>
      </c>
      <c r="DW18" s="47" t="str">
        <f t="shared" si="17"/>
        <v>-</v>
      </c>
      <c r="DX18" s="26"/>
      <c r="DY18" s="120">
        <f t="shared" si="33"/>
        <v>0</v>
      </c>
      <c r="DZ18" s="120">
        <f t="shared" si="34"/>
        <v>0</v>
      </c>
      <c r="EA18" s="120">
        <f t="shared" si="35"/>
        <v>0</v>
      </c>
    </row>
    <row r="19" spans="1:131" ht="16.05" customHeight="1" x14ac:dyDescent="0.25">
      <c r="A19" s="12"/>
      <c r="B19" s="12"/>
      <c r="C19" s="161"/>
      <c r="D19" s="373" t="str">
        <f>classi!B257</f>
        <v>-</v>
      </c>
      <c r="E19" s="27">
        <f>classi!C257</f>
        <v>0</v>
      </c>
      <c r="F19" s="27">
        <f>classi!D257</f>
        <v>0</v>
      </c>
      <c r="G19" s="27">
        <f>classi!F257</f>
        <v>0</v>
      </c>
      <c r="H19" s="27">
        <f>classi!G257</f>
        <v>0</v>
      </c>
      <c r="I19" s="422"/>
      <c r="J19" s="382">
        <v>0</v>
      </c>
      <c r="K19" s="122">
        <v>0</v>
      </c>
      <c r="L19" s="122">
        <v>0</v>
      </c>
      <c r="M19" s="29"/>
      <c r="N19" s="30">
        <f t="shared" si="18"/>
        <v>0</v>
      </c>
      <c r="O19" s="122">
        <v>0</v>
      </c>
      <c r="P19" s="122">
        <v>0</v>
      </c>
      <c r="Q19" s="122">
        <v>0</v>
      </c>
      <c r="R19" s="29"/>
      <c r="S19" s="30">
        <f t="shared" si="19"/>
        <v>0</v>
      </c>
      <c r="T19" s="122">
        <v>0</v>
      </c>
      <c r="U19" s="122">
        <v>0</v>
      </c>
      <c r="V19" s="122">
        <v>0</v>
      </c>
      <c r="W19" s="29"/>
      <c r="X19" s="30">
        <f t="shared" si="20"/>
        <v>0</v>
      </c>
      <c r="Y19" s="122">
        <v>0</v>
      </c>
      <c r="Z19" s="122">
        <v>0</v>
      </c>
      <c r="AA19" s="122">
        <v>0</v>
      </c>
      <c r="AB19" s="29"/>
      <c r="AC19" s="383">
        <f t="shared" si="21"/>
        <v>0</v>
      </c>
      <c r="AD19" s="386">
        <v>0</v>
      </c>
      <c r="AE19" s="124">
        <v>0</v>
      </c>
      <c r="AF19" s="124">
        <v>0</v>
      </c>
      <c r="AG19" s="29"/>
      <c r="AH19" s="30">
        <f t="shared" si="22"/>
        <v>0</v>
      </c>
      <c r="AI19" s="124">
        <v>0</v>
      </c>
      <c r="AJ19" s="124">
        <v>0</v>
      </c>
      <c r="AK19" s="124">
        <v>0</v>
      </c>
      <c r="AL19" s="29"/>
      <c r="AM19" s="30">
        <f t="shared" si="23"/>
        <v>0</v>
      </c>
      <c r="AN19" s="124">
        <v>0</v>
      </c>
      <c r="AO19" s="124">
        <v>0</v>
      </c>
      <c r="AP19" s="124">
        <v>0</v>
      </c>
      <c r="AQ19" s="29"/>
      <c r="AR19" s="30">
        <f t="shared" si="24"/>
        <v>0</v>
      </c>
      <c r="AS19" s="124">
        <v>0</v>
      </c>
      <c r="AT19" s="124">
        <v>0</v>
      </c>
      <c r="AU19" s="124">
        <v>0</v>
      </c>
      <c r="AV19" s="29"/>
      <c r="AW19" s="383">
        <f t="shared" si="25"/>
        <v>0</v>
      </c>
      <c r="AX19" s="390">
        <f t="shared" si="0"/>
        <v>0</v>
      </c>
      <c r="AY19" s="394">
        <v>0</v>
      </c>
      <c r="AZ19" s="31">
        <v>0</v>
      </c>
      <c r="BA19" s="31">
        <v>0</v>
      </c>
      <c r="BB19" s="32"/>
      <c r="BC19" s="30">
        <f t="shared" si="26"/>
        <v>0</v>
      </c>
      <c r="BD19" s="31">
        <v>0</v>
      </c>
      <c r="BE19" s="31">
        <v>0</v>
      </c>
      <c r="BF19" s="31">
        <v>0</v>
      </c>
      <c r="BG19" s="32"/>
      <c r="BH19" s="30">
        <f t="shared" si="27"/>
        <v>0</v>
      </c>
      <c r="BI19" s="31">
        <v>0</v>
      </c>
      <c r="BJ19" s="31">
        <v>0</v>
      </c>
      <c r="BK19" s="31">
        <v>0</v>
      </c>
      <c r="BL19" s="32"/>
      <c r="BM19" s="30">
        <f t="shared" si="28"/>
        <v>0</v>
      </c>
      <c r="BN19" s="31">
        <v>0</v>
      </c>
      <c r="BO19" s="31">
        <v>0</v>
      </c>
      <c r="BP19" s="31">
        <v>0</v>
      </c>
      <c r="BQ19" s="32"/>
      <c r="BR19" s="30">
        <f t="shared" si="29"/>
        <v>0</v>
      </c>
      <c r="BS19" s="33">
        <v>0</v>
      </c>
      <c r="BT19" s="33">
        <v>0</v>
      </c>
      <c r="BU19" s="33">
        <v>0</v>
      </c>
      <c r="BV19" s="32"/>
      <c r="BW19" s="30">
        <f t="shared" si="30"/>
        <v>0</v>
      </c>
      <c r="BX19" s="33">
        <v>0</v>
      </c>
      <c r="BY19" s="33">
        <v>0</v>
      </c>
      <c r="BZ19" s="33">
        <v>0</v>
      </c>
      <c r="CA19" s="34"/>
      <c r="CB19" s="35">
        <f t="shared" si="31"/>
        <v>0</v>
      </c>
      <c r="CC19" s="36"/>
      <c r="CD19" s="37"/>
      <c r="CE19" s="37"/>
      <c r="CF19" s="32"/>
      <c r="CG19" s="37"/>
      <c r="CH19" s="37"/>
      <c r="CI19" s="37"/>
      <c r="CJ19" s="32"/>
      <c r="CK19" s="37"/>
      <c r="CL19" s="37"/>
      <c r="CM19" s="37"/>
      <c r="CN19" s="32"/>
      <c r="CO19" s="37"/>
      <c r="CP19" s="37"/>
      <c r="CQ19" s="37"/>
      <c r="CR19" s="32"/>
      <c r="CS19" s="37"/>
      <c r="CT19" s="37"/>
      <c r="CU19" s="37"/>
      <c r="CV19" s="32"/>
      <c r="CW19" s="37"/>
      <c r="CX19" s="37"/>
      <c r="CY19" s="37"/>
      <c r="CZ19" s="38"/>
      <c r="DA19" s="39"/>
      <c r="DB19" s="40">
        <f t="shared" si="36"/>
        <v>0</v>
      </c>
      <c r="DC19" s="41">
        <f t="shared" si="37"/>
        <v>0</v>
      </c>
      <c r="DD19" s="41">
        <f t="shared" si="32"/>
        <v>0</v>
      </c>
      <c r="DE19" s="29"/>
      <c r="DF19" s="395">
        <f t="shared" si="1"/>
        <v>0</v>
      </c>
      <c r="DG19" s="201">
        <f t="shared" si="2"/>
        <v>0</v>
      </c>
      <c r="DH19" s="151">
        <f t="shared" si="3"/>
        <v>1</v>
      </c>
      <c r="DI19" s="43">
        <f t="shared" si="4"/>
        <v>0</v>
      </c>
      <c r="DJ19" s="30">
        <f t="shared" si="5"/>
        <v>0</v>
      </c>
      <c r="DK19" s="30">
        <f t="shared" si="6"/>
        <v>1</v>
      </c>
      <c r="DL19" s="30">
        <f t="shared" si="7"/>
        <v>0</v>
      </c>
      <c r="DM19" s="30">
        <f t="shared" si="8"/>
        <v>0</v>
      </c>
      <c r="DN19" s="30">
        <f t="shared" si="9"/>
        <v>1</v>
      </c>
      <c r="DO19" s="44">
        <f t="shared" si="10"/>
        <v>0</v>
      </c>
      <c r="DP19" s="44">
        <f t="shared" si="11"/>
        <v>0</v>
      </c>
      <c r="DQ19" s="44">
        <f t="shared" si="12"/>
        <v>1</v>
      </c>
      <c r="DR19" s="44">
        <f t="shared" si="13"/>
        <v>0</v>
      </c>
      <c r="DS19" s="44">
        <f t="shared" si="14"/>
        <v>0</v>
      </c>
      <c r="DT19" s="45">
        <f t="shared" si="15"/>
        <v>20</v>
      </c>
      <c r="DU19" s="44">
        <f>IF(DT19&lt;&gt;20,RANK(DT19,$DT$4:$DT$23,1)+COUNTIF(DT$4:DT19,DT19)-1,20)</f>
        <v>20</v>
      </c>
      <c r="DV19" s="46" t="e">
        <f t="shared" si="16"/>
        <v>#DIV/0!</v>
      </c>
      <c r="DW19" s="47" t="str">
        <f t="shared" si="17"/>
        <v>-</v>
      </c>
      <c r="DX19" s="26"/>
      <c r="DY19" s="120">
        <f t="shared" si="33"/>
        <v>0</v>
      </c>
      <c r="DZ19" s="120">
        <f t="shared" si="34"/>
        <v>0</v>
      </c>
      <c r="EA19" s="120">
        <f t="shared" si="35"/>
        <v>0</v>
      </c>
    </row>
    <row r="20" spans="1:131" ht="16.05" customHeight="1" x14ac:dyDescent="0.25">
      <c r="A20" s="12"/>
      <c r="B20" s="12"/>
      <c r="C20" s="161"/>
      <c r="D20" s="373" t="str">
        <f>classi!B258</f>
        <v>-</v>
      </c>
      <c r="E20" s="27">
        <f>classi!C258</f>
        <v>0</v>
      </c>
      <c r="F20" s="27">
        <f>classi!D258</f>
        <v>0</v>
      </c>
      <c r="G20" s="27">
        <f>classi!F258</f>
        <v>0</v>
      </c>
      <c r="H20" s="27">
        <f>classi!G258</f>
        <v>0</v>
      </c>
      <c r="I20" s="422"/>
      <c r="J20" s="382">
        <v>0</v>
      </c>
      <c r="K20" s="122">
        <v>0</v>
      </c>
      <c r="L20" s="122">
        <v>0</v>
      </c>
      <c r="M20" s="29"/>
      <c r="N20" s="30">
        <f t="shared" si="18"/>
        <v>0</v>
      </c>
      <c r="O20" s="122">
        <v>0</v>
      </c>
      <c r="P20" s="122">
        <v>0</v>
      </c>
      <c r="Q20" s="122">
        <v>0</v>
      </c>
      <c r="R20" s="29"/>
      <c r="S20" s="30">
        <f t="shared" si="19"/>
        <v>0</v>
      </c>
      <c r="T20" s="122">
        <v>0</v>
      </c>
      <c r="U20" s="122">
        <v>0</v>
      </c>
      <c r="V20" s="122">
        <v>0</v>
      </c>
      <c r="W20" s="29"/>
      <c r="X20" s="30">
        <f t="shared" si="20"/>
        <v>0</v>
      </c>
      <c r="Y20" s="122">
        <v>0</v>
      </c>
      <c r="Z20" s="122">
        <v>0</v>
      </c>
      <c r="AA20" s="122">
        <v>0</v>
      </c>
      <c r="AB20" s="29"/>
      <c r="AC20" s="383">
        <f t="shared" si="21"/>
        <v>0</v>
      </c>
      <c r="AD20" s="386">
        <v>0</v>
      </c>
      <c r="AE20" s="124">
        <v>0</v>
      </c>
      <c r="AF20" s="124">
        <v>0</v>
      </c>
      <c r="AG20" s="29"/>
      <c r="AH20" s="30">
        <f t="shared" si="22"/>
        <v>0</v>
      </c>
      <c r="AI20" s="124">
        <v>0</v>
      </c>
      <c r="AJ20" s="124">
        <v>0</v>
      </c>
      <c r="AK20" s="124">
        <v>0</v>
      </c>
      <c r="AL20" s="29"/>
      <c r="AM20" s="30">
        <f t="shared" si="23"/>
        <v>0</v>
      </c>
      <c r="AN20" s="124">
        <v>0</v>
      </c>
      <c r="AO20" s="124">
        <v>0</v>
      </c>
      <c r="AP20" s="124">
        <v>0</v>
      </c>
      <c r="AQ20" s="29"/>
      <c r="AR20" s="30">
        <f t="shared" si="24"/>
        <v>0</v>
      </c>
      <c r="AS20" s="124">
        <v>0</v>
      </c>
      <c r="AT20" s="124">
        <v>0</v>
      </c>
      <c r="AU20" s="124">
        <v>0</v>
      </c>
      <c r="AV20" s="29"/>
      <c r="AW20" s="383">
        <f t="shared" si="25"/>
        <v>0</v>
      </c>
      <c r="AX20" s="390">
        <f t="shared" si="0"/>
        <v>0</v>
      </c>
      <c r="AY20" s="394">
        <v>0</v>
      </c>
      <c r="AZ20" s="31">
        <v>0</v>
      </c>
      <c r="BA20" s="31">
        <v>0</v>
      </c>
      <c r="BB20" s="32"/>
      <c r="BC20" s="30">
        <f t="shared" si="26"/>
        <v>0</v>
      </c>
      <c r="BD20" s="31">
        <v>0</v>
      </c>
      <c r="BE20" s="31">
        <v>0</v>
      </c>
      <c r="BF20" s="31">
        <v>0</v>
      </c>
      <c r="BG20" s="32"/>
      <c r="BH20" s="30">
        <f t="shared" si="27"/>
        <v>0</v>
      </c>
      <c r="BI20" s="31">
        <v>0</v>
      </c>
      <c r="BJ20" s="31">
        <v>0</v>
      </c>
      <c r="BK20" s="31">
        <v>0</v>
      </c>
      <c r="BL20" s="32"/>
      <c r="BM20" s="30">
        <f t="shared" si="28"/>
        <v>0</v>
      </c>
      <c r="BN20" s="31">
        <v>0</v>
      </c>
      <c r="BO20" s="31">
        <v>0</v>
      </c>
      <c r="BP20" s="31">
        <v>0</v>
      </c>
      <c r="BQ20" s="32"/>
      <c r="BR20" s="30">
        <f t="shared" si="29"/>
        <v>0</v>
      </c>
      <c r="BS20" s="33">
        <v>0</v>
      </c>
      <c r="BT20" s="33">
        <v>0</v>
      </c>
      <c r="BU20" s="33">
        <v>0</v>
      </c>
      <c r="BV20" s="32"/>
      <c r="BW20" s="30">
        <f t="shared" si="30"/>
        <v>0</v>
      </c>
      <c r="BX20" s="33">
        <v>0</v>
      </c>
      <c r="BY20" s="33">
        <v>0</v>
      </c>
      <c r="BZ20" s="33">
        <v>0</v>
      </c>
      <c r="CA20" s="34"/>
      <c r="CB20" s="35">
        <f t="shared" si="31"/>
        <v>0</v>
      </c>
      <c r="CC20" s="36"/>
      <c r="CD20" s="37"/>
      <c r="CE20" s="37"/>
      <c r="CF20" s="32"/>
      <c r="CG20" s="37"/>
      <c r="CH20" s="37"/>
      <c r="CI20" s="37"/>
      <c r="CJ20" s="32"/>
      <c r="CK20" s="37"/>
      <c r="CL20" s="37"/>
      <c r="CM20" s="37"/>
      <c r="CN20" s="32"/>
      <c r="CO20" s="37"/>
      <c r="CP20" s="37"/>
      <c r="CQ20" s="37"/>
      <c r="CR20" s="32"/>
      <c r="CS20" s="37"/>
      <c r="CT20" s="37"/>
      <c r="CU20" s="37"/>
      <c r="CV20" s="32"/>
      <c r="CW20" s="37"/>
      <c r="CX20" s="37"/>
      <c r="CY20" s="37"/>
      <c r="CZ20" s="38"/>
      <c r="DA20" s="39"/>
      <c r="DB20" s="40">
        <f t="shared" si="36"/>
        <v>0</v>
      </c>
      <c r="DC20" s="41">
        <f t="shared" si="37"/>
        <v>0</v>
      </c>
      <c r="DD20" s="41">
        <f t="shared" si="32"/>
        <v>0</v>
      </c>
      <c r="DE20" s="29"/>
      <c r="DF20" s="395">
        <f t="shared" si="1"/>
        <v>0</v>
      </c>
      <c r="DG20" s="201">
        <f t="shared" si="2"/>
        <v>0</v>
      </c>
      <c r="DH20" s="151">
        <f t="shared" si="3"/>
        <v>1</v>
      </c>
      <c r="DI20" s="43">
        <f t="shared" si="4"/>
        <v>0</v>
      </c>
      <c r="DJ20" s="30">
        <f t="shared" si="5"/>
        <v>0</v>
      </c>
      <c r="DK20" s="30">
        <f t="shared" si="6"/>
        <v>1</v>
      </c>
      <c r="DL20" s="30">
        <f t="shared" si="7"/>
        <v>0</v>
      </c>
      <c r="DM20" s="30">
        <f t="shared" si="8"/>
        <v>0</v>
      </c>
      <c r="DN20" s="30">
        <f t="shared" si="9"/>
        <v>1</v>
      </c>
      <c r="DO20" s="44">
        <f t="shared" si="10"/>
        <v>0</v>
      </c>
      <c r="DP20" s="44">
        <f t="shared" si="11"/>
        <v>0</v>
      </c>
      <c r="DQ20" s="44">
        <f t="shared" si="12"/>
        <v>1</v>
      </c>
      <c r="DR20" s="44">
        <f t="shared" si="13"/>
        <v>0</v>
      </c>
      <c r="DS20" s="44">
        <f t="shared" si="14"/>
        <v>0</v>
      </c>
      <c r="DT20" s="45">
        <f t="shared" si="15"/>
        <v>20</v>
      </c>
      <c r="DU20" s="44">
        <f>IF(DT20&lt;&gt;20,RANK(DT20,$DT$4:$DT$23,1)+COUNTIF(DT$4:DT20,DT20)-1,20)</f>
        <v>20</v>
      </c>
      <c r="DV20" s="46" t="e">
        <f t="shared" si="16"/>
        <v>#DIV/0!</v>
      </c>
      <c r="DW20" s="47" t="str">
        <f t="shared" si="17"/>
        <v>-</v>
      </c>
      <c r="DX20" s="26"/>
      <c r="DY20" s="120">
        <f t="shared" si="33"/>
        <v>0</v>
      </c>
      <c r="DZ20" s="120">
        <f t="shared" si="34"/>
        <v>0</v>
      </c>
      <c r="EA20" s="120">
        <f t="shared" si="35"/>
        <v>0</v>
      </c>
    </row>
    <row r="21" spans="1:131" ht="16.05" customHeight="1" x14ac:dyDescent="0.25">
      <c r="A21" s="12"/>
      <c r="B21" s="12"/>
      <c r="C21" s="161"/>
      <c r="D21" s="373" t="str">
        <f>classi!B259</f>
        <v>-</v>
      </c>
      <c r="E21" s="27">
        <f>classi!C259</f>
        <v>0</v>
      </c>
      <c r="F21" s="27">
        <f>classi!D259</f>
        <v>0</v>
      </c>
      <c r="G21" s="27">
        <f>classi!F259</f>
        <v>0</v>
      </c>
      <c r="H21" s="27">
        <f>classi!G259</f>
        <v>0</v>
      </c>
      <c r="I21" s="422"/>
      <c r="J21" s="382">
        <v>0</v>
      </c>
      <c r="K21" s="122">
        <v>0</v>
      </c>
      <c r="L21" s="122">
        <v>0</v>
      </c>
      <c r="M21" s="29"/>
      <c r="N21" s="30">
        <f t="shared" si="18"/>
        <v>0</v>
      </c>
      <c r="O21" s="122">
        <v>0</v>
      </c>
      <c r="P21" s="122">
        <v>0</v>
      </c>
      <c r="Q21" s="122">
        <v>0</v>
      </c>
      <c r="R21" s="29"/>
      <c r="S21" s="30">
        <f t="shared" si="19"/>
        <v>0</v>
      </c>
      <c r="T21" s="122">
        <v>0</v>
      </c>
      <c r="U21" s="122">
        <v>0</v>
      </c>
      <c r="V21" s="122">
        <v>0</v>
      </c>
      <c r="W21" s="29"/>
      <c r="X21" s="30">
        <f t="shared" si="20"/>
        <v>0</v>
      </c>
      <c r="Y21" s="122">
        <v>0</v>
      </c>
      <c r="Z21" s="122">
        <v>0</v>
      </c>
      <c r="AA21" s="122">
        <v>0</v>
      </c>
      <c r="AB21" s="29"/>
      <c r="AC21" s="383">
        <f t="shared" si="21"/>
        <v>0</v>
      </c>
      <c r="AD21" s="386">
        <v>0</v>
      </c>
      <c r="AE21" s="124">
        <v>0</v>
      </c>
      <c r="AF21" s="124">
        <v>0</v>
      </c>
      <c r="AG21" s="29"/>
      <c r="AH21" s="30">
        <f t="shared" si="22"/>
        <v>0</v>
      </c>
      <c r="AI21" s="124">
        <v>0</v>
      </c>
      <c r="AJ21" s="124">
        <v>0</v>
      </c>
      <c r="AK21" s="124">
        <v>0</v>
      </c>
      <c r="AL21" s="29"/>
      <c r="AM21" s="30">
        <f t="shared" si="23"/>
        <v>0</v>
      </c>
      <c r="AN21" s="124">
        <v>0</v>
      </c>
      <c r="AO21" s="124">
        <v>0</v>
      </c>
      <c r="AP21" s="124">
        <v>0</v>
      </c>
      <c r="AQ21" s="29"/>
      <c r="AR21" s="30">
        <f t="shared" si="24"/>
        <v>0</v>
      </c>
      <c r="AS21" s="124">
        <v>0</v>
      </c>
      <c r="AT21" s="124">
        <v>0</v>
      </c>
      <c r="AU21" s="124">
        <v>0</v>
      </c>
      <c r="AV21" s="29"/>
      <c r="AW21" s="383">
        <f t="shared" si="25"/>
        <v>0</v>
      </c>
      <c r="AX21" s="390">
        <f t="shared" si="0"/>
        <v>0</v>
      </c>
      <c r="AY21" s="394">
        <v>0</v>
      </c>
      <c r="AZ21" s="31">
        <v>0</v>
      </c>
      <c r="BA21" s="31">
        <v>0</v>
      </c>
      <c r="BB21" s="32"/>
      <c r="BC21" s="30">
        <f t="shared" si="26"/>
        <v>0</v>
      </c>
      <c r="BD21" s="31">
        <v>0</v>
      </c>
      <c r="BE21" s="31">
        <v>0</v>
      </c>
      <c r="BF21" s="31">
        <v>0</v>
      </c>
      <c r="BG21" s="32"/>
      <c r="BH21" s="30">
        <f t="shared" si="27"/>
        <v>0</v>
      </c>
      <c r="BI21" s="31">
        <v>0</v>
      </c>
      <c r="BJ21" s="31">
        <v>0</v>
      </c>
      <c r="BK21" s="31">
        <v>0</v>
      </c>
      <c r="BL21" s="32"/>
      <c r="BM21" s="30">
        <f t="shared" si="28"/>
        <v>0</v>
      </c>
      <c r="BN21" s="31">
        <v>0</v>
      </c>
      <c r="BO21" s="31">
        <v>0</v>
      </c>
      <c r="BP21" s="31">
        <v>0</v>
      </c>
      <c r="BQ21" s="32"/>
      <c r="BR21" s="30">
        <f t="shared" si="29"/>
        <v>0</v>
      </c>
      <c r="BS21" s="33">
        <v>0</v>
      </c>
      <c r="BT21" s="33">
        <v>0</v>
      </c>
      <c r="BU21" s="33">
        <v>0</v>
      </c>
      <c r="BV21" s="32"/>
      <c r="BW21" s="30">
        <f t="shared" si="30"/>
        <v>0</v>
      </c>
      <c r="BX21" s="33">
        <v>0</v>
      </c>
      <c r="BY21" s="33">
        <v>0</v>
      </c>
      <c r="BZ21" s="33">
        <v>0</v>
      </c>
      <c r="CA21" s="34"/>
      <c r="CB21" s="35">
        <f t="shared" si="31"/>
        <v>0</v>
      </c>
      <c r="CC21" s="36"/>
      <c r="CD21" s="37"/>
      <c r="CE21" s="37"/>
      <c r="CF21" s="32"/>
      <c r="CG21" s="37"/>
      <c r="CH21" s="37"/>
      <c r="CI21" s="37"/>
      <c r="CJ21" s="32"/>
      <c r="CK21" s="37"/>
      <c r="CL21" s="37"/>
      <c r="CM21" s="37"/>
      <c r="CN21" s="32"/>
      <c r="CO21" s="37"/>
      <c r="CP21" s="37"/>
      <c r="CQ21" s="37"/>
      <c r="CR21" s="32"/>
      <c r="CS21" s="37"/>
      <c r="CT21" s="37"/>
      <c r="CU21" s="37"/>
      <c r="CV21" s="32"/>
      <c r="CW21" s="37"/>
      <c r="CX21" s="37"/>
      <c r="CY21" s="37"/>
      <c r="CZ21" s="38"/>
      <c r="DA21" s="39"/>
      <c r="DB21" s="40">
        <f t="shared" si="36"/>
        <v>0</v>
      </c>
      <c r="DC21" s="41">
        <f t="shared" si="37"/>
        <v>0</v>
      </c>
      <c r="DD21" s="41">
        <f t="shared" si="32"/>
        <v>0</v>
      </c>
      <c r="DE21" s="29"/>
      <c r="DF21" s="395">
        <f t="shared" si="1"/>
        <v>0</v>
      </c>
      <c r="DG21" s="201">
        <f t="shared" si="2"/>
        <v>0</v>
      </c>
      <c r="DH21" s="151">
        <f t="shared" si="3"/>
        <v>1</v>
      </c>
      <c r="DI21" s="43">
        <f t="shared" si="4"/>
        <v>0</v>
      </c>
      <c r="DJ21" s="30">
        <f t="shared" si="5"/>
        <v>0</v>
      </c>
      <c r="DK21" s="30">
        <f t="shared" si="6"/>
        <v>1</v>
      </c>
      <c r="DL21" s="30">
        <f t="shared" si="7"/>
        <v>0</v>
      </c>
      <c r="DM21" s="30">
        <f t="shared" si="8"/>
        <v>0</v>
      </c>
      <c r="DN21" s="30">
        <f t="shared" si="9"/>
        <v>1</v>
      </c>
      <c r="DO21" s="44">
        <f t="shared" si="10"/>
        <v>0</v>
      </c>
      <c r="DP21" s="44">
        <f t="shared" si="11"/>
        <v>0</v>
      </c>
      <c r="DQ21" s="44">
        <f t="shared" si="12"/>
        <v>1</v>
      </c>
      <c r="DR21" s="44">
        <f t="shared" si="13"/>
        <v>0</v>
      </c>
      <c r="DS21" s="44">
        <f t="shared" si="14"/>
        <v>0</v>
      </c>
      <c r="DT21" s="45">
        <f t="shared" si="15"/>
        <v>20</v>
      </c>
      <c r="DU21" s="44">
        <f>IF(DT21&lt;&gt;20,RANK(DT21,$DT$4:$DT$23,1)+COUNTIF(DT$4:DT21,DT21)-1,20)</f>
        <v>20</v>
      </c>
      <c r="DV21" s="46" t="e">
        <f t="shared" si="16"/>
        <v>#DIV/0!</v>
      </c>
      <c r="DW21" s="47" t="str">
        <f t="shared" si="17"/>
        <v>-</v>
      </c>
      <c r="DX21" s="26"/>
      <c r="DY21" s="120">
        <f t="shared" si="33"/>
        <v>0</v>
      </c>
      <c r="DZ21" s="120">
        <f t="shared" si="34"/>
        <v>0</v>
      </c>
      <c r="EA21" s="120">
        <f t="shared" si="35"/>
        <v>0</v>
      </c>
    </row>
    <row r="22" spans="1:131" ht="16.05" customHeight="1" x14ac:dyDescent="0.25">
      <c r="A22" s="12"/>
      <c r="B22" s="12"/>
      <c r="C22" s="161"/>
      <c r="D22" s="373" t="str">
        <f>classi!B260</f>
        <v>-</v>
      </c>
      <c r="E22" s="27">
        <f>classi!C260</f>
        <v>0</v>
      </c>
      <c r="F22" s="27">
        <f>classi!D260</f>
        <v>0</v>
      </c>
      <c r="G22" s="27">
        <f>classi!F260</f>
        <v>0</v>
      </c>
      <c r="H22" s="27">
        <f>classi!G260</f>
        <v>0</v>
      </c>
      <c r="I22" s="422"/>
      <c r="J22" s="382">
        <v>0</v>
      </c>
      <c r="K22" s="122">
        <v>0</v>
      </c>
      <c r="L22" s="122">
        <v>0</v>
      </c>
      <c r="M22" s="29"/>
      <c r="N22" s="30">
        <f t="shared" si="18"/>
        <v>0</v>
      </c>
      <c r="O22" s="122">
        <v>0</v>
      </c>
      <c r="P22" s="122">
        <v>0</v>
      </c>
      <c r="Q22" s="122">
        <v>0</v>
      </c>
      <c r="R22" s="29"/>
      <c r="S22" s="30">
        <f t="shared" si="19"/>
        <v>0</v>
      </c>
      <c r="T22" s="122">
        <v>0</v>
      </c>
      <c r="U22" s="122">
        <v>0</v>
      </c>
      <c r="V22" s="122">
        <v>0</v>
      </c>
      <c r="W22" s="29"/>
      <c r="X22" s="30">
        <f t="shared" si="20"/>
        <v>0</v>
      </c>
      <c r="Y22" s="122">
        <v>0</v>
      </c>
      <c r="Z22" s="122">
        <v>0</v>
      </c>
      <c r="AA22" s="122">
        <v>0</v>
      </c>
      <c r="AB22" s="29"/>
      <c r="AC22" s="383">
        <f t="shared" si="21"/>
        <v>0</v>
      </c>
      <c r="AD22" s="386">
        <v>0</v>
      </c>
      <c r="AE22" s="124">
        <v>0</v>
      </c>
      <c r="AF22" s="124">
        <v>0</v>
      </c>
      <c r="AG22" s="29"/>
      <c r="AH22" s="30">
        <f t="shared" si="22"/>
        <v>0</v>
      </c>
      <c r="AI22" s="124">
        <v>0</v>
      </c>
      <c r="AJ22" s="124">
        <v>0</v>
      </c>
      <c r="AK22" s="124">
        <v>0</v>
      </c>
      <c r="AL22" s="29"/>
      <c r="AM22" s="30">
        <f t="shared" si="23"/>
        <v>0</v>
      </c>
      <c r="AN22" s="124">
        <v>0</v>
      </c>
      <c r="AO22" s="124">
        <v>0</v>
      </c>
      <c r="AP22" s="124">
        <v>0</v>
      </c>
      <c r="AQ22" s="29"/>
      <c r="AR22" s="30">
        <f t="shared" si="24"/>
        <v>0</v>
      </c>
      <c r="AS22" s="124">
        <v>0</v>
      </c>
      <c r="AT22" s="124">
        <v>0</v>
      </c>
      <c r="AU22" s="124">
        <v>0</v>
      </c>
      <c r="AV22" s="29"/>
      <c r="AW22" s="383">
        <f t="shared" si="25"/>
        <v>0</v>
      </c>
      <c r="AX22" s="390">
        <f t="shared" si="0"/>
        <v>0</v>
      </c>
      <c r="AY22" s="394">
        <v>0</v>
      </c>
      <c r="AZ22" s="31">
        <v>0</v>
      </c>
      <c r="BA22" s="31">
        <v>0</v>
      </c>
      <c r="BB22" s="32"/>
      <c r="BC22" s="30">
        <f t="shared" si="26"/>
        <v>0</v>
      </c>
      <c r="BD22" s="31">
        <v>0</v>
      </c>
      <c r="BE22" s="31">
        <v>0</v>
      </c>
      <c r="BF22" s="31">
        <v>0</v>
      </c>
      <c r="BG22" s="32"/>
      <c r="BH22" s="30">
        <f t="shared" si="27"/>
        <v>0</v>
      </c>
      <c r="BI22" s="31">
        <v>0</v>
      </c>
      <c r="BJ22" s="31">
        <v>0</v>
      </c>
      <c r="BK22" s="31">
        <v>0</v>
      </c>
      <c r="BL22" s="32"/>
      <c r="BM22" s="30">
        <f t="shared" si="28"/>
        <v>0</v>
      </c>
      <c r="BN22" s="31">
        <v>0</v>
      </c>
      <c r="BO22" s="31">
        <v>0</v>
      </c>
      <c r="BP22" s="31">
        <v>0</v>
      </c>
      <c r="BQ22" s="32"/>
      <c r="BR22" s="30">
        <f t="shared" si="29"/>
        <v>0</v>
      </c>
      <c r="BS22" s="33">
        <v>0</v>
      </c>
      <c r="BT22" s="33">
        <v>0</v>
      </c>
      <c r="BU22" s="33">
        <v>0</v>
      </c>
      <c r="BV22" s="32"/>
      <c r="BW22" s="30">
        <f t="shared" si="30"/>
        <v>0</v>
      </c>
      <c r="BX22" s="33">
        <v>0</v>
      </c>
      <c r="BY22" s="33">
        <v>0</v>
      </c>
      <c r="BZ22" s="33">
        <v>0</v>
      </c>
      <c r="CA22" s="34"/>
      <c r="CB22" s="35">
        <f t="shared" si="31"/>
        <v>0</v>
      </c>
      <c r="CC22" s="36"/>
      <c r="CD22" s="37"/>
      <c r="CE22" s="37"/>
      <c r="CF22" s="32"/>
      <c r="CG22" s="37"/>
      <c r="CH22" s="37"/>
      <c r="CI22" s="37"/>
      <c r="CJ22" s="32"/>
      <c r="CK22" s="37"/>
      <c r="CL22" s="37"/>
      <c r="CM22" s="37"/>
      <c r="CN22" s="32"/>
      <c r="CO22" s="37"/>
      <c r="CP22" s="37"/>
      <c r="CQ22" s="37"/>
      <c r="CR22" s="32"/>
      <c r="CS22" s="37"/>
      <c r="CT22" s="37"/>
      <c r="CU22" s="37"/>
      <c r="CV22" s="32"/>
      <c r="CW22" s="37"/>
      <c r="CX22" s="37"/>
      <c r="CY22" s="37"/>
      <c r="CZ22" s="38"/>
      <c r="DA22" s="39"/>
      <c r="DB22" s="40">
        <f t="shared" si="36"/>
        <v>0</v>
      </c>
      <c r="DC22" s="41">
        <f t="shared" si="37"/>
        <v>0</v>
      </c>
      <c r="DD22" s="41">
        <f t="shared" si="32"/>
        <v>0</v>
      </c>
      <c r="DE22" s="29"/>
      <c r="DF22" s="395">
        <f t="shared" si="1"/>
        <v>0</v>
      </c>
      <c r="DG22" s="201">
        <f t="shared" si="2"/>
        <v>0</v>
      </c>
      <c r="DH22" s="151">
        <f t="shared" si="3"/>
        <v>1</v>
      </c>
      <c r="DI22" s="43">
        <f t="shared" si="4"/>
        <v>0</v>
      </c>
      <c r="DJ22" s="30">
        <f t="shared" si="5"/>
        <v>0</v>
      </c>
      <c r="DK22" s="30">
        <f t="shared" si="6"/>
        <v>1</v>
      </c>
      <c r="DL22" s="30">
        <f t="shared" si="7"/>
        <v>0</v>
      </c>
      <c r="DM22" s="30">
        <f t="shared" si="8"/>
        <v>0</v>
      </c>
      <c r="DN22" s="30">
        <f t="shared" si="9"/>
        <v>1</v>
      </c>
      <c r="DO22" s="44">
        <f t="shared" si="10"/>
        <v>0</v>
      </c>
      <c r="DP22" s="44">
        <f t="shared" si="11"/>
        <v>0</v>
      </c>
      <c r="DQ22" s="44">
        <f t="shared" si="12"/>
        <v>1</v>
      </c>
      <c r="DR22" s="44">
        <f t="shared" si="13"/>
        <v>0</v>
      </c>
      <c r="DS22" s="44">
        <f t="shared" si="14"/>
        <v>0</v>
      </c>
      <c r="DT22" s="45">
        <f t="shared" si="15"/>
        <v>20</v>
      </c>
      <c r="DU22" s="44">
        <f>IF(DT22&lt;&gt;20,RANK(DT22,$DT$4:$DT$23,1)+COUNTIF(DT$4:DT22,DT22)-1,20)</f>
        <v>20</v>
      </c>
      <c r="DV22" s="46" t="e">
        <f t="shared" si="16"/>
        <v>#DIV/0!</v>
      </c>
      <c r="DW22" s="47" t="str">
        <f t="shared" si="17"/>
        <v>-</v>
      </c>
      <c r="DX22" s="26"/>
      <c r="DY22" s="120">
        <f t="shared" si="33"/>
        <v>0</v>
      </c>
      <c r="DZ22" s="120">
        <f t="shared" si="34"/>
        <v>0</v>
      </c>
      <c r="EA22" s="120">
        <f t="shared" si="35"/>
        <v>0</v>
      </c>
    </row>
    <row r="23" spans="1:131" ht="16.5" customHeight="1" thickBot="1" x14ac:dyDescent="0.3">
      <c r="A23" s="12"/>
      <c r="B23" s="12"/>
      <c r="C23" s="161"/>
      <c r="D23" s="376" t="str">
        <f>classi!B261</f>
        <v>-</v>
      </c>
      <c r="E23" s="109">
        <f>classi!C261</f>
        <v>0</v>
      </c>
      <c r="F23" s="109">
        <f>classi!D261</f>
        <v>0</v>
      </c>
      <c r="G23" s="109">
        <f>classi!F261</f>
        <v>0</v>
      </c>
      <c r="H23" s="109">
        <f>classi!G261</f>
        <v>0</v>
      </c>
      <c r="I23" s="423"/>
      <c r="J23" s="384">
        <v>0</v>
      </c>
      <c r="K23" s="123">
        <v>0</v>
      </c>
      <c r="L23" s="122">
        <v>0</v>
      </c>
      <c r="M23" s="110"/>
      <c r="N23" s="30">
        <f t="shared" si="18"/>
        <v>0</v>
      </c>
      <c r="O23" s="123">
        <v>0</v>
      </c>
      <c r="P23" s="123">
        <v>0</v>
      </c>
      <c r="Q23" s="122">
        <v>0</v>
      </c>
      <c r="R23" s="110"/>
      <c r="S23" s="30">
        <f t="shared" si="19"/>
        <v>0</v>
      </c>
      <c r="T23" s="123">
        <v>0</v>
      </c>
      <c r="U23" s="123">
        <v>0</v>
      </c>
      <c r="V23" s="122">
        <v>0</v>
      </c>
      <c r="W23" s="110"/>
      <c r="X23" s="30">
        <f t="shared" si="20"/>
        <v>0</v>
      </c>
      <c r="Y23" s="123">
        <v>0</v>
      </c>
      <c r="Z23" s="123">
        <v>0</v>
      </c>
      <c r="AA23" s="122">
        <v>0</v>
      </c>
      <c r="AB23" s="110"/>
      <c r="AC23" s="383">
        <f t="shared" si="21"/>
        <v>0</v>
      </c>
      <c r="AD23" s="387">
        <v>0</v>
      </c>
      <c r="AE23" s="125">
        <v>0</v>
      </c>
      <c r="AF23" s="124">
        <v>0</v>
      </c>
      <c r="AG23" s="110"/>
      <c r="AH23" s="30">
        <f t="shared" si="22"/>
        <v>0</v>
      </c>
      <c r="AI23" s="125">
        <v>0</v>
      </c>
      <c r="AJ23" s="125">
        <v>0</v>
      </c>
      <c r="AK23" s="124">
        <v>0</v>
      </c>
      <c r="AL23" s="110"/>
      <c r="AM23" s="30">
        <f t="shared" si="23"/>
        <v>0</v>
      </c>
      <c r="AN23" s="125">
        <v>0</v>
      </c>
      <c r="AO23" s="125">
        <v>0</v>
      </c>
      <c r="AP23" s="124">
        <v>0</v>
      </c>
      <c r="AQ23" s="110"/>
      <c r="AR23" s="30">
        <f t="shared" si="24"/>
        <v>0</v>
      </c>
      <c r="AS23" s="125">
        <v>0</v>
      </c>
      <c r="AT23" s="125">
        <v>0</v>
      </c>
      <c r="AU23" s="124">
        <v>0</v>
      </c>
      <c r="AV23" s="110"/>
      <c r="AW23" s="383">
        <f t="shared" si="25"/>
        <v>0</v>
      </c>
      <c r="AX23" s="391">
        <f t="shared" si="0"/>
        <v>0</v>
      </c>
      <c r="AY23" s="396">
        <v>0</v>
      </c>
      <c r="AZ23" s="114">
        <v>0</v>
      </c>
      <c r="BA23" s="114">
        <v>0</v>
      </c>
      <c r="BB23" s="163"/>
      <c r="BC23" s="30">
        <f t="shared" si="26"/>
        <v>0</v>
      </c>
      <c r="BD23" s="114">
        <v>0</v>
      </c>
      <c r="BE23" s="114">
        <v>0</v>
      </c>
      <c r="BF23" s="114">
        <v>0</v>
      </c>
      <c r="BG23" s="163"/>
      <c r="BH23" s="30">
        <f t="shared" si="27"/>
        <v>0</v>
      </c>
      <c r="BI23" s="114">
        <v>0</v>
      </c>
      <c r="BJ23" s="114">
        <v>0</v>
      </c>
      <c r="BK23" s="114">
        <v>0</v>
      </c>
      <c r="BL23" s="163"/>
      <c r="BM23" s="30">
        <f t="shared" si="28"/>
        <v>0</v>
      </c>
      <c r="BN23" s="114">
        <v>0</v>
      </c>
      <c r="BO23" s="114">
        <v>0</v>
      </c>
      <c r="BP23" s="114">
        <v>0</v>
      </c>
      <c r="BQ23" s="163"/>
      <c r="BR23" s="30">
        <f t="shared" si="29"/>
        <v>0</v>
      </c>
      <c r="BS23" s="115">
        <v>0</v>
      </c>
      <c r="BT23" s="115">
        <v>0</v>
      </c>
      <c r="BU23" s="115">
        <v>0</v>
      </c>
      <c r="BV23" s="163"/>
      <c r="BW23" s="30">
        <f t="shared" si="30"/>
        <v>0</v>
      </c>
      <c r="BX23" s="115">
        <v>0</v>
      </c>
      <c r="BY23" s="115">
        <v>0</v>
      </c>
      <c r="BZ23" s="115">
        <v>0</v>
      </c>
      <c r="CA23" s="164"/>
      <c r="CB23" s="35">
        <f t="shared" si="31"/>
        <v>0</v>
      </c>
      <c r="CC23" s="117"/>
      <c r="CD23" s="118"/>
      <c r="CE23" s="118"/>
      <c r="CF23" s="163"/>
      <c r="CG23" s="118"/>
      <c r="CH23" s="118"/>
      <c r="CI23" s="118"/>
      <c r="CJ23" s="163"/>
      <c r="CK23" s="118"/>
      <c r="CL23" s="118"/>
      <c r="CM23" s="118"/>
      <c r="CN23" s="163"/>
      <c r="CO23" s="118"/>
      <c r="CP23" s="118"/>
      <c r="CQ23" s="118"/>
      <c r="CR23" s="163"/>
      <c r="CS23" s="118"/>
      <c r="CT23" s="118"/>
      <c r="CU23" s="118"/>
      <c r="CV23" s="163"/>
      <c r="CW23" s="118"/>
      <c r="CX23" s="118"/>
      <c r="CY23" s="118"/>
      <c r="CZ23" s="165"/>
      <c r="DA23" s="166"/>
      <c r="DB23" s="167">
        <f t="shared" si="36"/>
        <v>0</v>
      </c>
      <c r="DC23" s="168">
        <f t="shared" si="37"/>
        <v>0</v>
      </c>
      <c r="DD23" s="168">
        <f t="shared" si="32"/>
        <v>0</v>
      </c>
      <c r="DE23" s="110"/>
      <c r="DF23" s="397">
        <f t="shared" si="1"/>
        <v>0</v>
      </c>
      <c r="DG23" s="202">
        <f t="shared" si="2"/>
        <v>0</v>
      </c>
      <c r="DH23" s="152">
        <f t="shared" si="3"/>
        <v>1</v>
      </c>
      <c r="DI23" s="53">
        <f t="shared" si="4"/>
        <v>0</v>
      </c>
      <c r="DJ23" s="51">
        <f t="shared" si="5"/>
        <v>0</v>
      </c>
      <c r="DK23" s="51">
        <f t="shared" si="6"/>
        <v>1</v>
      </c>
      <c r="DL23" s="51">
        <f t="shared" si="7"/>
        <v>0</v>
      </c>
      <c r="DM23" s="51">
        <f t="shared" si="8"/>
        <v>0</v>
      </c>
      <c r="DN23" s="51">
        <f t="shared" si="9"/>
        <v>1</v>
      </c>
      <c r="DO23" s="54">
        <f t="shared" si="10"/>
        <v>0</v>
      </c>
      <c r="DP23" s="54">
        <f t="shared" si="11"/>
        <v>0</v>
      </c>
      <c r="DQ23" s="55">
        <f t="shared" si="12"/>
        <v>1</v>
      </c>
      <c r="DR23" s="54">
        <f t="shared" si="13"/>
        <v>0</v>
      </c>
      <c r="DS23" s="54">
        <f t="shared" si="14"/>
        <v>0</v>
      </c>
      <c r="DT23" s="55">
        <f t="shared" si="15"/>
        <v>20</v>
      </c>
      <c r="DU23" s="54">
        <f>IF(DT23&lt;&gt;20,RANK(DT23,$DT$4:$DT$23,1)+COUNTIF(DT$4:DT23,DT23)-1,20)</f>
        <v>20</v>
      </c>
      <c r="DV23" s="56" t="e">
        <f t="shared" si="16"/>
        <v>#DIV/0!</v>
      </c>
      <c r="DW23" s="57" t="str">
        <f t="shared" si="17"/>
        <v>-</v>
      </c>
      <c r="DX23" s="26"/>
      <c r="DY23" s="120">
        <f t="shared" si="33"/>
        <v>0</v>
      </c>
      <c r="DZ23" s="120">
        <f t="shared" si="34"/>
        <v>0</v>
      </c>
      <c r="EA23" s="120">
        <f t="shared" si="35"/>
        <v>0</v>
      </c>
    </row>
    <row r="24" spans="1:131" ht="16.5" customHeight="1" x14ac:dyDescent="0.25">
      <c r="A24" s="12"/>
      <c r="B24" s="12"/>
      <c r="C24" s="161"/>
      <c r="D24" s="258"/>
      <c r="E24" s="258"/>
      <c r="F24" s="258"/>
      <c r="G24" s="258"/>
      <c r="H24" s="258"/>
      <c r="I24" s="258"/>
      <c r="J24" s="162"/>
      <c r="K24" s="162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  <c r="AN24" s="162"/>
      <c r="AO24" s="162"/>
      <c r="AP24" s="162"/>
      <c r="AQ24" s="162"/>
      <c r="AR24" s="162"/>
      <c r="AS24" s="162"/>
      <c r="AT24" s="162"/>
      <c r="AU24" s="162"/>
      <c r="AV24" s="162"/>
      <c r="AW24" s="162"/>
      <c r="AX24" s="162"/>
      <c r="AY24" s="162"/>
      <c r="AZ24" s="162"/>
      <c r="BA24" s="162"/>
      <c r="BB24" s="162"/>
      <c r="BC24" s="162"/>
      <c r="BD24" s="162"/>
      <c r="BE24" s="162"/>
      <c r="BF24" s="162"/>
      <c r="BG24" s="162"/>
      <c r="BH24" s="261"/>
      <c r="BI24" s="261"/>
      <c r="BJ24" s="261"/>
      <c r="BK24" s="261"/>
      <c r="BL24" s="261"/>
      <c r="BM24" s="261"/>
      <c r="BN24" s="261"/>
      <c r="BO24" s="261"/>
      <c r="BP24" s="261"/>
      <c r="BQ24" s="261"/>
      <c r="BR24" s="261"/>
      <c r="BS24" s="261"/>
      <c r="BT24" s="261"/>
      <c r="BU24" s="261"/>
      <c r="BV24" s="261"/>
      <c r="BW24" s="261"/>
      <c r="BX24" s="261"/>
      <c r="BY24" s="261"/>
      <c r="BZ24" s="261"/>
      <c r="CA24" s="261"/>
      <c r="CB24" s="261"/>
      <c r="CC24" s="261"/>
      <c r="CD24" s="261"/>
      <c r="CE24" s="261"/>
      <c r="CF24" s="261"/>
      <c r="CG24" s="261"/>
      <c r="CH24" s="261"/>
      <c r="CI24" s="261"/>
      <c r="CJ24" s="261"/>
      <c r="CK24" s="261"/>
      <c r="CL24" s="261"/>
      <c r="CM24" s="261"/>
      <c r="CN24" s="261"/>
      <c r="CO24" s="261"/>
      <c r="CP24" s="261"/>
      <c r="CQ24" s="261"/>
      <c r="CR24" s="261"/>
      <c r="CS24" s="261"/>
      <c r="CT24" s="261"/>
      <c r="CU24" s="261"/>
      <c r="CV24" s="261"/>
      <c r="CW24" s="261"/>
      <c r="CX24" s="261"/>
      <c r="CY24" s="261"/>
      <c r="CZ24" s="261"/>
      <c r="DA24" s="261"/>
      <c r="DB24" s="261"/>
      <c r="DC24" s="261"/>
      <c r="DD24" s="261"/>
      <c r="DE24" s="261"/>
      <c r="DF24" s="261"/>
      <c r="DG24" s="253"/>
      <c r="DH24" s="253"/>
      <c r="DI24" s="273"/>
      <c r="DJ24" s="262"/>
      <c r="DK24" s="262"/>
      <c r="DL24" s="262"/>
      <c r="DM24" s="262"/>
      <c r="DN24" s="262"/>
      <c r="DO24" s="262"/>
      <c r="DP24" s="263">
        <f t="shared" si="11"/>
        <v>0</v>
      </c>
      <c r="DQ24" s="264"/>
      <c r="DR24" s="262"/>
      <c r="DS24" s="262"/>
      <c r="DT24" s="262"/>
      <c r="DU24" s="262"/>
      <c r="DV24" s="262"/>
      <c r="DW24" s="262"/>
      <c r="DX24" s="158"/>
      <c r="DY24" s="284"/>
      <c r="DZ24" s="284"/>
      <c r="EA24" s="286"/>
    </row>
    <row r="25" spans="1:131" ht="16.05" customHeight="1" x14ac:dyDescent="0.25">
      <c r="A25" s="12"/>
      <c r="B25" s="12"/>
      <c r="C25" s="161"/>
      <c r="D25" s="162"/>
      <c r="E25" s="162"/>
      <c r="F25" s="162"/>
      <c r="G25" s="162"/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62"/>
      <c r="AC25" s="162"/>
      <c r="AD25" s="162"/>
      <c r="AE25" s="162"/>
      <c r="AF25" s="162"/>
      <c r="AG25" s="162"/>
      <c r="AH25" s="162"/>
      <c r="AI25" s="162"/>
      <c r="AJ25" s="162"/>
      <c r="AK25" s="162"/>
      <c r="AL25" s="162"/>
      <c r="AM25" s="162"/>
      <c r="AN25" s="162"/>
      <c r="AO25" s="162"/>
      <c r="AP25" s="162"/>
      <c r="AQ25" s="162"/>
      <c r="AR25" s="162"/>
      <c r="AS25" s="162"/>
      <c r="AT25" s="162"/>
      <c r="AU25" s="162"/>
      <c r="AV25" s="162"/>
      <c r="AW25" s="162"/>
      <c r="AX25" s="162"/>
      <c r="AY25" s="162"/>
      <c r="AZ25" s="162"/>
      <c r="BA25" s="162"/>
      <c r="BB25" s="162"/>
      <c r="BC25" s="162"/>
      <c r="BD25" s="162"/>
      <c r="BE25" s="162"/>
      <c r="BF25" s="162"/>
      <c r="BG25" s="162"/>
      <c r="BH25" s="261"/>
      <c r="BI25" s="261"/>
      <c r="BJ25" s="261"/>
      <c r="BK25" s="261"/>
      <c r="BL25" s="261"/>
      <c r="BM25" s="261"/>
      <c r="BN25" s="261"/>
      <c r="BO25" s="261"/>
      <c r="BP25" s="261"/>
      <c r="BQ25" s="261"/>
      <c r="BR25" s="261"/>
      <c r="BS25" s="261"/>
      <c r="BT25" s="261"/>
      <c r="BU25" s="261"/>
      <c r="BV25" s="261"/>
      <c r="BW25" s="261"/>
      <c r="BX25" s="261"/>
      <c r="BY25" s="261"/>
      <c r="BZ25" s="261"/>
      <c r="CA25" s="261"/>
      <c r="CB25" s="261"/>
      <c r="CC25" s="261"/>
      <c r="CD25" s="261"/>
      <c r="CE25" s="261"/>
      <c r="CF25" s="261"/>
      <c r="CG25" s="261"/>
      <c r="CH25" s="261"/>
      <c r="CI25" s="261"/>
      <c r="CJ25" s="261"/>
      <c r="CK25" s="261"/>
      <c r="CL25" s="261"/>
      <c r="CM25" s="261"/>
      <c r="CN25" s="261"/>
      <c r="CO25" s="261"/>
      <c r="CP25" s="261"/>
      <c r="CQ25" s="261"/>
      <c r="CR25" s="261"/>
      <c r="CS25" s="261"/>
      <c r="CT25" s="261"/>
      <c r="CU25" s="261"/>
      <c r="CV25" s="261"/>
      <c r="CW25" s="261"/>
      <c r="CX25" s="261"/>
      <c r="CY25" s="261"/>
      <c r="CZ25" s="261"/>
      <c r="DA25" s="261"/>
      <c r="DB25" s="261"/>
      <c r="DC25" s="261"/>
      <c r="DD25" s="261"/>
      <c r="DE25" s="261"/>
      <c r="DF25" s="261"/>
      <c r="DG25" s="261"/>
      <c r="DH25" s="261"/>
      <c r="DI25" s="265"/>
      <c r="DJ25" s="265"/>
      <c r="DK25" s="265"/>
      <c r="DL25" s="265"/>
      <c r="DM25" s="265"/>
      <c r="DN25" s="265"/>
      <c r="DO25" s="162"/>
      <c r="DP25" s="162"/>
      <c r="DQ25" s="162"/>
      <c r="DR25" s="162"/>
      <c r="DS25" s="162"/>
      <c r="DT25" s="162"/>
      <c r="DU25" s="162"/>
      <c r="DV25" s="266"/>
      <c r="DW25" s="266"/>
      <c r="DX25" s="162"/>
      <c r="DY25" s="176"/>
      <c r="DZ25" s="176"/>
      <c r="EA25" s="149"/>
    </row>
    <row r="26" spans="1:131" ht="16.5" customHeight="1" thickBot="1" x14ac:dyDescent="0.3">
      <c r="A26" s="12"/>
      <c r="B26" s="12"/>
      <c r="C26" s="161"/>
      <c r="D26" s="162"/>
      <c r="E26" s="162"/>
      <c r="F26" s="162"/>
      <c r="G26" s="162"/>
      <c r="H26" s="162"/>
      <c r="I26" s="162"/>
      <c r="J26" s="162"/>
      <c r="K26" s="162"/>
      <c r="L26" s="162"/>
      <c r="M26" s="162"/>
      <c r="N26" s="162"/>
      <c r="O26" s="162"/>
      <c r="P26" s="162"/>
      <c r="Q26" s="162"/>
      <c r="R26" s="162"/>
      <c r="S26" s="162"/>
      <c r="T26" s="162"/>
      <c r="U26" s="162"/>
      <c r="V26" s="162"/>
      <c r="W26" s="162"/>
      <c r="X26" s="162"/>
      <c r="Y26" s="162"/>
      <c r="Z26" s="162"/>
      <c r="AA26" s="162"/>
      <c r="AB26" s="162"/>
      <c r="AC26" s="162"/>
      <c r="AD26" s="162"/>
      <c r="AE26" s="162"/>
      <c r="AF26" s="162"/>
      <c r="AG26" s="162"/>
      <c r="AH26" s="162"/>
      <c r="AI26" s="162"/>
      <c r="AJ26" s="162"/>
      <c r="AK26" s="162"/>
      <c r="AL26" s="162"/>
      <c r="AM26" s="162"/>
      <c r="AN26" s="162"/>
      <c r="AO26" s="162"/>
      <c r="AP26" s="162"/>
      <c r="AQ26" s="162"/>
      <c r="AR26" s="162"/>
      <c r="AS26" s="162"/>
      <c r="AT26" s="162"/>
      <c r="AU26" s="162"/>
      <c r="AV26" s="162"/>
      <c r="AW26" s="162"/>
      <c r="AX26" s="162"/>
      <c r="AY26" s="162"/>
      <c r="AZ26" s="162"/>
      <c r="BA26" s="162"/>
      <c r="BB26" s="162"/>
      <c r="BC26" s="162"/>
      <c r="BD26" s="162"/>
      <c r="BE26" s="162"/>
      <c r="BF26" s="162"/>
      <c r="BG26" s="162"/>
      <c r="BH26" s="261"/>
      <c r="BI26" s="261"/>
      <c r="BJ26" s="261"/>
      <c r="BK26" s="261"/>
      <c r="BL26" s="261"/>
      <c r="BM26" s="261"/>
      <c r="BN26" s="261"/>
      <c r="BO26" s="261"/>
      <c r="BP26" s="261"/>
      <c r="BQ26" s="261"/>
      <c r="BR26" s="261"/>
      <c r="BS26" s="261"/>
      <c r="BT26" s="261"/>
      <c r="BU26" s="261"/>
      <c r="BV26" s="261"/>
      <c r="BW26" s="261"/>
      <c r="BX26" s="261"/>
      <c r="BY26" s="261"/>
      <c r="BZ26" s="261"/>
      <c r="CA26" s="261"/>
      <c r="CB26" s="261"/>
      <c r="CC26" s="261"/>
      <c r="CD26" s="261"/>
      <c r="CE26" s="261"/>
      <c r="CF26" s="261"/>
      <c r="CG26" s="261"/>
      <c r="CH26" s="261"/>
      <c r="CI26" s="261"/>
      <c r="CJ26" s="261"/>
      <c r="CK26" s="261"/>
      <c r="CL26" s="261"/>
      <c r="CM26" s="261"/>
      <c r="CN26" s="261"/>
      <c r="CO26" s="261"/>
      <c r="CP26" s="261"/>
      <c r="CQ26" s="261"/>
      <c r="CR26" s="261"/>
      <c r="CS26" s="261"/>
      <c r="CT26" s="261"/>
      <c r="CU26" s="261"/>
      <c r="CV26" s="261"/>
      <c r="CW26" s="261"/>
      <c r="CX26" s="261"/>
      <c r="CY26" s="261"/>
      <c r="CZ26" s="261"/>
      <c r="DA26" s="261"/>
      <c r="DB26" s="261"/>
      <c r="DC26" s="261"/>
      <c r="DD26" s="261"/>
      <c r="DE26" s="261"/>
      <c r="DF26" s="261"/>
      <c r="DG26" s="261"/>
      <c r="DH26" s="261"/>
      <c r="DI26" s="265"/>
      <c r="DJ26" s="265"/>
      <c r="DK26" s="265"/>
      <c r="DL26" s="265"/>
      <c r="DM26" s="265"/>
      <c r="DN26" s="265"/>
      <c r="DO26" s="162"/>
      <c r="DP26" s="162"/>
      <c r="DQ26" s="162"/>
      <c r="DR26" s="162"/>
      <c r="DS26" s="162"/>
      <c r="DT26" s="162"/>
      <c r="DU26" s="162"/>
      <c r="DV26" s="162"/>
      <c r="DW26" s="162"/>
      <c r="DX26" s="162"/>
      <c r="DY26" s="176"/>
      <c r="DZ26" s="176"/>
      <c r="EA26" s="149"/>
    </row>
    <row r="27" spans="1:131" ht="16.95" customHeight="1" thickBot="1" x14ac:dyDescent="0.3">
      <c r="A27" s="12"/>
      <c r="B27" s="121"/>
      <c r="C27" s="270"/>
      <c r="D27" s="514" t="str">
        <f>D2</f>
        <v>TRIO</v>
      </c>
      <c r="E27" s="515"/>
      <c r="F27" s="515"/>
      <c r="G27" s="515"/>
      <c r="H27" s="515"/>
      <c r="I27" s="515"/>
      <c r="J27" s="511" t="s">
        <v>32</v>
      </c>
      <c r="K27" s="512"/>
      <c r="L27" s="512"/>
      <c r="M27" s="513"/>
      <c r="N27" s="510" t="s">
        <v>33</v>
      </c>
      <c r="O27" s="497"/>
      <c r="P27" s="497"/>
      <c r="Q27" s="497"/>
      <c r="R27" s="498"/>
      <c r="S27" s="479" t="s">
        <v>34</v>
      </c>
      <c r="T27" s="480"/>
      <c r="U27" s="480"/>
      <c r="V27" s="480"/>
      <c r="W27" s="480"/>
      <c r="X27" s="480"/>
      <c r="Y27" s="480"/>
      <c r="Z27" s="481"/>
      <c r="AA27" s="458" t="s">
        <v>116</v>
      </c>
      <c r="AB27" s="458"/>
      <c r="AC27" s="458"/>
      <c r="AD27" s="459"/>
      <c r="AE27" s="162"/>
      <c r="AF27" s="162"/>
      <c r="AG27" s="162"/>
      <c r="AH27" s="162"/>
      <c r="AI27" s="162"/>
      <c r="AJ27" s="162"/>
      <c r="AK27" s="162"/>
      <c r="AL27" s="162"/>
      <c r="AM27" s="162"/>
      <c r="AN27" s="162"/>
      <c r="AO27" s="162"/>
      <c r="AP27" s="162"/>
      <c r="AQ27" s="162"/>
      <c r="AR27" s="162"/>
      <c r="AS27" s="162"/>
      <c r="AT27" s="162"/>
      <c r="AU27" s="162"/>
      <c r="AV27" s="162"/>
      <c r="AW27" s="162"/>
      <c r="AX27" s="162"/>
      <c r="AY27" s="162"/>
      <c r="AZ27" s="162"/>
      <c r="BA27" s="162"/>
      <c r="BB27" s="162"/>
      <c r="BC27" s="162"/>
      <c r="BD27" s="162"/>
      <c r="BE27" s="162"/>
      <c r="BF27" s="162"/>
      <c r="BG27" s="162"/>
      <c r="BH27" s="261"/>
      <c r="BI27" s="261"/>
      <c r="BJ27" s="261"/>
      <c r="BK27" s="261"/>
      <c r="BL27" s="261"/>
      <c r="BM27" s="261"/>
      <c r="BN27" s="261"/>
      <c r="BO27" s="261"/>
      <c r="BP27" s="261"/>
      <c r="BQ27" s="261"/>
      <c r="BR27" s="261"/>
      <c r="BS27" s="261"/>
      <c r="BT27" s="261"/>
      <c r="BU27" s="261"/>
      <c r="BV27" s="261"/>
      <c r="BW27" s="261"/>
      <c r="BX27" s="261"/>
      <c r="BY27" s="261"/>
      <c r="BZ27" s="261"/>
      <c r="CA27" s="261"/>
      <c r="CB27" s="261"/>
      <c r="CC27" s="261"/>
      <c r="CD27" s="261"/>
      <c r="CE27" s="261"/>
      <c r="CF27" s="261"/>
      <c r="CG27" s="261"/>
      <c r="CH27" s="261"/>
      <c r="CI27" s="261"/>
      <c r="CJ27" s="261"/>
      <c r="CK27" s="261"/>
      <c r="CL27" s="261"/>
      <c r="CM27" s="261"/>
      <c r="CN27" s="261"/>
      <c r="CO27" s="261"/>
      <c r="CP27" s="261"/>
      <c r="CQ27" s="261"/>
      <c r="CR27" s="261"/>
      <c r="CS27" s="261"/>
      <c r="CT27" s="261"/>
      <c r="CU27" s="261"/>
      <c r="CV27" s="261"/>
      <c r="CW27" s="261"/>
      <c r="CX27" s="261"/>
      <c r="CY27" s="261"/>
      <c r="CZ27" s="261"/>
      <c r="DA27" s="261"/>
      <c r="DB27" s="261"/>
      <c r="DC27" s="261"/>
      <c r="DD27" s="261"/>
      <c r="DE27" s="261"/>
      <c r="DF27" s="261"/>
      <c r="DG27" s="261"/>
      <c r="DH27" s="261"/>
      <c r="DI27" s="162"/>
      <c r="DJ27" s="162"/>
      <c r="DK27" s="162"/>
      <c r="DL27" s="162"/>
      <c r="DM27" s="162"/>
      <c r="DN27" s="162"/>
      <c r="DO27" s="162"/>
      <c r="DP27" s="162"/>
      <c r="DQ27" s="162"/>
      <c r="DR27" s="162"/>
      <c r="DS27" s="162"/>
      <c r="DT27" s="162"/>
      <c r="DU27" s="162"/>
      <c r="DV27" s="162"/>
      <c r="DW27" s="162"/>
      <c r="DX27" s="162"/>
      <c r="DY27" s="176"/>
      <c r="DZ27" s="176"/>
      <c r="EA27" s="149"/>
    </row>
    <row r="28" spans="1:131" ht="16.95" customHeight="1" thickBot="1" x14ac:dyDescent="0.3">
      <c r="A28" s="12"/>
      <c r="B28" s="12"/>
      <c r="C28" s="161"/>
      <c r="D28" s="364" t="s">
        <v>58</v>
      </c>
      <c r="E28" s="178" t="s">
        <v>2</v>
      </c>
      <c r="F28" s="178" t="s">
        <v>3</v>
      </c>
      <c r="G28" s="178" t="s">
        <v>28</v>
      </c>
      <c r="H28" s="178" t="s">
        <v>29</v>
      </c>
      <c r="I28" s="179"/>
      <c r="J28" s="182" t="s">
        <v>35</v>
      </c>
      <c r="K28" s="183" t="s">
        <v>36</v>
      </c>
      <c r="L28" s="183" t="s">
        <v>37</v>
      </c>
      <c r="M28" s="184" t="s">
        <v>38</v>
      </c>
      <c r="N28" s="71" t="s">
        <v>39</v>
      </c>
      <c r="O28" s="72" t="s">
        <v>40</v>
      </c>
      <c r="P28" s="72" t="s">
        <v>41</v>
      </c>
      <c r="Q28" s="72" t="s">
        <v>42</v>
      </c>
      <c r="R28" s="231" t="s">
        <v>68</v>
      </c>
      <c r="S28" s="235" t="s">
        <v>43</v>
      </c>
      <c r="T28" s="183" t="s">
        <v>44</v>
      </c>
      <c r="U28" s="285" t="s">
        <v>125</v>
      </c>
      <c r="V28" s="183" t="s">
        <v>45</v>
      </c>
      <c r="W28" s="183" t="s">
        <v>69</v>
      </c>
      <c r="X28" s="183" t="s">
        <v>70</v>
      </c>
      <c r="Y28" s="184" t="s">
        <v>71</v>
      </c>
      <c r="Z28" s="236" t="s">
        <v>72</v>
      </c>
      <c r="AA28" s="287" t="s">
        <v>110</v>
      </c>
      <c r="AB28" s="75" t="s">
        <v>1</v>
      </c>
      <c r="AC28" s="196" t="s">
        <v>115</v>
      </c>
      <c r="AD28" s="197" t="s">
        <v>55</v>
      </c>
      <c r="AE28" s="162"/>
      <c r="AF28" s="162"/>
      <c r="AG28" s="162"/>
      <c r="AH28" s="162"/>
      <c r="AI28" s="162"/>
      <c r="AJ28" s="162"/>
      <c r="AK28" s="162"/>
      <c r="AL28" s="162"/>
      <c r="AM28" s="162"/>
      <c r="AN28" s="162"/>
      <c r="AO28" s="162"/>
      <c r="AP28" s="162"/>
      <c r="AQ28" s="162"/>
      <c r="AR28" s="162"/>
      <c r="AS28" s="162"/>
      <c r="AT28" s="162"/>
      <c r="AU28" s="162"/>
      <c r="AV28" s="162"/>
      <c r="AW28" s="162"/>
      <c r="AX28" s="162"/>
      <c r="AY28" s="162"/>
      <c r="AZ28" s="162"/>
      <c r="BA28" s="162"/>
      <c r="BB28" s="162"/>
      <c r="BC28" s="162"/>
      <c r="BD28" s="162"/>
      <c r="BE28" s="162"/>
      <c r="BF28" s="162"/>
      <c r="BG28" s="162"/>
      <c r="BH28" s="261"/>
      <c r="BI28" s="261"/>
      <c r="BJ28" s="261"/>
      <c r="BK28" s="261"/>
      <c r="BL28" s="261"/>
      <c r="BM28" s="261"/>
      <c r="BN28" s="261"/>
      <c r="BO28" s="261"/>
      <c r="BP28" s="261"/>
      <c r="BQ28" s="261"/>
      <c r="BR28" s="261"/>
      <c r="BS28" s="261"/>
      <c r="BT28" s="261"/>
      <c r="BU28" s="261"/>
      <c r="BV28" s="261"/>
      <c r="BW28" s="261"/>
      <c r="BX28" s="261"/>
      <c r="BY28" s="261"/>
      <c r="BZ28" s="261"/>
      <c r="CA28" s="261"/>
      <c r="CB28" s="261"/>
      <c r="CC28" s="261"/>
      <c r="CD28" s="261"/>
      <c r="CE28" s="261"/>
      <c r="CF28" s="261"/>
      <c r="CG28" s="261"/>
      <c r="CH28" s="261"/>
      <c r="CI28" s="261"/>
      <c r="CJ28" s="261"/>
      <c r="CK28" s="261"/>
      <c r="CL28" s="261"/>
      <c r="CM28" s="261"/>
      <c r="CN28" s="261"/>
      <c r="CO28" s="261"/>
      <c r="CP28" s="261"/>
      <c r="CQ28" s="261"/>
      <c r="CR28" s="261"/>
      <c r="CS28" s="261"/>
      <c r="CT28" s="261"/>
      <c r="CU28" s="261"/>
      <c r="CV28" s="261"/>
      <c r="CW28" s="261"/>
      <c r="CX28" s="261"/>
      <c r="CY28" s="261"/>
      <c r="CZ28" s="261"/>
      <c r="DA28" s="261"/>
      <c r="DB28" s="261"/>
      <c r="DC28" s="261"/>
      <c r="DD28" s="261"/>
      <c r="DE28" s="261"/>
      <c r="DF28" s="261"/>
      <c r="DG28" s="261"/>
      <c r="DH28" s="261"/>
      <c r="DI28" s="162"/>
      <c r="DJ28" s="162"/>
      <c r="DK28" s="162"/>
      <c r="DL28" s="162"/>
      <c r="DM28" s="162"/>
      <c r="DN28" s="162"/>
      <c r="DO28" s="162"/>
      <c r="DP28" s="162"/>
      <c r="DQ28" s="162"/>
      <c r="DR28" s="162"/>
      <c r="DS28" s="162"/>
      <c r="DT28" s="162"/>
      <c r="DU28" s="162"/>
      <c r="DV28" s="162"/>
      <c r="DW28" s="162"/>
      <c r="DX28" s="162"/>
      <c r="DY28" s="176"/>
      <c r="DZ28" s="176"/>
      <c r="EA28" s="149"/>
    </row>
    <row r="29" spans="1:131" ht="16.5" customHeight="1" x14ac:dyDescent="0.25">
      <c r="A29" s="12"/>
      <c r="B29" s="12"/>
      <c r="C29" s="297">
        <v>1</v>
      </c>
      <c r="D29" s="321" t="e">
        <f>IF(Y29="-",INDEX(DT$1:DT$23,MATCH(C29,$DU$1:$DU$23,0)),Y29)</f>
        <v>#N/A</v>
      </c>
      <c r="E29" s="322" t="e">
        <f>INDEX(E$1:E$23,MATCH(C29,$DU$1:$DU$23,0))</f>
        <v>#N/A</v>
      </c>
      <c r="F29" s="322" t="e">
        <f>INDEX(F$1:F$23,MATCH(C29,$DU$1:$DU$23,0))</f>
        <v>#N/A</v>
      </c>
      <c r="G29" s="322" t="e">
        <f>INDEX(G$1:G$23,MATCH(C29,$DU$1:$DU$23,0))</f>
        <v>#N/A</v>
      </c>
      <c r="H29" s="322" t="e">
        <f>INDEX(H$1:H$23,MATCH(D29,$DU$1:$DU$23,0))</f>
        <v>#N/A</v>
      </c>
      <c r="I29" s="323"/>
      <c r="J29" s="325" t="e">
        <f>INDEX(N$1:N$23,MATCH(C29,$DU$1:$DU$23,0))</f>
        <v>#N/A</v>
      </c>
      <c r="K29" s="326" t="e">
        <f>INDEX(S$1:S$23,MATCH(C29,$DU$1:$DU$23,0))</f>
        <v>#N/A</v>
      </c>
      <c r="L29" s="326" t="e">
        <f>INDEX(X$1:X$23,MATCH(C29,$DU$1:$DU$23,0))</f>
        <v>#N/A</v>
      </c>
      <c r="M29" s="204" t="e">
        <f>INDEX(AC$1:AC$23,MATCH(C29,$DU$1:$DU$23,0))</f>
        <v>#N/A</v>
      </c>
      <c r="N29" s="325" t="e">
        <f>INDEX(AH$1:AH$23,MATCH(C29,$DU$1:$DU$23,0))</f>
        <v>#N/A</v>
      </c>
      <c r="O29" s="326" t="e">
        <f>INDEX(AM$1:AM$23,MATCH(C29,$DU$1:$DU$23,0))</f>
        <v>#N/A</v>
      </c>
      <c r="P29" s="326" t="e">
        <f>INDEX(AR$1:AR$23,MATCH(C29,$DU$1:$DU$23,0))</f>
        <v>#N/A</v>
      </c>
      <c r="Q29" s="346" t="e">
        <f>INDEX(AW$1:AW$23,MATCH(C29,$DU$1:$DU$23,0))</f>
        <v>#N/A</v>
      </c>
      <c r="R29" s="352" t="e">
        <f>INDEX(AX$1:AX$23,MATCH(C29,$DU$1:$DU$23,0))</f>
        <v>#N/A</v>
      </c>
      <c r="S29" s="358" t="e">
        <f>INDEX(BC$1:BC$23,MATCH(C29,$DU$1:$DU$23,0))</f>
        <v>#N/A</v>
      </c>
      <c r="T29" s="326" t="e">
        <f>INDEX(BH$1:BH$23,MATCH(C29,$DU$1:$DU$23,0))</f>
        <v>#N/A</v>
      </c>
      <c r="U29" s="326" t="e">
        <f>INDEX(BM$1:BM$23,MATCH(C29,$DU$1:$DU$23,0))</f>
        <v>#N/A</v>
      </c>
      <c r="V29" s="326" t="e">
        <f>INDEX(BR$1:BR$23,MATCH(C29,$DU$1:$DU$23,0))</f>
        <v>#N/A</v>
      </c>
      <c r="W29" s="326" t="e">
        <f>INDEX(BW$1:BW$23,MATCH(C29,$DU$1:$DU$23,0))</f>
        <v>#N/A</v>
      </c>
      <c r="X29" s="346" t="e">
        <f>INDEX(CB$1:CB$23,MATCH(C29,$DU$1:$DU$23,0))</f>
        <v>#N/A</v>
      </c>
      <c r="Y29" s="349" t="e">
        <f>INDEX(DW$1:DW$23,MATCH(C29,$DU$1:$DU$23,0))</f>
        <v>#N/A</v>
      </c>
      <c r="Z29" s="359" t="e">
        <f>INDEX(DF$1:DF$23,MATCH(C29,$DU$1:$DU$23,0))</f>
        <v>#N/A</v>
      </c>
      <c r="AA29" s="355" t="e">
        <f>INDEX(DG$1:DG$23,MATCH(C29,$DU$1:$DU$23,0))</f>
        <v>#N/A</v>
      </c>
      <c r="AB29" s="327" t="e">
        <f>INDEX(D$1:D$23,MATCH(C29,$DU$1:$DU$23,0))</f>
        <v>#N/A</v>
      </c>
      <c r="AC29" s="328" t="e">
        <f>INDEX(DV$1:DV$23,MATCH(C29,$DU$1:$DU$23,0))</f>
        <v>#N/A</v>
      </c>
      <c r="AD29" s="329" t="e">
        <f>IF(AA29&gt;=150,"Point","-")</f>
        <v>#N/A</v>
      </c>
      <c r="AE29" s="269"/>
      <c r="AF29" s="162"/>
      <c r="AG29" s="162"/>
      <c r="AH29" s="162"/>
      <c r="AI29" s="162"/>
      <c r="AJ29" s="162"/>
      <c r="AK29" s="162"/>
      <c r="AL29" s="162"/>
      <c r="AM29" s="162"/>
      <c r="AN29" s="162"/>
      <c r="AO29" s="162"/>
      <c r="AP29" s="162"/>
      <c r="AQ29" s="162"/>
      <c r="AR29" s="162"/>
      <c r="AS29" s="162"/>
      <c r="AT29" s="162"/>
      <c r="AU29" s="162"/>
      <c r="AV29" s="162"/>
      <c r="AW29" s="162"/>
      <c r="AX29" s="162"/>
      <c r="AY29" s="162"/>
      <c r="AZ29" s="162"/>
      <c r="BA29" s="162"/>
      <c r="BB29" s="162"/>
      <c r="BC29" s="162"/>
      <c r="BD29" s="162"/>
      <c r="BE29" s="162"/>
      <c r="BF29" s="162"/>
      <c r="BG29" s="162"/>
      <c r="BH29" s="261"/>
      <c r="BI29" s="261"/>
      <c r="BJ29" s="261"/>
      <c r="BK29" s="261"/>
      <c r="BL29" s="261"/>
      <c r="BM29" s="261"/>
      <c r="BN29" s="261"/>
      <c r="BO29" s="261"/>
      <c r="BP29" s="261"/>
      <c r="BQ29" s="261"/>
      <c r="BR29" s="261"/>
      <c r="BS29" s="261"/>
      <c r="BT29" s="261"/>
      <c r="BU29" s="261"/>
      <c r="BV29" s="261"/>
      <c r="BW29" s="261"/>
      <c r="BX29" s="261"/>
      <c r="BY29" s="261"/>
      <c r="BZ29" s="261"/>
      <c r="CA29" s="261"/>
      <c r="CB29" s="261"/>
      <c r="CC29" s="261"/>
      <c r="CD29" s="261"/>
      <c r="CE29" s="261"/>
      <c r="CF29" s="261"/>
      <c r="CG29" s="261"/>
      <c r="CH29" s="261"/>
      <c r="CI29" s="261"/>
      <c r="CJ29" s="261"/>
      <c r="CK29" s="261"/>
      <c r="CL29" s="261"/>
      <c r="CM29" s="261"/>
      <c r="CN29" s="261"/>
      <c r="CO29" s="261"/>
      <c r="CP29" s="261"/>
      <c r="CQ29" s="261"/>
      <c r="CR29" s="261"/>
      <c r="CS29" s="261"/>
      <c r="CT29" s="261"/>
      <c r="CU29" s="261"/>
      <c r="CV29" s="261"/>
      <c r="CW29" s="261"/>
      <c r="CX29" s="261"/>
      <c r="CY29" s="261"/>
      <c r="CZ29" s="261"/>
      <c r="DA29" s="261"/>
      <c r="DB29" s="261"/>
      <c r="DC29" s="261"/>
      <c r="DD29" s="261"/>
      <c r="DE29" s="261"/>
      <c r="DF29" s="261"/>
      <c r="DG29" s="261"/>
      <c r="DH29" s="261"/>
      <c r="DI29" s="162"/>
      <c r="DJ29" s="162"/>
      <c r="DK29" s="162"/>
      <c r="DL29" s="162"/>
      <c r="DM29" s="162"/>
      <c r="DN29" s="162"/>
      <c r="DO29" s="162"/>
      <c r="DP29" s="162"/>
      <c r="DQ29" s="162"/>
      <c r="DR29" s="162"/>
      <c r="DS29" s="162"/>
      <c r="DT29" s="162"/>
      <c r="DU29" s="162"/>
      <c r="DV29" s="162"/>
      <c r="DW29" s="162"/>
      <c r="DX29" s="162"/>
      <c r="DY29" s="176"/>
      <c r="DZ29" s="176"/>
      <c r="EA29" s="149"/>
    </row>
    <row r="30" spans="1:131" ht="12.75" customHeight="1" x14ac:dyDescent="0.25">
      <c r="D30" s="330" t="e">
        <f t="shared" ref="D30:D32" si="38">IF(Y30="-",INDEX(DT$1:DT$23,MATCH(C30,$DU$1:$DU$23,0)),Y30)</f>
        <v>#N/A</v>
      </c>
      <c r="E30" s="331" t="e">
        <f t="shared" ref="E30:E32" si="39">INDEX(E$1:E$23,MATCH(C30,$DU$1:$DU$23,0))</f>
        <v>#N/A</v>
      </c>
      <c r="F30" s="331" t="e">
        <f t="shared" ref="F30:F32" si="40">INDEX(F$1:F$23,MATCH(C30,$DU$1:$DU$23,0))</f>
        <v>#N/A</v>
      </c>
      <c r="G30" s="331" t="e">
        <f t="shared" ref="G30:G32" si="41">INDEX(G$1:G$23,MATCH(C30,$DU$1:$DU$23,0))</f>
        <v>#N/A</v>
      </c>
      <c r="H30" s="331" t="e">
        <f t="shared" ref="H30:H32" si="42">INDEX(H$1:H$23,MATCH(D30,$DU$1:$DU$23,0))</f>
        <v>#N/A</v>
      </c>
      <c r="I30" s="332"/>
      <c r="J30" s="334" t="e">
        <f t="shared" ref="J30:J32" si="43">INDEX(N$1:N$23,MATCH(C30,$DU$1:$DU$23,0))</f>
        <v>#N/A</v>
      </c>
      <c r="K30" s="335" t="e">
        <f t="shared" ref="K30:K32" si="44">INDEX(S$1:S$23,MATCH(C30,$DU$1:$DU$23,0))</f>
        <v>#N/A</v>
      </c>
      <c r="L30" s="335" t="e">
        <f t="shared" ref="L30:L32" si="45">INDEX(X$1:X$23,MATCH(C30,$DU$1:$DU$23,0))</f>
        <v>#N/A</v>
      </c>
      <c r="M30" s="205" t="e">
        <f t="shared" ref="M30:M32" si="46">INDEX(AC$1:AC$23,MATCH(C30,$DU$1:$DU$23,0))</f>
        <v>#N/A</v>
      </c>
      <c r="N30" s="334" t="e">
        <f t="shared" ref="N30:N32" si="47">INDEX(AH$1:AH$23,MATCH(C30,$DU$1:$DU$23,0))</f>
        <v>#N/A</v>
      </c>
      <c r="O30" s="335" t="e">
        <f t="shared" ref="O30:O32" si="48">INDEX(AM$1:AM$23,MATCH(C30,$DU$1:$DU$23,0))</f>
        <v>#N/A</v>
      </c>
      <c r="P30" s="335" t="e">
        <f t="shared" ref="P30:P32" si="49">INDEX(AR$1:AR$23,MATCH(C30,$DU$1:$DU$23,0))</f>
        <v>#N/A</v>
      </c>
      <c r="Q30" s="347" t="e">
        <f t="shared" ref="Q30:Q32" si="50">INDEX(AW$1:AW$23,MATCH(C30,$DU$1:$DU$23,0))</f>
        <v>#N/A</v>
      </c>
      <c r="R30" s="353" t="e">
        <f t="shared" ref="R30:R32" si="51">INDEX(AX$1:AX$23,MATCH(C30,$DU$1:$DU$23,0))</f>
        <v>#N/A</v>
      </c>
      <c r="S30" s="360" t="e">
        <f t="shared" ref="S30:S32" si="52">INDEX(BC$1:BC$23,MATCH(C30,$DU$1:$DU$23,0))</f>
        <v>#N/A</v>
      </c>
      <c r="T30" s="335" t="e">
        <f t="shared" ref="T30:T32" si="53">INDEX(BH$1:BH$23,MATCH(C30,$DU$1:$DU$23,0))</f>
        <v>#N/A</v>
      </c>
      <c r="U30" s="335" t="e">
        <f t="shared" ref="U30:U32" si="54">INDEX(BM$1:BM$23,MATCH(C30,$DU$1:$DU$23,0))</f>
        <v>#N/A</v>
      </c>
      <c r="V30" s="335" t="e">
        <f t="shared" ref="V30:V32" si="55">INDEX(BR$1:BR$23,MATCH(C30,$DU$1:$DU$23,0))</f>
        <v>#N/A</v>
      </c>
      <c r="W30" s="335" t="e">
        <f t="shared" ref="W30:W32" si="56">INDEX(BW$1:BW$23,MATCH(C30,$DU$1:$DU$23,0))</f>
        <v>#N/A</v>
      </c>
      <c r="X30" s="347" t="e">
        <f t="shared" ref="X30:X32" si="57">INDEX(CB$1:CB$23,MATCH(C30,$DU$1:$DU$23,0))</f>
        <v>#N/A</v>
      </c>
      <c r="Y30" s="350" t="e">
        <f t="shared" ref="Y30:Y32" si="58">INDEX(DW$1:DW$23,MATCH(C30,$DU$1:$DU$23,0))</f>
        <v>#N/A</v>
      </c>
      <c r="Z30" s="361" t="e">
        <f t="shared" ref="Z30:Z32" si="59">INDEX(DF$1:DF$23,MATCH(C30,$DU$1:$DU$23,0))</f>
        <v>#N/A</v>
      </c>
      <c r="AA30" s="356" t="e">
        <f t="shared" ref="AA30:AA32" si="60">INDEX(DG$1:DG$23,MATCH(C30,$DU$1:$DU$23,0))</f>
        <v>#N/A</v>
      </c>
      <c r="AB30" s="336" t="e">
        <f t="shared" ref="AB30:AB32" si="61">INDEX(D$1:D$23,MATCH(C30,$DU$1:$DU$23,0))</f>
        <v>#N/A</v>
      </c>
      <c r="AC30" s="337" t="e">
        <f t="shared" ref="AC30:AC32" si="62">INDEX(DV$1:DV$23,MATCH(C30,$DU$1:$DU$23,0))</f>
        <v>#N/A</v>
      </c>
      <c r="AD30" s="318" t="e">
        <f t="shared" ref="AD30:AD32" si="63">IF(AA30&gt;=150,"Point","-")</f>
        <v>#N/A</v>
      </c>
      <c r="AE30" s="149"/>
      <c r="AF30" s="149"/>
      <c r="AG30" s="149"/>
      <c r="AH30" s="149"/>
      <c r="AI30" s="149"/>
      <c r="AJ30" s="149"/>
      <c r="AK30" s="149"/>
      <c r="AL30" s="149"/>
      <c r="AM30" s="149"/>
      <c r="AN30" s="149"/>
      <c r="AO30" s="149"/>
      <c r="AP30" s="149"/>
      <c r="AQ30" s="149"/>
      <c r="AR30" s="149"/>
      <c r="AS30" s="149"/>
      <c r="AT30" s="149"/>
      <c r="AU30" s="149"/>
      <c r="AV30" s="149"/>
      <c r="AW30" s="149"/>
      <c r="AX30" s="149"/>
      <c r="AY30" s="149"/>
      <c r="AZ30" s="149"/>
      <c r="BA30" s="149"/>
      <c r="BB30" s="149"/>
      <c r="BC30" s="149"/>
      <c r="BD30" s="149"/>
      <c r="BE30" s="149"/>
      <c r="BF30" s="149"/>
      <c r="BG30" s="149"/>
      <c r="BH30" s="149"/>
      <c r="BI30" s="149"/>
      <c r="BJ30" s="149"/>
      <c r="BK30" s="149"/>
      <c r="BL30" s="149"/>
      <c r="BM30" s="149"/>
      <c r="BN30" s="149"/>
      <c r="BO30" s="149"/>
      <c r="BP30" s="149"/>
      <c r="BQ30" s="149"/>
      <c r="BR30" s="149"/>
      <c r="BS30" s="149"/>
      <c r="BT30" s="149"/>
      <c r="BU30" s="149"/>
    </row>
    <row r="31" spans="1:131" ht="12.75" customHeight="1" x14ac:dyDescent="0.25">
      <c r="D31" s="330" t="e">
        <f t="shared" si="38"/>
        <v>#N/A</v>
      </c>
      <c r="E31" s="331" t="e">
        <f t="shared" si="39"/>
        <v>#N/A</v>
      </c>
      <c r="F31" s="331" t="e">
        <f t="shared" si="40"/>
        <v>#N/A</v>
      </c>
      <c r="G31" s="331" t="e">
        <f t="shared" si="41"/>
        <v>#N/A</v>
      </c>
      <c r="H31" s="331" t="e">
        <f t="shared" si="42"/>
        <v>#N/A</v>
      </c>
      <c r="I31" s="332"/>
      <c r="J31" s="334" t="e">
        <f t="shared" si="43"/>
        <v>#N/A</v>
      </c>
      <c r="K31" s="335" t="e">
        <f t="shared" si="44"/>
        <v>#N/A</v>
      </c>
      <c r="L31" s="335" t="e">
        <f t="shared" si="45"/>
        <v>#N/A</v>
      </c>
      <c r="M31" s="205" t="e">
        <f t="shared" si="46"/>
        <v>#N/A</v>
      </c>
      <c r="N31" s="334" t="e">
        <f t="shared" si="47"/>
        <v>#N/A</v>
      </c>
      <c r="O31" s="335" t="e">
        <f t="shared" si="48"/>
        <v>#N/A</v>
      </c>
      <c r="P31" s="335" t="e">
        <f t="shared" si="49"/>
        <v>#N/A</v>
      </c>
      <c r="Q31" s="347" t="e">
        <f t="shared" si="50"/>
        <v>#N/A</v>
      </c>
      <c r="R31" s="353" t="e">
        <f t="shared" si="51"/>
        <v>#N/A</v>
      </c>
      <c r="S31" s="360" t="e">
        <f t="shared" si="52"/>
        <v>#N/A</v>
      </c>
      <c r="T31" s="335" t="e">
        <f t="shared" si="53"/>
        <v>#N/A</v>
      </c>
      <c r="U31" s="335" t="e">
        <f t="shared" si="54"/>
        <v>#N/A</v>
      </c>
      <c r="V31" s="335" t="e">
        <f t="shared" si="55"/>
        <v>#N/A</v>
      </c>
      <c r="W31" s="335" t="e">
        <f t="shared" si="56"/>
        <v>#N/A</v>
      </c>
      <c r="X31" s="347" t="e">
        <f t="shared" si="57"/>
        <v>#N/A</v>
      </c>
      <c r="Y31" s="350" t="e">
        <f t="shared" si="58"/>
        <v>#N/A</v>
      </c>
      <c r="Z31" s="361" t="e">
        <f t="shared" si="59"/>
        <v>#N/A</v>
      </c>
      <c r="AA31" s="356" t="e">
        <f t="shared" si="60"/>
        <v>#N/A</v>
      </c>
      <c r="AB31" s="336" t="e">
        <f t="shared" si="61"/>
        <v>#N/A</v>
      </c>
      <c r="AC31" s="337" t="e">
        <f t="shared" si="62"/>
        <v>#N/A</v>
      </c>
      <c r="AD31" s="318" t="e">
        <f t="shared" si="63"/>
        <v>#N/A</v>
      </c>
      <c r="AF31" s="149"/>
      <c r="AG31" s="149"/>
      <c r="AH31" s="149"/>
      <c r="AI31" s="149"/>
      <c r="AJ31" s="149"/>
      <c r="AK31" s="149"/>
      <c r="AL31" s="149"/>
      <c r="AM31" s="149"/>
      <c r="AN31" s="149"/>
      <c r="AO31" s="149"/>
      <c r="AP31" s="149"/>
      <c r="AQ31" s="149"/>
      <c r="AR31" s="149"/>
      <c r="AS31" s="149"/>
      <c r="AT31" s="149"/>
      <c r="AU31" s="149"/>
      <c r="AV31" s="149"/>
      <c r="AW31" s="149"/>
      <c r="AX31" s="149"/>
      <c r="AY31" s="149"/>
      <c r="AZ31" s="149"/>
    </row>
    <row r="32" spans="1:131" ht="12.75" customHeight="1" thickBot="1" x14ac:dyDescent="0.3">
      <c r="D32" s="338" t="e">
        <f t="shared" si="38"/>
        <v>#N/A</v>
      </c>
      <c r="E32" s="339" t="e">
        <f t="shared" si="39"/>
        <v>#N/A</v>
      </c>
      <c r="F32" s="339" t="e">
        <f t="shared" si="40"/>
        <v>#N/A</v>
      </c>
      <c r="G32" s="339" t="e">
        <f t="shared" si="41"/>
        <v>#N/A</v>
      </c>
      <c r="H32" s="339" t="e">
        <f t="shared" si="42"/>
        <v>#N/A</v>
      </c>
      <c r="I32" s="340"/>
      <c r="J32" s="341" t="e">
        <f t="shared" si="43"/>
        <v>#N/A</v>
      </c>
      <c r="K32" s="342" t="e">
        <f t="shared" si="44"/>
        <v>#N/A</v>
      </c>
      <c r="L32" s="342" t="e">
        <f t="shared" si="45"/>
        <v>#N/A</v>
      </c>
      <c r="M32" s="343" t="e">
        <f t="shared" si="46"/>
        <v>#N/A</v>
      </c>
      <c r="N32" s="341" t="e">
        <f t="shared" si="47"/>
        <v>#N/A</v>
      </c>
      <c r="O32" s="342" t="e">
        <f t="shared" si="48"/>
        <v>#N/A</v>
      </c>
      <c r="P32" s="342" t="e">
        <f t="shared" si="49"/>
        <v>#N/A</v>
      </c>
      <c r="Q32" s="348" t="e">
        <f t="shared" si="50"/>
        <v>#N/A</v>
      </c>
      <c r="R32" s="354" t="e">
        <f t="shared" si="51"/>
        <v>#N/A</v>
      </c>
      <c r="S32" s="362" t="e">
        <f t="shared" si="52"/>
        <v>#N/A</v>
      </c>
      <c r="T32" s="342" t="e">
        <f t="shared" si="53"/>
        <v>#N/A</v>
      </c>
      <c r="U32" s="342" t="e">
        <f t="shared" si="54"/>
        <v>#N/A</v>
      </c>
      <c r="V32" s="342" t="e">
        <f t="shared" si="55"/>
        <v>#N/A</v>
      </c>
      <c r="W32" s="342" t="e">
        <f t="shared" si="56"/>
        <v>#N/A</v>
      </c>
      <c r="X32" s="348" t="e">
        <f t="shared" si="57"/>
        <v>#N/A</v>
      </c>
      <c r="Y32" s="351" t="e">
        <f t="shared" si="58"/>
        <v>#N/A</v>
      </c>
      <c r="Z32" s="363" t="e">
        <f t="shared" si="59"/>
        <v>#N/A</v>
      </c>
      <c r="AA32" s="357" t="e">
        <f t="shared" si="60"/>
        <v>#N/A</v>
      </c>
      <c r="AB32" s="344" t="e">
        <f t="shared" si="61"/>
        <v>#N/A</v>
      </c>
      <c r="AC32" s="345" t="e">
        <f t="shared" si="62"/>
        <v>#N/A</v>
      </c>
      <c r="AD32" s="319" t="e">
        <f t="shared" si="63"/>
        <v>#N/A</v>
      </c>
    </row>
  </sheetData>
  <mergeCells count="33">
    <mergeCell ref="D1:DZ1"/>
    <mergeCell ref="D2:I2"/>
    <mergeCell ref="D27:I27"/>
    <mergeCell ref="S27:Z27"/>
    <mergeCell ref="AY2:DF2"/>
    <mergeCell ref="DY2:EA2"/>
    <mergeCell ref="AA27:AD27"/>
    <mergeCell ref="DG2:DH2"/>
    <mergeCell ref="BS3:BW3"/>
    <mergeCell ref="BN3:BR3"/>
    <mergeCell ref="BI3:BM3"/>
    <mergeCell ref="BD3:BH3"/>
    <mergeCell ref="AY3:BC3"/>
    <mergeCell ref="AS3:AW3"/>
    <mergeCell ref="AN3:AR3"/>
    <mergeCell ref="AI3:AM3"/>
    <mergeCell ref="AD2:AW2"/>
    <mergeCell ref="N27:R27"/>
    <mergeCell ref="J27:M27"/>
    <mergeCell ref="BX3:CB3"/>
    <mergeCell ref="J2:AC2"/>
    <mergeCell ref="AD3:AH3"/>
    <mergeCell ref="Y3:AC3"/>
    <mergeCell ref="T3:X3"/>
    <mergeCell ref="O3:S3"/>
    <mergeCell ref="J3:N3"/>
    <mergeCell ref="CG3:CJ3"/>
    <mergeCell ref="CC3:CF3"/>
    <mergeCell ref="DB3:DE3"/>
    <mergeCell ref="CW3:CZ3"/>
    <mergeCell ref="CS3:CV3"/>
    <mergeCell ref="CO3:CR3"/>
    <mergeCell ref="CK3:CN3"/>
  </mergeCells>
  <pageMargins left="0.75" right="0.75" top="1" bottom="1" header="0.5" footer="0.5"/>
  <pageSetup orientation="portrait"/>
  <headerFooter>
    <oddHeader>&amp;C&amp;"Arial,Regular"&amp;10&amp;K000000TRIO</oddHeader>
    <oddFooter>&amp;C&amp;"Arial,Regular"&amp;10&amp;K000000Pagina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classi</vt:lpstr>
      <vt:lpstr>HTM 0</vt:lpstr>
      <vt:lpstr>HTM 1</vt:lpstr>
      <vt:lpstr>HTM 2</vt:lpstr>
      <vt:lpstr>HTM3</vt:lpstr>
      <vt:lpstr>FS 0</vt:lpstr>
      <vt:lpstr>FS 1</vt:lpstr>
      <vt:lpstr>FS 2</vt:lpstr>
      <vt:lpstr>FS 3</vt:lpstr>
      <vt:lpstr>SENIOR</vt:lpstr>
      <vt:lpstr>QUARTET</vt:lpstr>
      <vt:lpstr>TRIO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Elisa Ellero</dc:creator>
  <cp:keywords/>
  <dc:description/>
  <cp:lastModifiedBy>hp</cp:lastModifiedBy>
  <cp:revision/>
  <dcterms:created xsi:type="dcterms:W3CDTF">2017-11-24T10:10:42Z</dcterms:created>
  <dcterms:modified xsi:type="dcterms:W3CDTF">2025-11-03T23:26:56Z</dcterms:modified>
  <cp:category/>
  <cp:contentStatus/>
</cp:coreProperties>
</file>