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drawings/drawing1.xml" ContentType="application/vnd.openxmlformats-officedocument.drawing+xml"/>
  <Override PartName="/xl/media/image1.jpeg" ContentType="image/jpeg"/>
  <Override PartName="/xl/drawings/drawing2.xml" ContentType="application/vnd.openxmlformats-officedocument.drawing+xml"/>
  <Override PartName="/xl/media/image2.jpeg" ContentType="image/jpeg"/>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iepilogo di esportazione" sheetId="1" r:id="rId4"/>
    <sheet name="Dropdown" sheetId="2" r:id="rId5"/>
    <sheet name="Instruction for Use" sheetId="3" r:id="rId6"/>
    <sheet name="List of Competitors" sheetId="4" r:id="rId7"/>
    <sheet name="Overview" sheetId="5" r:id="rId8"/>
    <sheet name="HTM 0" sheetId="6" r:id="rId9"/>
    <sheet name="HTM 1" sheetId="7" r:id="rId10"/>
    <sheet name="HTM 2" sheetId="8" r:id="rId11"/>
    <sheet name="HTM 3" sheetId="9" r:id="rId12"/>
    <sheet name="FS 0" sheetId="10" r:id="rId13"/>
    <sheet name="FS 1" sheetId="11" r:id="rId14"/>
    <sheet name="FS 2" sheetId="12" r:id="rId15"/>
    <sheet name="FS 3" sheetId="13" r:id="rId16"/>
    <sheet name="Senior HC" sheetId="14" r:id="rId17"/>
    <sheet name="Trio" sheetId="15" r:id="rId18"/>
    <sheet name="Quartett" sheetId="16" r:id="rId19"/>
    <sheet name="Junior" sheetId="17" r:id="rId20"/>
  </sheets>
</workbook>
</file>

<file path=xl/sharedStrings.xml><?xml version="1.0" encoding="utf-8"?>
<sst xmlns="http://schemas.openxmlformats.org/spreadsheetml/2006/main" uniqueCount="120">
  <si>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</si>
  <si>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</si>
  <si>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</si>
  <si>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</si>
  <si>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Dropdown</t>
  </si>
  <si>
    <t>Tabella 1</t>
  </si>
  <si>
    <t>Klassen</t>
  </si>
  <si>
    <t>FS 0</t>
  </si>
  <si>
    <t>FS 1</t>
  </si>
  <si>
    <t>FS 2</t>
  </si>
  <si>
    <t>FS 3</t>
  </si>
  <si>
    <t>HTM 0</t>
  </si>
  <si>
    <t>HTM 1</t>
  </si>
  <si>
    <t>HTM 2</t>
  </si>
  <si>
    <t>HTM 3</t>
  </si>
  <si>
    <t>Senioren Handicap</t>
  </si>
  <si>
    <t>Trio</t>
  </si>
  <si>
    <t>Quartett</t>
  </si>
  <si>
    <t>Instruction for Use</t>
  </si>
  <si>
    <t>Preparation</t>
  </si>
  <si>
    <t>insert all teams into tab "List of Competitors", do not delete a line / cell / column, just leave it blank when there are no competitors, so not change tables</t>
  </si>
  <si>
    <t>Insert the competition's name, place and date into tab "List of Competitors" in B2 / C2</t>
  </si>
  <si>
    <t>During Competition</t>
  </si>
  <si>
    <t>Insert Points according to judging sheets</t>
  </si>
  <si>
    <t>you can hide the deductions (by clicking on + or - above column V)</t>
  </si>
  <si>
    <t>The ranking automatically takes into account teamwork, flow and dynamism in the event of a points tie</t>
  </si>
  <si>
    <t>in case of further equality of points, changes have to be made manually</t>
  </si>
  <si>
    <t>It is automatically taken into account whether two or three judges judge in classes 0-2, or whether four or three judges judge in class 3</t>
  </si>
  <si>
    <t>Abandonments / disqualifications must currently be entered manually in the overview.</t>
  </si>
  <si>
    <t>Export Results</t>
  </si>
  <si>
    <t>Hide all tabs that are not required for the PDF (right click on tab "List of Competitors" and the classes without competitors - "Hide")</t>
  </si>
  <si>
    <t>all empty lines (in the individual classes as well as in the overview) can be hidden for clarity (select lines, right-click, "hide")</t>
  </si>
  <si>
    <t>File - Export - Create PDF document - Options - Select entire workbook</t>
  </si>
  <si>
    <t>After the Competition</t>
  </si>
  <si>
    <t>After thorough examination, log on to the DDI website, submit results: https://www.dogdance.info/de/turniere/veranstalter/result</t>
  </si>
  <si>
    <t>List of Competitors</t>
  </si>
  <si>
    <t>Torneo / Luogo</t>
  </si>
  <si>
    <t>Data</t>
  </si>
  <si>
    <t>#</t>
  </si>
  <si>
    <t>Classi</t>
  </si>
  <si>
    <t>Nome</t>
  </si>
  <si>
    <t>Cognome</t>
  </si>
  <si>
    <t>Cane</t>
  </si>
  <si>
    <t>Lisa</t>
  </si>
  <si>
    <t>Puccinelli</t>
  </si>
  <si>
    <t>Daisy</t>
  </si>
  <si>
    <t>Melissa</t>
  </si>
  <si>
    <t>Munoz</t>
  </si>
  <si>
    <t>Krystal</t>
  </si>
  <si>
    <t>Camilla</t>
  </si>
  <si>
    <t>Falco</t>
  </si>
  <si>
    <t>Argo</t>
  </si>
  <si>
    <t>Davide</t>
  </si>
  <si>
    <t>Alboraletti</t>
  </si>
  <si>
    <t>Viper</t>
  </si>
  <si>
    <t>Claudia</t>
  </si>
  <si>
    <t>Bruschi</t>
  </si>
  <si>
    <t>Rocky</t>
  </si>
  <si>
    <t>Marica</t>
  </si>
  <si>
    <t>Inserra</t>
  </si>
  <si>
    <t>Blu</t>
  </si>
  <si>
    <t>Lucia</t>
  </si>
  <si>
    <t>Colombo</t>
  </si>
  <si>
    <t>Aaron</t>
  </si>
  <si>
    <t>Ghiaccio</t>
  </si>
  <si>
    <t>Mersia</t>
  </si>
  <si>
    <t>Avanzini</t>
  </si>
  <si>
    <t>Shelby</t>
  </si>
  <si>
    <t>Tazmania</t>
  </si>
  <si>
    <t>Matteo</t>
  </si>
  <si>
    <t>Allegri</t>
  </si>
  <si>
    <t>Flash</t>
  </si>
  <si>
    <t>Ilaria</t>
  </si>
  <si>
    <t>Valori</t>
  </si>
  <si>
    <t>Nala</t>
  </si>
  <si>
    <t>Junior</t>
  </si>
  <si>
    <t>Overview</t>
  </si>
  <si>
    <t>artistic</t>
  </si>
  <si>
    <t>tecnici</t>
  </si>
  <si>
    <t>Detrazioni di punti</t>
  </si>
  <si>
    <t>Risultato</t>
  </si>
  <si>
    <t>Posizionamento</t>
  </si>
  <si>
    <t>Team work</t>
  </si>
  <si>
    <t>Dinamicità</t>
  </si>
  <si>
    <t>Progetto</t>
  </si>
  <si>
    <t>Coreografia</t>
  </si>
  <si>
    <t>Fluidità</t>
  </si>
  <si>
    <t>Esecuzione</t>
  </si>
  <si>
    <t>Contenuto</t>
  </si>
  <si>
    <t>Difficoltà</t>
  </si>
  <si>
    <t>punti</t>
  </si>
  <si>
    <t>Abbaio e vocalizzazioni</t>
  </si>
  <si>
    <t>Salute del cane</t>
  </si>
  <si>
    <t>costume / Oggetti 
di scena</t>
  </si>
  <si>
    <t>Lunghezze musicali errate</t>
  </si>
  <si>
    <t>Trattamento improprio del cane</t>
  </si>
  <si>
    <t>Contatto attivo</t>
  </si>
  <si>
    <t>Detrazioni 
di punti</t>
  </si>
  <si>
    <t>Totale</t>
  </si>
  <si>
    <t xml:space="preserve"> punto di passaggio</t>
  </si>
  <si>
    <t>Si</t>
  </si>
  <si>
    <t>Concetto</t>
  </si>
  <si>
    <t>No</t>
  </si>
  <si>
    <t>Senior / HC</t>
  </si>
  <si>
    <t>Judge</t>
  </si>
  <si>
    <t>Punit</t>
  </si>
  <si>
    <t>Korr Punkte Teamwork, Fluss</t>
  </si>
  <si>
    <t>% HTM</t>
  </si>
  <si>
    <t>max. 25</t>
  </si>
  <si>
    <t>max. 20</t>
  </si>
  <si>
    <t>1  Punkt / sec</t>
  </si>
  <si>
    <t>[X]</t>
  </si>
  <si>
    <t>Average</t>
  </si>
  <si>
    <t>J1</t>
  </si>
  <si>
    <t>J2</t>
  </si>
  <si>
    <t>J3</t>
  </si>
  <si>
    <t>J4</t>
  </si>
  <si>
    <t>Senior HC</t>
  </si>
  <si>
    <t>Senior / Handicap</t>
  </si>
  <si>
    <t>(2x)</t>
  </si>
</sst>
</file>

<file path=xl/styles.xml><?xml version="1.0" encoding="utf-8"?>
<styleSheet xmlns="http://schemas.openxmlformats.org/spreadsheetml/2006/main">
  <numFmts count="3">
    <numFmt numFmtId="0" formatCode="General"/>
    <numFmt numFmtId="59" formatCode="0.0"/>
    <numFmt numFmtId="60" formatCode="0.0000000000000"/>
  </numFmts>
  <fonts count="17">
    <font>
      <sz val="10"/>
      <color indexed="8"/>
      <name val="Arial"/>
    </font>
    <font>
      <sz val="12"/>
      <color indexed="8"/>
      <name val="Arial"/>
    </font>
    <font>
      <sz val="14"/>
      <color indexed="8"/>
      <name val="Arial"/>
    </font>
    <font>
      <sz val="11"/>
      <color indexed="8"/>
      <name val="Helvetica Neue"/>
    </font>
    <font>
      <u val="single"/>
      <sz val="12"/>
      <color indexed="11"/>
      <name val="Arial"/>
    </font>
    <font>
      <sz val="13"/>
      <color indexed="8"/>
      <name val="Arial"/>
    </font>
    <font>
      <b val="1"/>
      <sz val="10"/>
      <color indexed="8"/>
      <name val="Arial"/>
    </font>
    <font>
      <b val="1"/>
      <sz val="16"/>
      <color indexed="8"/>
      <name val="Arial"/>
    </font>
    <font>
      <b val="1"/>
      <sz val="6"/>
      <color indexed="8"/>
      <name val="Arial"/>
    </font>
    <font>
      <sz val="6"/>
      <color indexed="8"/>
      <name val="Arial"/>
    </font>
    <font>
      <b val="1"/>
      <sz val="8"/>
      <color indexed="8"/>
      <name val="Arial"/>
    </font>
    <font>
      <sz val="8"/>
      <color indexed="8"/>
      <name val="Arial"/>
    </font>
    <font>
      <b val="1"/>
      <sz val="12"/>
      <color indexed="8"/>
      <name val="Arial"/>
    </font>
    <font>
      <b val="1"/>
      <sz val="12"/>
      <color indexed="20"/>
      <name val="Arial"/>
    </font>
    <font>
      <sz val="7"/>
      <color indexed="14"/>
      <name val="Verdana"/>
    </font>
    <font>
      <sz val="7"/>
      <color indexed="8"/>
      <name val="Verdana"/>
    </font>
    <font>
      <b val="1"/>
      <sz val="8"/>
      <color indexed="13"/>
      <name val="Arial"/>
    </font>
  </fonts>
  <fills count="11">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64">
    <border>
      <left/>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medium">
        <color indexed="8"/>
      </right>
      <top style="thin">
        <color indexed="12"/>
      </top>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12"/>
      </top>
      <bottom/>
      <diagonal/>
    </border>
    <border>
      <left style="thin">
        <color indexed="12"/>
      </left>
      <right style="medium">
        <color indexed="8"/>
      </right>
      <top/>
      <bottom/>
      <diagonal/>
    </border>
    <border>
      <left style="medium">
        <color indexed="8"/>
      </left>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bottom/>
      <diagonal/>
    </border>
    <border>
      <left style="thin">
        <color indexed="12"/>
      </left>
      <right/>
      <top/>
      <bottom style="thin">
        <color indexed="8"/>
      </bottom>
      <diagonal/>
    </border>
    <border>
      <left/>
      <right/>
      <top style="medium">
        <color indexed="8"/>
      </top>
      <bottom style="thin">
        <color indexed="8"/>
      </bottom>
      <diagonal/>
    </border>
    <border>
      <left/>
      <right/>
      <top/>
      <bottom style="thin">
        <color indexed="8"/>
      </bottom>
      <diagonal/>
    </border>
    <border>
      <left style="thin">
        <color indexed="12"/>
      </left>
      <right/>
      <top style="thin">
        <color indexed="8"/>
      </top>
      <bottom style="thin">
        <color indexed="8"/>
      </bottom>
      <diagonal/>
    </border>
    <border>
      <left/>
      <right/>
      <top style="thin">
        <color indexed="8"/>
      </top>
      <bottom style="thin">
        <color indexed="8"/>
      </bottom>
      <diagonal/>
    </border>
    <border>
      <left style="thin">
        <color indexed="12"/>
      </left>
      <right/>
      <top style="thin">
        <color indexed="8"/>
      </top>
      <bottom/>
      <diagonal/>
    </border>
    <border>
      <left/>
      <right/>
      <top style="thin">
        <color indexed="8"/>
      </top>
      <bottom/>
      <diagonal/>
    </border>
    <border>
      <left style="thin">
        <color indexed="12"/>
      </left>
      <right/>
      <top style="thin">
        <color indexed="8"/>
      </top>
      <bottom style="thin">
        <color indexed="12"/>
      </bottom>
      <diagonal/>
    </border>
    <border>
      <left/>
      <right/>
      <top style="thin">
        <color indexed="8"/>
      </top>
      <bottom style="thin">
        <color indexed="12"/>
      </bottom>
      <diagonal/>
    </border>
    <border>
      <left/>
      <right style="thin">
        <color indexed="12"/>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12"/>
      </right>
      <top style="thin">
        <color indexed="8"/>
      </top>
      <bottom style="thin">
        <color indexed="8"/>
      </bottom>
      <diagonal/>
    </border>
    <border>
      <left/>
      <right style="thin">
        <color indexed="12"/>
      </right>
      <top style="thin">
        <color indexed="8"/>
      </top>
      <bottom style="thin">
        <color indexed="12"/>
      </bottom>
      <diagonal/>
    </border>
    <border>
      <left style="thin">
        <color indexed="12"/>
      </left>
      <right style="thin">
        <color indexed="12"/>
      </right>
      <top style="thin">
        <color indexed="12"/>
      </top>
      <bottom/>
      <diagonal/>
    </border>
    <border>
      <left style="thin">
        <color indexed="12"/>
      </left>
      <right style="thin">
        <color indexed="12"/>
      </right>
      <top/>
      <bottom/>
      <diagonal/>
    </border>
    <border>
      <left/>
      <right/>
      <top/>
      <bottom style="medium">
        <color indexed="8"/>
      </bottom>
      <diagonal/>
    </border>
    <border>
      <left style="thin">
        <color indexed="12"/>
      </left>
      <right style="thin">
        <color indexed="8"/>
      </right>
      <top/>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style="medium">
        <color indexed="8"/>
      </top>
      <bottom/>
      <diagonal/>
    </border>
    <border>
      <left style="thin">
        <color indexed="12"/>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bottom style="medium">
        <color indexed="8"/>
      </bottom>
      <diagonal/>
    </border>
    <border>
      <left/>
      <right style="thin">
        <color indexed="12"/>
      </right>
      <top/>
      <bottom style="medium">
        <color indexed="8"/>
      </bottom>
      <diagonal/>
    </border>
    <border>
      <left style="thin">
        <color indexed="12"/>
      </left>
      <right style="thin">
        <color indexed="8"/>
      </right>
      <top style="medium">
        <color indexed="8"/>
      </top>
      <bottom/>
      <diagonal/>
    </border>
    <border>
      <left style="thin">
        <color indexed="8"/>
      </left>
      <right/>
      <top style="medium">
        <color indexed="8"/>
      </top>
      <bottom/>
      <diagonal/>
    </border>
    <border>
      <left/>
      <right style="thin">
        <color indexed="12"/>
      </right>
      <top style="medium">
        <color indexed="8"/>
      </top>
      <bottom/>
      <diagonal/>
    </border>
    <border>
      <left style="thin">
        <color indexed="8"/>
      </left>
      <right style="medium">
        <color indexed="8"/>
      </right>
      <top/>
      <bottom/>
      <diagonal/>
    </border>
    <border>
      <left style="thin">
        <color indexed="8"/>
      </left>
      <right style="thin">
        <color indexed="8"/>
      </right>
      <top/>
      <bottom style="medium">
        <color indexed="8"/>
      </bottom>
      <diagonal/>
    </border>
    <border>
      <left style="thin">
        <color indexed="8"/>
      </left>
      <right style="medium">
        <color indexed="8"/>
      </right>
      <top/>
      <bottom style="thin">
        <color indexed="8"/>
      </bottom>
      <diagonal/>
    </border>
    <border>
      <left style="thin">
        <color indexed="8"/>
      </left>
      <right style="thin">
        <color indexed="8"/>
      </right>
      <top style="medium">
        <color indexed="8"/>
      </top>
      <bottom/>
      <diagonal/>
    </border>
    <border>
      <left style="thin">
        <color indexed="8"/>
      </left>
      <right style="medium">
        <color indexed="8"/>
      </right>
      <top style="thin">
        <color indexed="8"/>
      </top>
      <bottom/>
      <diagonal/>
    </border>
    <border>
      <left style="thin">
        <color indexed="12"/>
      </left>
      <right style="thin">
        <color indexed="8"/>
      </right>
      <top/>
      <bottom style="thin">
        <color indexed="12"/>
      </bottom>
      <diagonal/>
    </border>
    <border>
      <left style="thin">
        <color indexed="8"/>
      </left>
      <right/>
      <top/>
      <bottom style="thin">
        <color indexed="12"/>
      </bottom>
      <diagonal/>
    </border>
    <border>
      <left style="medium">
        <color indexed="8"/>
      </left>
      <right style="medium">
        <color indexed="8"/>
      </right>
      <top/>
      <bottom style="thin">
        <color indexed="8"/>
      </bottom>
      <diagonal/>
    </border>
  </borders>
  <cellStyleXfs count="1">
    <xf numFmtId="0" fontId="0" applyNumberFormat="0" applyFont="1" applyFill="0" applyBorder="0" applyAlignment="1" applyProtection="0">
      <alignment vertical="bottom"/>
    </xf>
  </cellStyleXfs>
  <cellXfs count="284">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borderId="1" applyNumberFormat="1" applyFont="1" applyFill="0" applyBorder="1" applyAlignment="1" applyProtection="0">
      <alignment vertical="bottom"/>
    </xf>
    <xf numFmtId="0" fontId="0" borderId="1" applyNumberFormat="0" applyFont="1" applyFill="0" applyBorder="1" applyAlignment="1" applyProtection="0">
      <alignment vertical="bottom"/>
    </xf>
    <xf numFmtId="49"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49" fontId="0" fillId="4" borderId="2" applyNumberFormat="1" applyFont="1" applyFill="1" applyBorder="1" applyAlignment="1" applyProtection="0">
      <alignment vertical="bottom"/>
    </xf>
    <xf numFmtId="49" fontId="0" borderId="3" applyNumberFormat="1"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fillId="4" borderId="5" applyNumberFormat="0" applyFont="1" applyFill="1" applyBorder="1" applyAlignment="1" applyProtection="0">
      <alignment vertical="bottom"/>
    </xf>
    <xf numFmtId="49" fontId="0" borderId="6" applyNumberFormat="1"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49" fontId="0" fillId="4" borderId="5" applyNumberFormat="1" applyFont="1" applyFill="1" applyBorder="1" applyAlignment="1" applyProtection="0">
      <alignment vertical="bottom"/>
    </xf>
    <xf numFmtId="49" fontId="0" fillId="4" borderId="8" applyNumberFormat="1" applyFont="1" applyFill="1" applyBorder="1" applyAlignment="1" applyProtection="0">
      <alignment vertical="bottom"/>
    </xf>
    <xf numFmtId="49" fontId="0" borderId="9" applyNumberFormat="1" applyFont="1" applyFill="0" applyBorder="1" applyAlignment="1" applyProtection="0">
      <alignment vertical="bottom"/>
    </xf>
    <xf numFmtId="0" fontId="0" borderId="9" applyNumberFormat="0" applyFont="1" applyFill="0" applyBorder="1" applyAlignment="1" applyProtection="0">
      <alignment vertical="bottom"/>
    </xf>
    <xf numFmtId="0" fontId="0" borderId="10" applyNumberFormat="0" applyFont="1" applyFill="0" applyBorder="1" applyAlignment="1" applyProtection="0">
      <alignment vertical="bottom"/>
    </xf>
    <xf numFmtId="0" fontId="0" applyNumberFormat="1" applyFont="1" applyFill="0" applyBorder="0" applyAlignment="1" applyProtection="0">
      <alignment vertical="bottom"/>
    </xf>
    <xf numFmtId="0" fontId="0" fillId="4" borderId="11" applyNumberFormat="0" applyFont="1" applyFill="1" applyBorder="1" applyAlignment="1" applyProtection="0">
      <alignment vertical="bottom"/>
    </xf>
    <xf numFmtId="49" fontId="6" fillId="4" borderId="12" applyNumberFormat="1" applyFont="1" applyFill="1" applyBorder="1" applyAlignment="1" applyProtection="0">
      <alignment horizontal="left" vertical="top"/>
    </xf>
    <xf numFmtId="49" fontId="6" fillId="4" borderId="13" applyNumberFormat="1" applyFont="1" applyFill="1" applyBorder="1" applyAlignment="1" applyProtection="0">
      <alignment horizontal="left" vertical="top"/>
    </xf>
    <xf numFmtId="0" fontId="0" fillId="4" borderId="14" applyNumberFormat="0" applyFont="1" applyFill="1" applyBorder="1" applyAlignment="1" applyProtection="0">
      <alignment vertical="bottom"/>
    </xf>
    <xf numFmtId="0" fontId="0" fillId="4" borderId="3" applyNumberFormat="0" applyFont="1" applyFill="1" applyBorder="1" applyAlignment="1" applyProtection="0">
      <alignment vertical="bottom"/>
    </xf>
    <xf numFmtId="0" fontId="0" fillId="4" borderId="4" applyNumberFormat="0" applyFont="1" applyFill="1" applyBorder="1" applyAlignment="1" applyProtection="0">
      <alignment vertical="bottom"/>
    </xf>
    <xf numFmtId="0" fontId="0" fillId="4" borderId="15" applyNumberFormat="0" applyFont="1" applyFill="1" applyBorder="1" applyAlignment="1" applyProtection="0">
      <alignment vertical="bottom"/>
    </xf>
    <xf numFmtId="49" fontId="0" fillId="5" borderId="16" applyNumberFormat="1" applyFont="1" applyFill="1" applyBorder="1" applyAlignment="1" applyProtection="0">
      <alignment vertical="top"/>
    </xf>
    <xf numFmtId="49" fontId="0" fillId="5" borderId="17" applyNumberFormat="1" applyFont="1" applyFill="1" applyBorder="1" applyAlignment="1" applyProtection="0">
      <alignment vertical="top"/>
    </xf>
    <xf numFmtId="0" fontId="0" fillId="4" borderId="18" applyNumberFormat="0" applyFont="1" applyFill="1" applyBorder="1" applyAlignment="1" applyProtection="0">
      <alignment vertical="bottom"/>
    </xf>
    <xf numFmtId="0" fontId="0" fillId="4" borderId="6" applyNumberFormat="0" applyFont="1" applyFill="1" applyBorder="1" applyAlignment="1" applyProtection="0">
      <alignment vertical="bottom"/>
    </xf>
    <xf numFmtId="0" fontId="0" fillId="4" borderId="7" applyNumberFormat="0" applyFont="1" applyFill="1" applyBorder="1" applyAlignment="1" applyProtection="0">
      <alignment vertical="bottom"/>
    </xf>
    <xf numFmtId="0" fontId="0" fillId="4" borderId="19" applyNumberFormat="0" applyFont="1" applyFill="1" applyBorder="1" applyAlignment="1" applyProtection="0">
      <alignment vertical="bottom"/>
    </xf>
    <xf numFmtId="0" fontId="0" fillId="4" borderId="20" applyNumberFormat="0" applyFont="1" applyFill="1" applyBorder="1" applyAlignment="1" applyProtection="0">
      <alignment vertical="bottom"/>
    </xf>
    <xf numFmtId="0" fontId="0" fillId="4" borderId="21" applyNumberFormat="0" applyFont="1" applyFill="1" applyBorder="1" applyAlignment="1" applyProtection="0">
      <alignment vertical="bottom"/>
    </xf>
    <xf numFmtId="49" fontId="6" fillId="4" borderId="22" applyNumberFormat="1" applyFont="1" applyFill="1" applyBorder="1" applyAlignment="1" applyProtection="0">
      <alignment horizontal="center" vertical="bottom"/>
    </xf>
    <xf numFmtId="49" fontId="6" fillId="4" borderId="23" applyNumberFormat="1" applyFont="1" applyFill="1" applyBorder="1" applyAlignment="1" applyProtection="0">
      <alignment horizontal="left" vertical="bottom"/>
    </xf>
    <xf numFmtId="49" fontId="6" fillId="4" borderId="23" applyNumberFormat="1" applyFont="1" applyFill="1" applyBorder="1" applyAlignment="1" applyProtection="0">
      <alignment horizontal="center" vertical="bottom"/>
    </xf>
    <xf numFmtId="0" fontId="0" fillId="5" borderId="24" applyNumberFormat="1" applyFont="1" applyFill="1" applyBorder="1" applyAlignment="1" applyProtection="0">
      <alignment horizontal="center" vertical="top"/>
    </xf>
    <xf numFmtId="49" fontId="0" fillId="5" borderId="25" applyNumberFormat="1" applyFont="1" applyFill="1" applyBorder="1" applyAlignment="1" applyProtection="0">
      <alignment horizontal="left" vertical="top"/>
    </xf>
    <xf numFmtId="0" fontId="0" fillId="5" borderId="25" applyNumberFormat="1" applyFont="1" applyFill="1" applyBorder="1" applyAlignment="1" applyProtection="0">
      <alignment horizontal="center" vertical="top"/>
    </xf>
    <xf numFmtId="0" fontId="0" fillId="4" borderId="5" applyNumberFormat="1" applyFont="1" applyFill="1" applyBorder="1" applyAlignment="1" applyProtection="0">
      <alignment horizontal="center" vertical="bottom"/>
    </xf>
    <xf numFmtId="49" fontId="0" fillId="4" borderId="6" applyNumberFormat="1" applyFont="1" applyFill="1" applyBorder="1" applyAlignment="1" applyProtection="0">
      <alignment horizontal="left" vertical="bottom"/>
    </xf>
    <xf numFmtId="0" fontId="0" fillId="4" borderId="6" applyNumberFormat="1" applyFont="1" applyFill="1" applyBorder="1" applyAlignment="1" applyProtection="0">
      <alignment horizontal="center" vertical="bottom"/>
    </xf>
    <xf numFmtId="0" fontId="0" fillId="5" borderId="5" applyNumberFormat="1" applyFont="1" applyFill="1" applyBorder="1" applyAlignment="1" applyProtection="0">
      <alignment horizontal="center" vertical="top"/>
    </xf>
    <xf numFmtId="49" fontId="0" fillId="5" borderId="6" applyNumberFormat="1" applyFont="1" applyFill="1" applyBorder="1" applyAlignment="1" applyProtection="0">
      <alignment horizontal="left" vertical="top"/>
    </xf>
    <xf numFmtId="0" fontId="0" fillId="5" borderId="6" applyNumberFormat="1" applyFont="1" applyFill="1" applyBorder="1" applyAlignment="1" applyProtection="0">
      <alignment horizontal="center" vertical="top"/>
    </xf>
    <xf numFmtId="0" fontId="0" fillId="4" borderId="19" applyNumberFormat="1" applyFont="1" applyFill="1" applyBorder="1" applyAlignment="1" applyProtection="0">
      <alignment horizontal="center" vertical="bottom"/>
    </xf>
    <xf numFmtId="49" fontId="0" fillId="4" borderId="21" applyNumberFormat="1" applyFont="1" applyFill="1" applyBorder="1" applyAlignment="1" applyProtection="0">
      <alignment horizontal="left" vertical="bottom"/>
    </xf>
    <xf numFmtId="0" fontId="0" fillId="4" borderId="21" applyNumberFormat="1" applyFont="1" applyFill="1" applyBorder="1" applyAlignment="1" applyProtection="0">
      <alignment horizontal="center" vertical="bottom"/>
    </xf>
    <xf numFmtId="0" fontId="0" fillId="4" borderId="22" applyNumberFormat="0" applyFont="1" applyFill="1" applyBorder="1" applyAlignment="1" applyProtection="0">
      <alignment vertical="top"/>
    </xf>
    <xf numFmtId="0" fontId="0" fillId="4" borderId="23" applyNumberFormat="0" applyFont="1" applyFill="1" applyBorder="1" applyAlignment="1" applyProtection="0">
      <alignment vertical="top"/>
    </xf>
    <xf numFmtId="49" fontId="0" fillId="4" borderId="23" applyNumberFormat="1" applyFont="1" applyFill="1" applyBorder="1" applyAlignment="1" applyProtection="0">
      <alignment vertical="top"/>
    </xf>
    <xf numFmtId="0" fontId="0" fillId="4" borderId="23" applyNumberFormat="0" applyFont="1" applyFill="1" applyBorder="1" applyAlignment="1" applyProtection="0">
      <alignment vertical="bottom"/>
    </xf>
    <xf numFmtId="0" fontId="0" fillId="4" borderId="23" applyNumberFormat="0" applyFont="1" applyFill="1" applyBorder="1" applyAlignment="1" applyProtection="0">
      <alignment horizontal="center" vertical="bottom"/>
    </xf>
    <xf numFmtId="0" fontId="0" fillId="4" borderId="22" applyNumberFormat="0" applyFont="1" applyFill="1" applyBorder="1" applyAlignment="1" applyProtection="0">
      <alignment horizontal="center" vertical="bottom"/>
    </xf>
    <xf numFmtId="0" fontId="0" fillId="4" borderId="23" applyNumberFormat="0" applyFont="1" applyFill="1" applyBorder="1" applyAlignment="1" applyProtection="0">
      <alignment horizontal="left" vertical="bottom"/>
    </xf>
    <xf numFmtId="0" fontId="0" fillId="4" borderId="26" applyNumberFormat="0" applyFont="1" applyFill="1" applyBorder="1" applyAlignment="1" applyProtection="0">
      <alignment vertical="bottom"/>
    </xf>
    <xf numFmtId="0" fontId="0" fillId="4" borderId="27" applyNumberFormat="0" applyFont="1" applyFill="1" applyBorder="1" applyAlignment="1" applyProtection="0">
      <alignment vertical="bottom"/>
    </xf>
    <xf numFmtId="0" fontId="0" fillId="4" borderId="9" applyNumberFormat="0" applyFont="1" applyFill="1" applyBorder="1" applyAlignment="1" applyProtection="0">
      <alignment vertical="bottom"/>
    </xf>
    <xf numFmtId="0" fontId="0" fillId="4" borderId="10" applyNumberFormat="0" applyFont="1" applyFill="1" applyBorder="1" applyAlignment="1" applyProtection="0">
      <alignment vertical="bottom"/>
    </xf>
    <xf numFmtId="0" fontId="0" applyNumberFormat="1" applyFont="1" applyFill="0" applyBorder="0" applyAlignment="1" applyProtection="0">
      <alignment vertical="bottom"/>
    </xf>
    <xf numFmtId="0" fontId="0" fillId="4" borderId="2" applyNumberFormat="0" applyFont="1" applyFill="1" applyBorder="1" applyAlignment="1" applyProtection="0">
      <alignment vertical="bottom"/>
    </xf>
    <xf numFmtId="0" fontId="7" fillId="4" borderId="3" applyNumberFormat="0" applyFont="1" applyFill="1" applyBorder="1" applyAlignment="1" applyProtection="0">
      <alignment vertical="bottom"/>
    </xf>
    <xf numFmtId="49" fontId="7" fillId="4" borderId="3" applyNumberFormat="1" applyFont="1" applyFill="1" applyBorder="1" applyAlignment="1" applyProtection="0">
      <alignment horizontal="left" vertical="center"/>
    </xf>
    <xf numFmtId="0" fontId="7" fillId="4" borderId="6" applyNumberFormat="0" applyFont="1" applyFill="1" applyBorder="1" applyAlignment="1" applyProtection="0">
      <alignment vertical="bottom"/>
    </xf>
    <xf numFmtId="49" fontId="7" fillId="4" borderId="6" applyNumberFormat="1" applyFont="1" applyFill="1" applyBorder="1" applyAlignment="1" applyProtection="0">
      <alignment horizontal="left" vertical="center"/>
    </xf>
    <xf numFmtId="0" fontId="8" fillId="4" borderId="21" applyNumberFormat="0" applyFont="1" applyFill="1" applyBorder="1" applyAlignment="1" applyProtection="0">
      <alignment horizontal="center" vertical="center"/>
    </xf>
    <xf numFmtId="0" fontId="8" fillId="4" borderId="21" applyNumberFormat="0" applyFont="1" applyFill="1" applyBorder="1" applyAlignment="1" applyProtection="0">
      <alignment horizontal="center" vertical="center" wrapText="1"/>
    </xf>
    <xf numFmtId="0" fontId="9" fillId="4" borderId="21" applyNumberFormat="0" applyFont="1" applyFill="1" applyBorder="1" applyAlignment="1" applyProtection="0">
      <alignment horizontal="center" vertical="center" wrapText="1"/>
    </xf>
    <xf numFmtId="0" fontId="8" fillId="4" borderId="28" applyNumberFormat="0" applyFont="1" applyFill="1" applyBorder="1" applyAlignment="1" applyProtection="0">
      <alignment horizontal="center" vertical="center" wrapText="1"/>
    </xf>
    <xf numFmtId="49" fontId="0" fillId="6" borderId="29" applyNumberFormat="1" applyFont="1" applyFill="1" applyBorder="1" applyAlignment="1" applyProtection="0">
      <alignment vertical="bottom" wrapText="1"/>
    </xf>
    <xf numFmtId="0" fontId="6" fillId="6" borderId="23" applyNumberFormat="0" applyFont="1" applyFill="1" applyBorder="1" applyAlignment="1" applyProtection="0">
      <alignment horizontal="center" vertical="bottom" wrapText="1"/>
    </xf>
    <xf numFmtId="0" fontId="6" fillId="6" borderId="30" applyNumberFormat="0" applyFont="1" applyFill="1" applyBorder="1" applyAlignment="1" applyProtection="0">
      <alignment horizontal="center" vertical="bottom" wrapText="1"/>
    </xf>
    <xf numFmtId="0" fontId="0" fillId="4" borderId="29" applyNumberFormat="0" applyFont="1" applyFill="1" applyBorder="1" applyAlignment="1" applyProtection="0">
      <alignment vertical="bottom"/>
    </xf>
    <xf numFmtId="0" fontId="6" fillId="4" borderId="23" applyNumberFormat="0" applyFont="1" applyFill="1" applyBorder="1" applyAlignment="1" applyProtection="0">
      <alignment horizontal="center" vertical="bottom" wrapText="1"/>
    </xf>
    <xf numFmtId="0" fontId="6" fillId="4" borderId="30" applyNumberFormat="0" applyFont="1" applyFill="1" applyBorder="1" applyAlignment="1" applyProtection="0">
      <alignment horizontal="center" vertical="bottom" wrapText="1"/>
    </xf>
    <xf numFmtId="49" fontId="8" fillId="4" borderId="29" applyNumberFormat="1" applyFont="1" applyFill="1" applyBorder="1" applyAlignment="1" applyProtection="0">
      <alignment horizontal="center" vertical="center"/>
    </xf>
    <xf numFmtId="0" fontId="8" fillId="4" borderId="23" applyNumberFormat="0" applyFont="1" applyFill="1" applyBorder="1" applyAlignment="1" applyProtection="0">
      <alignment horizontal="center" vertical="center"/>
    </xf>
    <xf numFmtId="0" fontId="8" fillId="4" borderId="30" applyNumberFormat="0" applyFont="1" applyFill="1" applyBorder="1" applyAlignment="1" applyProtection="0">
      <alignment horizontal="center" vertical="center"/>
    </xf>
    <xf numFmtId="0" fontId="8" fillId="4" borderId="31" applyNumberFormat="0" applyFont="1" applyFill="1" applyBorder="1" applyAlignment="1" applyProtection="0">
      <alignment horizontal="center" vertical="center"/>
    </xf>
    <xf numFmtId="49" fontId="8" fillId="4" borderId="29" applyNumberFormat="1" applyFont="1" applyFill="1" applyBorder="1" applyAlignment="1" applyProtection="0">
      <alignment horizontal="center" vertical="center" wrapText="1"/>
    </xf>
    <xf numFmtId="0" fontId="8" fillId="4" borderId="23" applyNumberFormat="0" applyFont="1" applyFill="1" applyBorder="1" applyAlignment="1" applyProtection="0">
      <alignment horizontal="center" vertical="center" wrapText="1"/>
    </xf>
    <xf numFmtId="0" fontId="8" fillId="4" borderId="30" applyNumberFormat="0" applyFont="1" applyFill="1" applyBorder="1" applyAlignment="1" applyProtection="0">
      <alignment horizontal="center" vertical="center" wrapText="1"/>
    </xf>
    <xf numFmtId="49" fontId="8" fillId="4" borderId="31" applyNumberFormat="1" applyFont="1" applyFill="1" applyBorder="1" applyAlignment="1" applyProtection="0">
      <alignment horizontal="center" vertical="center" wrapText="1"/>
    </xf>
    <xf numFmtId="49" fontId="8" fillId="4" borderId="31" applyNumberFormat="1" applyFont="1" applyFill="1" applyBorder="1" applyAlignment="1" applyProtection="0">
      <alignment horizontal="center" vertical="center"/>
    </xf>
    <xf numFmtId="49" fontId="8" fillId="4" borderId="23" applyNumberFormat="1" applyFont="1" applyFill="1" applyBorder="1" applyAlignment="1" applyProtection="0">
      <alignment horizontal="center" vertical="center"/>
    </xf>
    <xf numFmtId="49" fontId="8" fillId="4" borderId="30" applyNumberFormat="1" applyFont="1" applyFill="1" applyBorder="1" applyAlignment="1" applyProtection="0">
      <alignment horizontal="center" vertical="center"/>
    </xf>
    <xf numFmtId="49" fontId="8" fillId="4" borderId="30" applyNumberFormat="1" applyFont="1" applyFill="1" applyBorder="1" applyAlignment="1" applyProtection="0">
      <alignment horizontal="center" vertical="center" wrapText="1"/>
    </xf>
    <xf numFmtId="49" fontId="9" fillId="4" borderId="29" applyNumberFormat="1" applyFont="1" applyFill="1" applyBorder="1" applyAlignment="1" applyProtection="0">
      <alignment horizontal="center" vertical="center" wrapText="1"/>
    </xf>
    <xf numFmtId="49" fontId="9" fillId="4" borderId="23" applyNumberFormat="1" applyFont="1" applyFill="1" applyBorder="1" applyAlignment="1" applyProtection="0">
      <alignment horizontal="center" vertical="center" wrapText="1"/>
    </xf>
    <xf numFmtId="49" fontId="8" fillId="4" borderId="23" applyNumberFormat="1" applyFont="1" applyFill="1" applyBorder="1" applyAlignment="1" applyProtection="0">
      <alignment horizontal="center" vertical="center" wrapText="1"/>
    </xf>
    <xf numFmtId="0" fontId="10" fillId="7" borderId="32" applyNumberFormat="1" applyFont="1" applyFill="1" applyBorder="1" applyAlignment="1" applyProtection="0">
      <alignment horizontal="center" vertical="top"/>
    </xf>
    <xf numFmtId="0" fontId="10" fillId="7" borderId="25" applyNumberFormat="0" applyFont="1" applyFill="1" applyBorder="1" applyAlignment="1" applyProtection="0">
      <alignment horizontal="center" vertical="top" wrapText="1"/>
    </xf>
    <xf numFmtId="49" fontId="10" fillId="7" borderId="25" applyNumberFormat="1" applyFont="1" applyFill="1" applyBorder="1" applyAlignment="1" applyProtection="0">
      <alignment horizontal="center" vertical="top" wrapText="1"/>
    </xf>
    <xf numFmtId="49" fontId="10" fillId="7" borderId="33" applyNumberFormat="1" applyFont="1" applyFill="1" applyBorder="1" applyAlignment="1" applyProtection="0">
      <alignment horizontal="center" vertical="top" wrapText="1"/>
    </xf>
    <xf numFmtId="2" fontId="11" fillId="7" borderId="32" applyNumberFormat="1" applyFont="1" applyFill="1" applyBorder="1" applyAlignment="1" applyProtection="0">
      <alignment horizontal="center" vertical="top"/>
    </xf>
    <xf numFmtId="2" fontId="11" fillId="7" borderId="25" applyNumberFormat="1" applyFont="1" applyFill="1" applyBorder="1" applyAlignment="1" applyProtection="0">
      <alignment horizontal="center" vertical="top"/>
    </xf>
    <xf numFmtId="2" fontId="11" fillId="7" borderId="33" applyNumberFormat="1" applyFont="1" applyFill="1" applyBorder="1" applyAlignment="1" applyProtection="0">
      <alignment horizontal="center" vertical="top"/>
    </xf>
    <xf numFmtId="2" fontId="10" fillId="7" borderId="34" applyNumberFormat="1" applyFont="1" applyFill="1" applyBorder="1" applyAlignment="1" applyProtection="0">
      <alignment horizontal="center" vertical="top"/>
    </xf>
    <xf numFmtId="2" fontId="11" fillId="8" borderId="32" applyNumberFormat="1" applyFont="1" applyFill="1" applyBorder="1" applyAlignment="1" applyProtection="0">
      <alignment horizontal="center" vertical="top"/>
    </xf>
    <xf numFmtId="2" fontId="11" fillId="8" borderId="25" applyNumberFormat="1" applyFont="1" applyFill="1" applyBorder="1" applyAlignment="1" applyProtection="0">
      <alignment horizontal="center" vertical="top"/>
    </xf>
    <xf numFmtId="2" fontId="10" fillId="8" borderId="33" applyNumberFormat="1" applyFont="1" applyFill="1" applyBorder="1" applyAlignment="1" applyProtection="0">
      <alignment horizontal="center" vertical="top"/>
    </xf>
    <xf numFmtId="2" fontId="10" fillId="6" borderId="32" applyNumberFormat="1" applyFont="1" applyFill="1" applyBorder="1" applyAlignment="1" applyProtection="0">
      <alignment horizontal="center" vertical="top" wrapText="1"/>
    </xf>
    <xf numFmtId="1" fontId="10" fillId="6" borderId="25" applyNumberFormat="1" applyFont="1" applyFill="1" applyBorder="1" applyAlignment="1" applyProtection="0">
      <alignment horizontal="center" vertical="top" wrapText="1"/>
    </xf>
    <xf numFmtId="49" fontId="10" fillId="6" borderId="33" applyNumberFormat="1" applyFont="1" applyFill="1" applyBorder="1" applyAlignment="1" applyProtection="0">
      <alignment horizontal="center" vertical="top" wrapText="1"/>
    </xf>
    <xf numFmtId="0" fontId="10" fillId="9" borderId="35" applyNumberFormat="1" applyFont="1" applyFill="1" applyBorder="1" applyAlignment="1" applyProtection="0">
      <alignment horizontal="center" vertical="top"/>
    </xf>
    <xf numFmtId="0" fontId="10" fillId="9" borderId="6" applyNumberFormat="0" applyFont="1" applyFill="1" applyBorder="1" applyAlignment="1" applyProtection="0">
      <alignment horizontal="center" vertical="top" wrapText="1"/>
    </xf>
    <xf numFmtId="49" fontId="10" fillId="9" borderId="6" applyNumberFormat="1" applyFont="1" applyFill="1" applyBorder="1" applyAlignment="1" applyProtection="0">
      <alignment horizontal="center" vertical="top" wrapText="1"/>
    </xf>
    <xf numFmtId="49" fontId="10" fillId="9" borderId="36" applyNumberFormat="1" applyFont="1" applyFill="1" applyBorder="1" applyAlignment="1" applyProtection="0">
      <alignment horizontal="center" vertical="top" wrapText="1"/>
    </xf>
    <xf numFmtId="2" fontId="11" fillId="9" borderId="35" applyNumberFormat="1" applyFont="1" applyFill="1" applyBorder="1" applyAlignment="1" applyProtection="0">
      <alignment horizontal="center" vertical="top"/>
    </xf>
    <xf numFmtId="2" fontId="11" fillId="9" borderId="6" applyNumberFormat="1" applyFont="1" applyFill="1" applyBorder="1" applyAlignment="1" applyProtection="0">
      <alignment horizontal="center" vertical="top"/>
    </xf>
    <xf numFmtId="2" fontId="11" fillId="9" borderId="36" applyNumberFormat="1" applyFont="1" applyFill="1" applyBorder="1" applyAlignment="1" applyProtection="0">
      <alignment horizontal="center" vertical="top"/>
    </xf>
    <xf numFmtId="2" fontId="10" fillId="9" borderId="37" applyNumberFormat="1" applyFont="1" applyFill="1" applyBorder="1" applyAlignment="1" applyProtection="0">
      <alignment horizontal="center" vertical="top"/>
    </xf>
    <xf numFmtId="2" fontId="11" fillId="10" borderId="35" applyNumberFormat="1" applyFont="1" applyFill="1" applyBorder="1" applyAlignment="1" applyProtection="0">
      <alignment horizontal="center" vertical="top"/>
    </xf>
    <xf numFmtId="2" fontId="11" fillId="10" borderId="6" applyNumberFormat="1" applyFont="1" applyFill="1" applyBorder="1" applyAlignment="1" applyProtection="0">
      <alignment horizontal="center" vertical="top"/>
    </xf>
    <xf numFmtId="2" fontId="10" fillId="10" borderId="36" applyNumberFormat="1" applyFont="1" applyFill="1" applyBorder="1" applyAlignment="1" applyProtection="0">
      <alignment horizontal="center" vertical="top"/>
    </xf>
    <xf numFmtId="2" fontId="10" fillId="5" borderId="35" applyNumberFormat="1" applyFont="1" applyFill="1" applyBorder="1" applyAlignment="1" applyProtection="0">
      <alignment horizontal="center" vertical="top" wrapText="1"/>
    </xf>
    <xf numFmtId="1" fontId="10" fillId="5" borderId="6" applyNumberFormat="1" applyFont="1" applyFill="1" applyBorder="1" applyAlignment="1" applyProtection="0">
      <alignment horizontal="center" vertical="top" wrapText="1"/>
    </xf>
    <xf numFmtId="49" fontId="10" fillId="5" borderId="36" applyNumberFormat="1" applyFont="1" applyFill="1" applyBorder="1" applyAlignment="1" applyProtection="0">
      <alignment horizontal="center" vertical="top" wrapText="1"/>
    </xf>
    <xf numFmtId="0" fontId="10" fillId="7" borderId="35" applyNumberFormat="1" applyFont="1" applyFill="1" applyBorder="1" applyAlignment="1" applyProtection="0">
      <alignment horizontal="center" vertical="top"/>
    </xf>
    <xf numFmtId="0" fontId="10" fillId="7" borderId="6" applyNumberFormat="0" applyFont="1" applyFill="1" applyBorder="1" applyAlignment="1" applyProtection="0">
      <alignment horizontal="center" vertical="top" wrapText="1"/>
    </xf>
    <xf numFmtId="49" fontId="10" fillId="7" borderId="6" applyNumberFormat="1" applyFont="1" applyFill="1" applyBorder="1" applyAlignment="1" applyProtection="0">
      <alignment horizontal="center" vertical="top" wrapText="1"/>
    </xf>
    <xf numFmtId="49" fontId="10" fillId="7" borderId="36" applyNumberFormat="1" applyFont="1" applyFill="1" applyBorder="1" applyAlignment="1" applyProtection="0">
      <alignment horizontal="center" vertical="top" wrapText="1"/>
    </xf>
    <xf numFmtId="2" fontId="11" fillId="7" borderId="35" applyNumberFormat="1" applyFont="1" applyFill="1" applyBorder="1" applyAlignment="1" applyProtection="0">
      <alignment horizontal="center" vertical="top"/>
    </xf>
    <xf numFmtId="2" fontId="11" fillId="7" borderId="6" applyNumberFormat="1" applyFont="1" applyFill="1" applyBorder="1" applyAlignment="1" applyProtection="0">
      <alignment horizontal="center" vertical="top"/>
    </xf>
    <xf numFmtId="2" fontId="11" fillId="7" borderId="36" applyNumberFormat="1" applyFont="1" applyFill="1" applyBorder="1" applyAlignment="1" applyProtection="0">
      <alignment horizontal="center" vertical="top"/>
    </xf>
    <xf numFmtId="2" fontId="10" fillId="7" borderId="37" applyNumberFormat="1" applyFont="1" applyFill="1" applyBorder="1" applyAlignment="1" applyProtection="0">
      <alignment horizontal="center" vertical="top"/>
    </xf>
    <xf numFmtId="2" fontId="11" fillId="8" borderId="35" applyNumberFormat="1" applyFont="1" applyFill="1" applyBorder="1" applyAlignment="1" applyProtection="0">
      <alignment horizontal="center" vertical="top"/>
    </xf>
    <xf numFmtId="2" fontId="11" fillId="8" borderId="6" applyNumberFormat="1" applyFont="1" applyFill="1" applyBorder="1" applyAlignment="1" applyProtection="0">
      <alignment horizontal="center" vertical="top"/>
    </xf>
    <xf numFmtId="2" fontId="10" fillId="8" borderId="36" applyNumberFormat="1" applyFont="1" applyFill="1" applyBorder="1" applyAlignment="1" applyProtection="0">
      <alignment horizontal="center" vertical="top"/>
    </xf>
    <xf numFmtId="2" fontId="10" fillId="6" borderId="35" applyNumberFormat="1" applyFont="1" applyFill="1" applyBorder="1" applyAlignment="1" applyProtection="0">
      <alignment horizontal="center" vertical="top" wrapText="1"/>
    </xf>
    <xf numFmtId="1" fontId="10" fillId="6" borderId="6" applyNumberFormat="1" applyFont="1" applyFill="1" applyBorder="1" applyAlignment="1" applyProtection="0">
      <alignment horizontal="center" vertical="top" wrapText="1"/>
    </xf>
    <xf numFmtId="49" fontId="10" fillId="6" borderId="36" applyNumberFormat="1" applyFont="1" applyFill="1" applyBorder="1" applyAlignment="1" applyProtection="0">
      <alignment horizontal="center" vertical="top" wrapText="1"/>
    </xf>
    <xf numFmtId="0" fontId="10" fillId="9" borderId="38" applyNumberFormat="1" applyFont="1" applyFill="1" applyBorder="1" applyAlignment="1" applyProtection="0">
      <alignment horizontal="center" vertical="top"/>
    </xf>
    <xf numFmtId="0" fontId="10" fillId="9" borderId="21" applyNumberFormat="0" applyFont="1" applyFill="1" applyBorder="1" applyAlignment="1" applyProtection="0">
      <alignment horizontal="center" vertical="top" wrapText="1"/>
    </xf>
    <xf numFmtId="49" fontId="10" fillId="9" borderId="21" applyNumberFormat="1" applyFont="1" applyFill="1" applyBorder="1" applyAlignment="1" applyProtection="0">
      <alignment horizontal="center" vertical="top" wrapText="1"/>
    </xf>
    <xf numFmtId="49" fontId="10" fillId="9" borderId="39" applyNumberFormat="1" applyFont="1" applyFill="1" applyBorder="1" applyAlignment="1" applyProtection="0">
      <alignment horizontal="center" vertical="top" wrapText="1"/>
    </xf>
    <xf numFmtId="2" fontId="11" fillId="9" borderId="38" applyNumberFormat="1" applyFont="1" applyFill="1" applyBorder="1" applyAlignment="1" applyProtection="0">
      <alignment horizontal="center" vertical="top"/>
    </xf>
    <xf numFmtId="2" fontId="11" fillId="9" borderId="21" applyNumberFormat="1" applyFont="1" applyFill="1" applyBorder="1" applyAlignment="1" applyProtection="0">
      <alignment horizontal="center" vertical="top"/>
    </xf>
    <xf numFmtId="2" fontId="11" fillId="9" borderId="39" applyNumberFormat="1" applyFont="1" applyFill="1" applyBorder="1" applyAlignment="1" applyProtection="0">
      <alignment horizontal="center" vertical="top"/>
    </xf>
    <xf numFmtId="2" fontId="10" fillId="9" borderId="40" applyNumberFormat="1" applyFont="1" applyFill="1" applyBorder="1" applyAlignment="1" applyProtection="0">
      <alignment horizontal="center" vertical="top"/>
    </xf>
    <xf numFmtId="2" fontId="11" fillId="10" borderId="38" applyNumberFormat="1" applyFont="1" applyFill="1" applyBorder="1" applyAlignment="1" applyProtection="0">
      <alignment horizontal="center" vertical="top"/>
    </xf>
    <xf numFmtId="2" fontId="11" fillId="10" borderId="21" applyNumberFormat="1" applyFont="1" applyFill="1" applyBorder="1" applyAlignment="1" applyProtection="0">
      <alignment horizontal="center" vertical="top"/>
    </xf>
    <xf numFmtId="2" fontId="10" fillId="10" borderId="39" applyNumberFormat="1" applyFont="1" applyFill="1" applyBorder="1" applyAlignment="1" applyProtection="0">
      <alignment horizontal="center" vertical="top"/>
    </xf>
    <xf numFmtId="2" fontId="10" fillId="5" borderId="38" applyNumberFormat="1" applyFont="1" applyFill="1" applyBorder="1" applyAlignment="1" applyProtection="0">
      <alignment horizontal="center" vertical="top" wrapText="1"/>
    </xf>
    <xf numFmtId="1" fontId="10" fillId="5" borderId="21" applyNumberFormat="1" applyFont="1" applyFill="1" applyBorder="1" applyAlignment="1" applyProtection="0">
      <alignment horizontal="center" vertical="top" wrapText="1"/>
    </xf>
    <xf numFmtId="49" fontId="10" fillId="5" borderId="39" applyNumberFormat="1" applyFont="1" applyFill="1" applyBorder="1" applyAlignment="1" applyProtection="0">
      <alignment horizontal="center" vertical="top" wrapText="1"/>
    </xf>
    <xf numFmtId="0" fontId="0" fillId="4" borderId="22" applyNumberFormat="0" applyFont="1" applyFill="1" applyBorder="1" applyAlignment="1" applyProtection="0">
      <alignment vertical="bottom"/>
    </xf>
    <xf numFmtId="0" fontId="0" borderId="23" applyNumberFormat="0" applyFont="1" applyFill="0" applyBorder="1" applyAlignment="1" applyProtection="0">
      <alignment vertical="bottom"/>
    </xf>
    <xf numFmtId="0" fontId="0" fillId="4" borderId="41" applyNumberFormat="0" applyFont="1" applyFill="1" applyBorder="1" applyAlignment="1" applyProtection="0">
      <alignment vertical="bottom"/>
    </xf>
    <xf numFmtId="0" fontId="10" fillId="7" borderId="33" applyNumberFormat="0" applyFont="1" applyFill="1" applyBorder="1" applyAlignment="1" applyProtection="0">
      <alignment horizontal="center" vertical="top" wrapText="1"/>
    </xf>
    <xf numFmtId="0" fontId="10" fillId="9" borderId="36" applyNumberFormat="0" applyFont="1" applyFill="1" applyBorder="1" applyAlignment="1" applyProtection="0">
      <alignment horizontal="center" vertical="top" wrapText="1"/>
    </xf>
    <xf numFmtId="0" fontId="10" fillId="7" borderId="36" applyNumberFormat="0" applyFont="1" applyFill="1" applyBorder="1" applyAlignment="1" applyProtection="0">
      <alignment horizontal="center" vertical="top" wrapText="1"/>
    </xf>
    <xf numFmtId="0" fontId="10" fillId="9" borderId="39" applyNumberFormat="0" applyFont="1" applyFill="1" applyBorder="1" applyAlignment="1" applyProtection="0">
      <alignment horizontal="center" vertical="top" wrapText="1"/>
    </xf>
    <xf numFmtId="1" fontId="10" fillId="6" borderId="33" applyNumberFormat="1" applyFont="1" applyFill="1" applyBorder="1" applyAlignment="1" applyProtection="0">
      <alignment horizontal="center" vertical="top" wrapText="1"/>
    </xf>
    <xf numFmtId="2" fontId="10" fillId="5" borderId="36" applyNumberFormat="1" applyFont="1" applyFill="1" applyBorder="1" applyAlignment="1" applyProtection="0">
      <alignment horizontal="center" vertical="top" wrapText="1"/>
    </xf>
    <xf numFmtId="1" fontId="10" fillId="6" borderId="36" applyNumberFormat="1" applyFont="1" applyFill="1" applyBorder="1" applyAlignment="1" applyProtection="0">
      <alignment horizontal="center" vertical="top" wrapText="1"/>
    </xf>
    <xf numFmtId="2" fontId="10" fillId="5" borderId="39" applyNumberFormat="1" applyFont="1" applyFill="1" applyBorder="1" applyAlignment="1" applyProtection="0">
      <alignment horizontal="center" vertical="top" wrapText="1"/>
    </xf>
    <xf numFmtId="0" fontId="0" borderId="27" applyNumberFormat="0" applyFont="1" applyFill="0" applyBorder="1" applyAlignment="1" applyProtection="0">
      <alignment vertical="bottom"/>
    </xf>
    <xf numFmtId="0" fontId="0" fillId="4" borderId="42" applyNumberFormat="0" applyFont="1" applyFill="1" applyBorder="1" applyAlignment="1" applyProtection="0">
      <alignment vertical="bottom"/>
    </xf>
    <xf numFmtId="0" fontId="0" applyNumberFormat="1" applyFont="1" applyFill="0" applyBorder="0" applyAlignment="1" applyProtection="0">
      <alignment vertical="bottom"/>
    </xf>
    <xf numFmtId="0" fontId="0" fillId="4" borderId="43" applyNumberFormat="0" applyFont="1" applyFill="1" applyBorder="1" applyAlignment="1" applyProtection="0">
      <alignment vertical="bottom"/>
    </xf>
    <xf numFmtId="49" fontId="7" fillId="4" borderId="2" applyNumberFormat="1" applyFont="1" applyFill="1" applyBorder="1" applyAlignment="1" applyProtection="0">
      <alignment horizontal="left" vertical="bottom"/>
    </xf>
    <xf numFmtId="0" fontId="7" fillId="4" borderId="3" applyNumberFormat="0" applyFont="1" applyFill="1" applyBorder="1" applyAlignment="1" applyProtection="0">
      <alignment horizontal="left" vertical="bottom"/>
    </xf>
    <xf numFmtId="0" fontId="12" fillId="4" borderId="3" applyNumberFormat="0" applyFont="1" applyFill="1" applyBorder="1" applyAlignment="1" applyProtection="0">
      <alignment vertical="bottom"/>
    </xf>
    <xf numFmtId="0" fontId="0" fillId="4" borderId="44" applyNumberFormat="0" applyFont="1" applyFill="1" applyBorder="1" applyAlignment="1" applyProtection="0">
      <alignment vertical="bottom"/>
    </xf>
    <xf numFmtId="0" fontId="7" fillId="4" borderId="5" applyNumberFormat="0" applyFont="1" applyFill="1" applyBorder="1" applyAlignment="1" applyProtection="0">
      <alignment horizontal="left" vertical="bottom"/>
    </xf>
    <xf numFmtId="0" fontId="7" fillId="4" borderId="6" applyNumberFormat="0" applyFont="1" applyFill="1" applyBorder="1" applyAlignment="1" applyProtection="0">
      <alignment horizontal="left" vertical="bottom"/>
    </xf>
    <xf numFmtId="0" fontId="12" fillId="4" borderId="6" applyNumberFormat="0" applyFont="1" applyFill="1" applyBorder="1" applyAlignment="1" applyProtection="0">
      <alignment vertical="bottom"/>
    </xf>
    <xf numFmtId="0" fontId="13" fillId="4" borderId="21" applyNumberFormat="0" applyFont="1" applyFill="1" applyBorder="1" applyAlignment="1" applyProtection="0">
      <alignment horizontal="center" vertical="bottom"/>
    </xf>
    <xf numFmtId="0" fontId="0" fillId="4" borderId="45" applyNumberFormat="0" applyFont="1" applyFill="1" applyBorder="1" applyAlignment="1" applyProtection="0">
      <alignment vertical="bottom"/>
    </xf>
    <xf numFmtId="49" fontId="0" fillId="4" borderId="46" applyNumberFormat="1" applyFont="1" applyFill="1" applyBorder="1" applyAlignment="1" applyProtection="0">
      <alignment vertical="bottom"/>
    </xf>
    <xf numFmtId="49" fontId="10" fillId="4" borderId="34" applyNumberFormat="1" applyFont="1" applyFill="1" applyBorder="1" applyAlignment="1" applyProtection="0">
      <alignment horizontal="left" vertical="bottom"/>
    </xf>
    <xf numFmtId="49" fontId="10" fillId="4" borderId="34" applyNumberFormat="1" applyFont="1" applyFill="1" applyBorder="1" applyAlignment="1" applyProtection="0">
      <alignment horizontal="center" vertical="bottom"/>
    </xf>
    <xf numFmtId="49" fontId="10" fillId="4" borderId="34" applyNumberFormat="1" applyFont="1" applyFill="1" applyBorder="1" applyAlignment="1" applyProtection="0">
      <alignment horizontal="center" vertical="center" wrapText="1"/>
    </xf>
    <xf numFmtId="49" fontId="10" fillId="4" borderId="32" applyNumberFormat="1" applyFont="1" applyFill="1" applyBorder="1" applyAlignment="1" applyProtection="0">
      <alignment horizontal="center" vertical="bottom"/>
    </xf>
    <xf numFmtId="0" fontId="10" fillId="4" borderId="25" applyNumberFormat="0" applyFont="1" applyFill="1" applyBorder="1" applyAlignment="1" applyProtection="0">
      <alignment horizontal="center" vertical="bottom"/>
    </xf>
    <xf numFmtId="0" fontId="10" fillId="4" borderId="33" applyNumberFormat="0" applyFont="1" applyFill="1" applyBorder="1" applyAlignment="1" applyProtection="0">
      <alignment horizontal="center" vertical="bottom"/>
    </xf>
    <xf numFmtId="49" fontId="10" fillId="4" borderId="31" applyNumberFormat="1" applyFont="1" applyFill="1" applyBorder="1" applyAlignment="1" applyProtection="0">
      <alignment horizontal="center" vertical="bottom"/>
    </xf>
    <xf numFmtId="49" fontId="10" fillId="5" borderId="31" applyNumberFormat="1" applyFont="1" applyFill="1" applyBorder="1" applyAlignment="1" applyProtection="0">
      <alignment horizontal="center" vertical="center"/>
    </xf>
    <xf numFmtId="49" fontId="10" fillId="5" borderId="47" applyNumberFormat="1" applyFont="1" applyFill="1" applyBorder="1" applyAlignment="1" applyProtection="0">
      <alignment horizontal="center" vertical="center"/>
    </xf>
    <xf numFmtId="0" fontId="0" fillId="4" borderId="35" applyNumberFormat="0" applyFont="1" applyFill="1" applyBorder="1" applyAlignment="1" applyProtection="0">
      <alignment vertical="bottom"/>
    </xf>
    <xf numFmtId="0" fontId="0" fillId="4" borderId="46" applyNumberFormat="0" applyFont="1" applyFill="1" applyBorder="1" applyAlignment="1" applyProtection="0">
      <alignment vertical="bottom"/>
    </xf>
    <xf numFmtId="0" fontId="10" fillId="4" borderId="37" applyNumberFormat="0" applyFont="1" applyFill="1" applyBorder="1" applyAlignment="1" applyProtection="0">
      <alignment horizontal="center" vertical="bottom"/>
    </xf>
    <xf numFmtId="0" fontId="0" fillId="4" borderId="37" applyNumberFormat="0" applyFont="1" applyFill="1" applyBorder="1" applyAlignment="1" applyProtection="0">
      <alignment vertical="bottom"/>
    </xf>
    <xf numFmtId="49" fontId="9" fillId="4" borderId="37" applyNumberFormat="1" applyFont="1" applyFill="1" applyBorder="1" applyAlignment="1" applyProtection="0">
      <alignment horizontal="center" vertical="center" wrapText="1"/>
    </xf>
    <xf numFmtId="49" fontId="9" fillId="4" borderId="37" applyNumberFormat="1" applyFont="1" applyFill="1" applyBorder="1" applyAlignment="1" applyProtection="0">
      <alignment horizontal="center" vertical="bottom"/>
    </xf>
    <xf numFmtId="0" fontId="0" fillId="4" borderId="34" applyNumberFormat="0" applyFont="1" applyFill="1" applyBorder="1" applyAlignment="1" applyProtection="0">
      <alignment vertical="bottom"/>
    </xf>
    <xf numFmtId="0" fontId="14" fillId="5" borderId="34" applyNumberFormat="0" applyFont="1" applyFill="1" applyBorder="1" applyAlignment="1" applyProtection="0">
      <alignment horizontal="center" vertical="center"/>
    </xf>
    <xf numFmtId="0" fontId="14" fillId="5" borderId="48" applyNumberFormat="0" applyFont="1" applyFill="1" applyBorder="1" applyAlignment="1" applyProtection="0">
      <alignment horizontal="center" vertical="center"/>
    </xf>
    <xf numFmtId="0" fontId="11" fillId="4" borderId="49" applyNumberFormat="0" applyFont="1" applyFill="1" applyBorder="1" applyAlignment="1" applyProtection="0">
      <alignment horizontal="center" vertical="bottom"/>
    </xf>
    <xf numFmtId="0" fontId="0" fillId="4" borderId="40" applyNumberFormat="0" applyFont="1" applyFill="1" applyBorder="1" applyAlignment="1" applyProtection="0">
      <alignment vertical="bottom"/>
    </xf>
    <xf numFmtId="49" fontId="9" fillId="4" borderId="40" applyNumberFormat="1" applyFont="1" applyFill="1" applyBorder="1" applyAlignment="1" applyProtection="0">
      <alignment horizontal="center" vertical="bottom"/>
    </xf>
    <xf numFmtId="0" fontId="9" fillId="4" borderId="40" applyNumberFormat="0" applyFont="1" applyFill="1" applyBorder="1" applyAlignment="1" applyProtection="0">
      <alignment vertical="bottom"/>
    </xf>
    <xf numFmtId="0" fontId="11" fillId="4" borderId="40" applyNumberFormat="0" applyFont="1" applyFill="1" applyBorder="1" applyAlignment="1" applyProtection="0">
      <alignment horizontal="center" vertical="center"/>
    </xf>
    <xf numFmtId="0" fontId="14" fillId="5" borderId="40" applyNumberFormat="0" applyFont="1" applyFill="1" applyBorder="1" applyAlignment="1" applyProtection="0">
      <alignment horizontal="center" vertical="center"/>
    </xf>
    <xf numFmtId="0" fontId="14" fillId="5" borderId="50" applyNumberFormat="0" applyFont="1" applyFill="1" applyBorder="1" applyAlignment="1" applyProtection="0">
      <alignment horizontal="center" vertical="center"/>
    </xf>
    <xf numFmtId="0" fontId="0" fillId="4" borderId="51" applyNumberFormat="0" applyFont="1" applyFill="1" applyBorder="1" applyAlignment="1" applyProtection="0">
      <alignment vertical="bottom"/>
    </xf>
    <xf numFmtId="0" fontId="0" fillId="4" borderId="52" applyNumberFormat="0" applyFont="1" applyFill="1" applyBorder="1" applyAlignment="1" applyProtection="0">
      <alignment vertical="bottom"/>
    </xf>
    <xf numFmtId="0" fontId="0" fillId="4" borderId="53" applyNumberFormat="1" applyFont="1" applyFill="1" applyBorder="1" applyAlignment="1" applyProtection="0">
      <alignment vertical="bottom"/>
    </xf>
    <xf numFmtId="49" fontId="10" fillId="4" borderId="34" applyNumberFormat="1" applyFont="1" applyFill="1" applyBorder="1" applyAlignment="1" applyProtection="0">
      <alignment horizontal="left" vertical="top" wrapText="1"/>
    </xf>
    <xf numFmtId="49" fontId="8" fillId="4" borderId="34" applyNumberFormat="1" applyFont="1" applyFill="1" applyBorder="1" applyAlignment="1" applyProtection="0">
      <alignment horizontal="center" vertical="bottom"/>
    </xf>
    <xf numFmtId="59" fontId="10" fillId="9" borderId="34" applyNumberFormat="1" applyFont="1" applyFill="1" applyBorder="1" applyAlignment="1" applyProtection="0">
      <alignment horizontal="center" vertical="bottom"/>
    </xf>
    <xf numFmtId="2" fontId="10" fillId="9" borderId="31" applyNumberFormat="1" applyFont="1" applyFill="1" applyBorder="1" applyAlignment="1" applyProtection="0">
      <alignment horizontal="center" vertical="bottom"/>
    </xf>
    <xf numFmtId="2" fontId="11" fillId="10" borderId="34" applyNumberFormat="1" applyFont="1" applyFill="1" applyBorder="1" applyAlignment="1" applyProtection="0">
      <alignment horizontal="center" vertical="bottom"/>
    </xf>
    <xf numFmtId="2" fontId="10" fillId="10" borderId="31" applyNumberFormat="1" applyFont="1" applyFill="1" applyBorder="1" applyAlignment="1" applyProtection="0">
      <alignment horizontal="center" vertical="bottom"/>
    </xf>
    <xf numFmtId="2" fontId="10" fillId="4" borderId="31" applyNumberFormat="1" applyFont="1" applyFill="1" applyBorder="1" applyAlignment="1" applyProtection="0">
      <alignment horizontal="center" vertical="center"/>
    </xf>
    <xf numFmtId="49" fontId="10" fillId="4" borderId="31" applyNumberFormat="1" applyFont="1" applyFill="1" applyBorder="1" applyAlignment="1" applyProtection="0">
      <alignment horizontal="center" vertical="center"/>
    </xf>
    <xf numFmtId="0" fontId="15" fillId="5" borderId="31" applyNumberFormat="1" applyFont="1" applyFill="1" applyBorder="1" applyAlignment="1" applyProtection="0">
      <alignment horizontal="center" vertical="center"/>
    </xf>
    <xf numFmtId="60" fontId="15" fillId="5" borderId="48" applyNumberFormat="1" applyFont="1" applyFill="1" applyBorder="1" applyAlignment="1" applyProtection="0">
      <alignment horizontal="center" vertical="center"/>
    </xf>
    <xf numFmtId="0" fontId="0" fillId="4" borderId="54" applyNumberFormat="0" applyFont="1" applyFill="1" applyBorder="1" applyAlignment="1" applyProtection="0">
      <alignment vertical="bottom"/>
    </xf>
    <xf numFmtId="0" fontId="0" fillId="4" borderId="55" applyNumberFormat="0" applyFont="1" applyFill="1" applyBorder="1" applyAlignment="1" applyProtection="0">
      <alignment vertical="bottom"/>
    </xf>
    <xf numFmtId="0" fontId="10" fillId="4" borderId="37" applyNumberFormat="0" applyFont="1" applyFill="1" applyBorder="1" applyAlignment="1" applyProtection="0">
      <alignment horizontal="left" vertical="top" wrapText="1"/>
    </xf>
    <xf numFmtId="59" fontId="11" fillId="7" borderId="37" applyNumberFormat="1" applyFont="1" applyFill="1" applyBorder="1" applyAlignment="1" applyProtection="0">
      <alignment horizontal="center" vertical="bottom"/>
    </xf>
    <xf numFmtId="59" fontId="10" fillId="7" borderId="34" applyNumberFormat="1" applyFont="1" applyFill="1" applyBorder="1" applyAlignment="1" applyProtection="0">
      <alignment horizontal="center" vertical="bottom"/>
    </xf>
    <xf numFmtId="59" fontId="11" fillId="8" borderId="37" applyNumberFormat="1" applyFont="1" applyFill="1" applyBorder="1" applyAlignment="1" applyProtection="0">
      <alignment horizontal="center" vertical="bottom"/>
    </xf>
    <xf numFmtId="59" fontId="10" fillId="8" borderId="34" applyNumberFormat="1" applyFont="1" applyFill="1" applyBorder="1" applyAlignment="1" applyProtection="0">
      <alignment horizontal="center" vertical="bottom"/>
    </xf>
    <xf numFmtId="2" fontId="10" fillId="4" borderId="34" applyNumberFormat="1" applyFont="1" applyFill="1" applyBorder="1" applyAlignment="1" applyProtection="0">
      <alignment horizontal="center" vertical="center"/>
    </xf>
    <xf numFmtId="0" fontId="15" fillId="5" borderId="34" applyNumberFormat="0" applyFont="1" applyFill="1" applyBorder="1" applyAlignment="1" applyProtection="0">
      <alignment horizontal="center" vertical="center"/>
    </xf>
    <xf numFmtId="2" fontId="15" fillId="5" borderId="56" applyNumberFormat="1" applyFont="1" applyFill="1" applyBorder="1" applyAlignment="1" applyProtection="0">
      <alignment horizontal="center" vertical="center"/>
    </xf>
    <xf numFmtId="49" fontId="10" fillId="4" borderId="37" applyNumberFormat="1" applyFont="1" applyFill="1" applyBorder="1" applyAlignment="1" applyProtection="0">
      <alignment horizontal="left" vertical="bottom" wrapText="1"/>
    </xf>
    <xf numFmtId="59" fontId="11" fillId="9" borderId="37" applyNumberFormat="1" applyFont="1" applyFill="1" applyBorder="1" applyAlignment="1" applyProtection="0">
      <alignment horizontal="center" vertical="bottom"/>
    </xf>
    <xf numFmtId="59" fontId="10" fillId="9" borderId="37" applyNumberFormat="1" applyFont="1" applyFill="1" applyBorder="1" applyAlignment="1" applyProtection="0">
      <alignment horizontal="center" vertical="bottom"/>
    </xf>
    <xf numFmtId="59" fontId="11" fillId="10" borderId="37" applyNumberFormat="1" applyFont="1" applyFill="1" applyBorder="1" applyAlignment="1" applyProtection="0">
      <alignment horizontal="center" vertical="bottom"/>
    </xf>
    <xf numFmtId="59" fontId="10" fillId="10" borderId="37" applyNumberFormat="1" applyFont="1" applyFill="1" applyBorder="1" applyAlignment="1" applyProtection="0">
      <alignment horizontal="center" vertical="bottom"/>
    </xf>
    <xf numFmtId="2" fontId="10" fillId="4" borderId="37" applyNumberFormat="1" applyFont="1" applyFill="1" applyBorder="1" applyAlignment="1" applyProtection="0">
      <alignment horizontal="center" vertical="center"/>
    </xf>
    <xf numFmtId="0" fontId="14" fillId="5" borderId="37" applyNumberFormat="0" applyFont="1" applyFill="1" applyBorder="1" applyAlignment="1" applyProtection="0">
      <alignment horizontal="center" vertical="center"/>
    </xf>
    <xf numFmtId="2" fontId="14" fillId="5" borderId="56" applyNumberFormat="1" applyFont="1" applyFill="1" applyBorder="1" applyAlignment="1" applyProtection="0">
      <alignment horizontal="center" vertical="center"/>
    </xf>
    <xf numFmtId="49" fontId="10" fillId="4" borderId="57" applyNumberFormat="1" applyFont="1" applyFill="1" applyBorder="1" applyAlignment="1" applyProtection="0">
      <alignment vertical="bottom" wrapText="1"/>
    </xf>
    <xf numFmtId="59" fontId="11" fillId="7" borderId="57" applyNumberFormat="1" applyFont="1" applyFill="1" applyBorder="1" applyAlignment="1" applyProtection="0">
      <alignment horizontal="center" vertical="bottom"/>
    </xf>
    <xf numFmtId="59" fontId="10" fillId="7" borderId="40" applyNumberFormat="1" applyFont="1" applyFill="1" applyBorder="1" applyAlignment="1" applyProtection="0">
      <alignment horizontal="center" vertical="bottom"/>
    </xf>
    <xf numFmtId="59" fontId="11" fillId="8" borderId="40" applyNumberFormat="1" applyFont="1" applyFill="1" applyBorder="1" applyAlignment="1" applyProtection="0">
      <alignment horizontal="center" vertical="bottom"/>
    </xf>
    <xf numFmtId="59" fontId="10" fillId="8" borderId="40" applyNumberFormat="1" applyFont="1" applyFill="1" applyBorder="1" applyAlignment="1" applyProtection="0">
      <alignment horizontal="center" vertical="bottom"/>
    </xf>
    <xf numFmtId="2" fontId="10" fillId="4" borderId="40" applyNumberFormat="1" applyFont="1" applyFill="1" applyBorder="1" applyAlignment="1" applyProtection="0">
      <alignment horizontal="center" vertical="center"/>
    </xf>
    <xf numFmtId="2" fontId="14" fillId="5" borderId="58" applyNumberFormat="1" applyFont="1" applyFill="1" applyBorder="1" applyAlignment="1" applyProtection="0">
      <alignment horizontal="center" vertical="center"/>
    </xf>
    <xf numFmtId="0" fontId="0" fillId="4" borderId="46" applyNumberFormat="1" applyFont="1" applyFill="1" applyBorder="1" applyAlignment="1" applyProtection="0">
      <alignment vertical="bottom"/>
    </xf>
    <xf numFmtId="49" fontId="10" fillId="4" borderId="59" applyNumberFormat="1" applyFont="1" applyFill="1" applyBorder="1" applyAlignment="1" applyProtection="0">
      <alignment horizontal="left" vertical="top" wrapText="1"/>
    </xf>
    <xf numFmtId="59" fontId="10" fillId="9" borderId="59" applyNumberFormat="1" applyFont="1" applyFill="1" applyBorder="1" applyAlignment="1" applyProtection="0">
      <alignment horizontal="center" vertical="bottom"/>
    </xf>
    <xf numFmtId="60" fontId="15" fillId="5" borderId="60" applyNumberFormat="1" applyFont="1" applyFill="1" applyBorder="1" applyAlignment="1" applyProtection="0">
      <alignment horizontal="center" vertical="center"/>
    </xf>
    <xf numFmtId="0" fontId="15" fillId="5" borderId="56" applyNumberFormat="0" applyFont="1" applyFill="1" applyBorder="1" applyAlignment="1" applyProtection="0">
      <alignment horizontal="center" vertical="center"/>
    </xf>
    <xf numFmtId="0" fontId="10" fillId="4" borderId="37" applyNumberFormat="0" applyFont="1" applyFill="1" applyBorder="1" applyAlignment="1" applyProtection="0">
      <alignment horizontal="left" vertical="bottom"/>
    </xf>
    <xf numFmtId="0" fontId="14" fillId="5" borderId="56" applyNumberFormat="0" applyFont="1" applyFill="1" applyBorder="1" applyAlignment="1" applyProtection="0">
      <alignment horizontal="center" vertical="center"/>
    </xf>
    <xf numFmtId="0" fontId="0" fillId="4" borderId="61" applyNumberFormat="0" applyFont="1" applyFill="1" applyBorder="1" applyAlignment="1" applyProtection="0">
      <alignment vertical="bottom"/>
    </xf>
    <xf numFmtId="0" fontId="10" fillId="4" borderId="40" applyNumberFormat="0" applyFont="1" applyFill="1" applyBorder="1" applyAlignment="1" applyProtection="0">
      <alignment vertical="bottom"/>
    </xf>
    <xf numFmtId="59" fontId="11" fillId="7" borderId="40" applyNumberFormat="1" applyFont="1" applyFill="1" applyBorder="1" applyAlignment="1" applyProtection="0">
      <alignment horizontal="center" vertical="bottom"/>
    </xf>
    <xf numFmtId="0" fontId="14" fillId="5" borderId="58" applyNumberFormat="0" applyFont="1" applyFill="1" applyBorder="1" applyAlignment="1" applyProtection="0">
      <alignment horizontal="center" vertical="center"/>
    </xf>
    <xf numFmtId="0" fontId="0" fillId="4" borderId="62" applyNumberFormat="0" applyFont="1" applyFill="1" applyBorder="1" applyAlignment="1" applyProtection="0">
      <alignment vertical="bottom"/>
    </xf>
    <xf numFmtId="0" fontId="0" applyNumberFormat="1" applyFont="1" applyFill="0" applyBorder="0" applyAlignment="1" applyProtection="0">
      <alignment vertical="bottom"/>
    </xf>
    <xf numFmtId="0" fontId="0" fillId="4" borderId="57" applyNumberFormat="0" applyFont="1" applyFill="1" applyBorder="1" applyAlignment="1" applyProtection="0">
      <alignment vertical="bottom"/>
    </xf>
    <xf numFmtId="2" fontId="14" fillId="5" borderId="63"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49" fontId="9" fillId="4" borderId="57" applyNumberFormat="1" applyFont="1" applyFill="1" applyBorder="1" applyAlignment="1" applyProtection="0">
      <alignment horizontal="center" vertical="bottom"/>
    </xf>
    <xf numFmtId="0" fontId="11" fillId="4" borderId="37" applyNumberFormat="0" applyFont="1" applyFill="1" applyBorder="1" applyAlignment="1" applyProtection="0">
      <alignment horizontal="left" vertical="bottom"/>
    </xf>
    <xf numFmtId="59" fontId="10" fillId="7" borderId="37" applyNumberFormat="1" applyFont="1" applyFill="1" applyBorder="1" applyAlignment="1" applyProtection="0">
      <alignment horizontal="center" vertical="bottom"/>
    </xf>
    <xf numFmtId="59" fontId="10" fillId="8" borderId="37" applyNumberFormat="1" applyFont="1" applyFill="1" applyBorder="1" applyAlignment="1" applyProtection="0">
      <alignment horizontal="center" vertical="bottom"/>
    </xf>
    <xf numFmtId="59" fontId="11" fillId="9" borderId="40" applyNumberFormat="1" applyFont="1" applyFill="1" applyBorder="1" applyAlignment="1" applyProtection="0">
      <alignment horizontal="center" vertical="bottom"/>
    </xf>
    <xf numFmtId="59" fontId="10" fillId="9" borderId="40" applyNumberFormat="1" applyFont="1" applyFill="1" applyBorder="1" applyAlignment="1" applyProtection="0">
      <alignment horizontal="center" vertical="bottom"/>
    </xf>
    <xf numFmtId="59" fontId="11" fillId="10" borderId="40" applyNumberFormat="1" applyFont="1" applyFill="1" applyBorder="1" applyAlignment="1" applyProtection="0">
      <alignment horizontal="center" vertical="bottom"/>
    </xf>
    <xf numFmtId="59" fontId="10" fillId="10" borderId="40" applyNumberFormat="1" applyFont="1" applyFill="1" applyBorder="1" applyAlignment="1" applyProtection="0">
      <alignment horizontal="center" vertical="bottom"/>
    </xf>
    <xf numFmtId="2" fontId="10" fillId="7" borderId="31" applyNumberFormat="1" applyFont="1" applyFill="1" applyBorder="1" applyAlignment="1" applyProtection="0">
      <alignment horizontal="center" vertical="bottom"/>
    </xf>
    <xf numFmtId="2" fontId="11" fillId="8" borderId="34" applyNumberFormat="1" applyFont="1" applyFill="1" applyBorder="1" applyAlignment="1" applyProtection="0">
      <alignment horizontal="center" vertical="bottom"/>
    </xf>
    <xf numFmtId="2" fontId="10" fillId="8" borderId="31" applyNumberFormat="1" applyFont="1" applyFill="1" applyBorder="1" applyAlignment="1" applyProtection="0">
      <alignment horizontal="center" vertical="bottom"/>
    </xf>
    <xf numFmtId="59" fontId="10" fillId="10" borderId="34" applyNumberFormat="1" applyFont="1" applyFill="1" applyBorder="1" applyAlignment="1" applyProtection="0">
      <alignment horizontal="center" vertical="bottom"/>
    </xf>
    <xf numFmtId="0" fontId="0" applyNumberFormat="1" applyFont="1" applyFill="0" applyBorder="0" applyAlignment="1" applyProtection="0">
      <alignment vertical="bottom"/>
    </xf>
    <xf numFmtId="0" fontId="8" fillId="4" borderId="34" applyNumberFormat="1" applyFont="1" applyFill="1" applyBorder="1" applyAlignment="1" applyProtection="0">
      <alignment horizontal="center"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11" fillId="4" borderId="21" applyNumberFormat="0" applyFont="1" applyFill="1" applyBorder="1" applyAlignment="1" applyProtection="0">
      <alignment horizontal="left" vertical="center"/>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16" fillId="4" borderId="34" applyNumberFormat="0" applyFont="1" applyFill="1" applyBorder="1" applyAlignment="1" applyProtection="0">
      <alignment horizontal="center" vertical="bottom"/>
    </xf>
    <xf numFmtId="0" fontId="16" fillId="4" borderId="34" applyNumberFormat="0" applyFont="1" applyFill="1" applyBorder="1" applyAlignment="1" applyProtection="0">
      <alignment horizontal="center" vertical="center" wrapText="1"/>
    </xf>
    <xf numFmtId="49" fontId="0" fillId="4" borderId="37" applyNumberFormat="1" applyFont="1" applyFill="1" applyBorder="1" applyAlignment="1" applyProtection="0">
      <alignment vertical="bottom"/>
    </xf>
    <xf numFmtId="0" fontId="9" fillId="4" borderId="57" applyNumberFormat="0" applyFont="1" applyFill="1" applyBorder="1" applyAlignment="1" applyProtection="0">
      <alignment horizontal="center"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ffffff"/>
      <rgbColor rgb="ffd8d8d8"/>
      <rgbColor rgb="fff2f2f2"/>
      <rgbColor rgb="ffccffcc"/>
      <rgbColor rgb="ffffcccc"/>
      <rgbColor rgb="ff99ff99"/>
      <rgbColor rgb="ffff9999"/>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drawings/_rels/drawing1.xml.rels><?xml version="1.0" encoding="UTF-8"?>
<Relationships xmlns="http://schemas.openxmlformats.org/package/2006/relationships"><Relationship Id="rId1" Type="http://schemas.openxmlformats.org/officeDocument/2006/relationships/image" Target="../media/image1.jpeg"/></Relationships>

</file>

<file path=xl/drawings/_rels/drawing2.xml.rels><?xml version="1.0" encoding="UTF-8"?>
<Relationships xmlns="http://schemas.openxmlformats.org/package/2006/relationships"><Relationship Id="rId1" Type="http://schemas.openxmlformats.org/officeDocument/2006/relationships/image" Target="../media/image2.jpeg"/></Relationships>

</file>

<file path=xl/drawings/_rels/drawing3.xml.rels><?xml version="1.0" encoding="UTF-8"?>
<Relationships xmlns="http://schemas.openxmlformats.org/package/2006/relationships"><Relationship Id="rId1" Type="http://schemas.openxmlformats.org/officeDocument/2006/relationships/image" Target="../media/image2.jpeg"/></Relationships>

</file>

<file path=xl/drawings/_rels/drawing4.xml.rels><?xml version="1.0" encoding="UTF-8"?>
<Relationships xmlns="http://schemas.openxmlformats.org/package/2006/relationships"><Relationship Id="rId1" Type="http://schemas.openxmlformats.org/officeDocument/2006/relationships/image" Target="../media/image2.jpeg"/></Relationships>

</file>

<file path=xl/drawings/_rels/drawing5.xml.rels><?xml version="1.0" encoding="UTF-8"?>
<Relationships xmlns="http://schemas.openxmlformats.org/package/2006/relationships"><Relationship Id="rId1" Type="http://schemas.openxmlformats.org/officeDocument/2006/relationships/image" Target="../media/image2.jpeg"/></Relationships>

</file>

<file path=xl/drawings/_rels/drawing6.xml.rels><?xml version="1.0" encoding="UTF-8"?>
<Relationships xmlns="http://schemas.openxmlformats.org/package/2006/relationships"><Relationship Id="rId1" Type="http://schemas.openxmlformats.org/officeDocument/2006/relationships/image" Target="../media/image2.jpeg"/></Relationships>

</file>

<file path=xl/drawings/_rels/drawing7.xml.rels><?xml version="1.0" encoding="UTF-8"?>
<Relationships xmlns="http://schemas.openxmlformats.org/package/2006/relationships"><Relationship Id="rId1" Type="http://schemas.openxmlformats.org/officeDocument/2006/relationships/image" Target="../media/image2.jpeg"/></Relationships>

</file>

<file path=xl/drawings/_rels/drawing8.xml.rels><?xml version="1.0" encoding="UTF-8"?>
<Relationships xmlns="http://schemas.openxmlformats.org/package/2006/relationships"><Relationship Id="rId1" Type="http://schemas.openxmlformats.org/officeDocument/2006/relationships/image" Target="../media/image2.jpeg"/></Relationships>

</file>

<file path=xl/drawings/_rels/drawing9.xml.rels><?xml version="1.0" encoding="UTF-8"?>
<Relationships xmlns="http://schemas.openxmlformats.org/package/2006/relationships"><Relationship Id="rId1" Type="http://schemas.openxmlformats.org/officeDocument/2006/relationships/image" Target="../media/image2.jpeg"/></Relationships>

</file>

<file path=xl/drawings/_rels/drawing10.xml.rels><?xml version="1.0" encoding="UTF-8"?>
<Relationships xmlns="http://schemas.openxmlformats.org/package/2006/relationships"><Relationship Id="rId1" Type="http://schemas.openxmlformats.org/officeDocument/2006/relationships/image" Target="../media/image2.jpeg"/></Relationships>

</file>

<file path=xl/drawings/_rels/drawing11.xml.rels><?xml version="1.0" encoding="UTF-8"?>
<Relationships xmlns="http://schemas.openxmlformats.org/package/2006/relationships"><Relationship Id="rId1" Type="http://schemas.openxmlformats.org/officeDocument/2006/relationships/image" Target="../media/image2.jpeg"/></Relationships>

</file>

<file path=xl/drawings/_rels/drawing12.xml.rels><?xml version="1.0" encoding="UTF-8"?>
<Relationships xmlns="http://schemas.openxmlformats.org/package/2006/relationships"><Relationship Id="rId1" Type="http://schemas.openxmlformats.org/officeDocument/2006/relationships/image" Target="../media/image2.jpeg"/></Relationships>

</file>

<file path=xl/drawings/_rels/drawing13.xml.rels><?xml version="1.0" encoding="UTF-8"?>
<Relationships xmlns="http://schemas.openxmlformats.org/package/2006/relationships"><Relationship Id="rId1" Type="http://schemas.openxmlformats.org/officeDocument/2006/relationships/image" Target="../media/image2.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121754</xdr:colOff>
      <xdr:row>0</xdr:row>
      <xdr:rowOff>17417</xdr:rowOff>
    </xdr:from>
    <xdr:to>
      <xdr:col>3</xdr:col>
      <xdr:colOff>765492</xdr:colOff>
      <xdr:row>2</xdr:row>
      <xdr:rowOff>185729</xdr:rowOff>
    </xdr:to>
    <xdr:pic>
      <xdr:nvPicPr>
        <xdr:cNvPr id="2" name="Grafik 2" descr="Grafik 2"/>
        <xdr:cNvPicPr>
          <a:picLocks noChangeAspect="1"/>
        </xdr:cNvPicPr>
      </xdr:nvPicPr>
      <xdr:blipFill>
        <a:blip r:embed="rId1">
          <a:extLst/>
        </a:blip>
        <a:stretch>
          <a:fillRect/>
        </a:stretch>
      </xdr:blipFill>
      <xdr:spPr>
        <a:xfrm>
          <a:off x="2598254" y="17416"/>
          <a:ext cx="643739" cy="701714"/>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4" name="Grafik 2" descr="Grafik 2"/>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6"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4.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8"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5.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10"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6.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12"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7.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14"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8.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16"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9.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18"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10.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20"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1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22"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1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24"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drawings/drawing1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3</xdr:col>
      <xdr:colOff>247649</xdr:colOff>
      <xdr:row>0</xdr:row>
      <xdr:rowOff>17417</xdr:rowOff>
    </xdr:from>
    <xdr:to>
      <xdr:col>3</xdr:col>
      <xdr:colOff>888274</xdr:colOff>
      <xdr:row>2</xdr:row>
      <xdr:rowOff>182850</xdr:rowOff>
    </xdr:to>
    <xdr:pic>
      <xdr:nvPicPr>
        <xdr:cNvPr id="26" name="Grafik 1" descr="Grafik 1"/>
        <xdr:cNvPicPr>
          <a:picLocks noChangeAspect="1"/>
        </xdr:cNvPicPr>
      </xdr:nvPicPr>
      <xdr:blipFill>
        <a:blip r:embed="rId1">
          <a:extLst/>
        </a:blip>
        <a:stretch>
          <a:fillRect/>
        </a:stretch>
      </xdr:blipFill>
      <xdr:spPr>
        <a:xfrm>
          <a:off x="2660649" y="17416"/>
          <a:ext cx="640626" cy="698835"/>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5.xml.rels><?xml version="1.0" encoding="UTF-8"?>
<Relationships xmlns="http://schemas.openxmlformats.org/package/2006/relationships"><Relationship Id="rId1" Type="http://schemas.openxmlformats.org/officeDocument/2006/relationships/drawing" Target="../drawings/drawing1.xml"/></Relationships>

</file>

<file path=xl/worksheets/_rels/sheet6.xml.rels><?xml version="1.0" encoding="UTF-8"?>
<Relationships xmlns="http://schemas.openxmlformats.org/package/2006/relationships"><Relationship Id="rId1" Type="http://schemas.openxmlformats.org/officeDocument/2006/relationships/drawing" Target="../drawings/drawing2.xml"/></Relationships>

</file>

<file path=xl/worksheets/_rels/sheet7.xml.rels><?xml version="1.0" encoding="UTF-8"?>
<Relationships xmlns="http://schemas.openxmlformats.org/package/2006/relationships"><Relationship Id="rId1" Type="http://schemas.openxmlformats.org/officeDocument/2006/relationships/drawing" Target="../drawings/drawing3.xml"/></Relationships>

</file>

<file path=xl/worksheets/_rels/sheet8.xml.rels><?xml version="1.0" encoding="UTF-8"?>
<Relationships xmlns="http://schemas.openxmlformats.org/package/2006/relationships"><Relationship Id="rId1" Type="http://schemas.openxmlformats.org/officeDocument/2006/relationships/drawing" Target="../drawings/drawing4.xml"/></Relationships>

</file>

<file path=xl/worksheets/_rels/sheet9.xml.rels><?xml version="1.0" encoding="UTF-8"?>
<Relationships xmlns="http://schemas.openxmlformats.org/package/2006/relationships"><Relationship Id="rId1" Type="http://schemas.openxmlformats.org/officeDocument/2006/relationships/drawing" Target="../drawings/drawing5.xml"/></Relationships>

</file>

<file path=xl/worksheets/_rels/sheet10.xml.rels><?xml version="1.0" encoding="UTF-8"?>
<Relationships xmlns="http://schemas.openxmlformats.org/package/2006/relationships"><Relationship Id="rId1" Type="http://schemas.openxmlformats.org/officeDocument/2006/relationships/drawing" Target="../drawings/drawing6.xml"/></Relationships>

</file>

<file path=xl/worksheets/_rels/sheet11.xml.rels><?xml version="1.0" encoding="UTF-8"?>
<Relationships xmlns="http://schemas.openxmlformats.org/package/2006/relationships"><Relationship Id="rId1" Type="http://schemas.openxmlformats.org/officeDocument/2006/relationships/drawing" Target="../drawings/drawing7.xml"/></Relationships>

</file>

<file path=xl/worksheets/_rels/sheet12.xml.rels><?xml version="1.0" encoding="UTF-8"?>
<Relationships xmlns="http://schemas.openxmlformats.org/package/2006/relationships"><Relationship Id="rId1" Type="http://schemas.openxmlformats.org/officeDocument/2006/relationships/drawing" Target="../drawings/drawing8.xml"/></Relationships>

</file>

<file path=xl/worksheets/_rels/sheet13.xml.rels><?xml version="1.0" encoding="UTF-8"?>
<Relationships xmlns="http://schemas.openxmlformats.org/package/2006/relationships"><Relationship Id="rId1" Type="http://schemas.openxmlformats.org/officeDocument/2006/relationships/drawing" Target="../drawings/drawing9.xml"/></Relationships>

</file>

<file path=xl/worksheets/_rels/sheet14.xml.rels><?xml version="1.0" encoding="UTF-8"?>
<Relationships xmlns="http://schemas.openxmlformats.org/package/2006/relationships"><Relationship Id="rId1" Type="http://schemas.openxmlformats.org/officeDocument/2006/relationships/drawing" Target="../drawings/drawing10.xml"/></Relationships>

</file>

<file path=xl/worksheets/_rels/sheet15.xml.rels><?xml version="1.0" encoding="UTF-8"?>
<Relationships xmlns="http://schemas.openxmlformats.org/package/2006/relationships"><Relationship Id="rId1" Type="http://schemas.openxmlformats.org/officeDocument/2006/relationships/drawing" Target="../drawings/drawing11.xml"/></Relationships>

</file>

<file path=xl/worksheets/_rels/sheet16.xml.rels><?xml version="1.0" encoding="UTF-8"?>
<Relationships xmlns="http://schemas.openxmlformats.org/package/2006/relationships"><Relationship Id="rId1" Type="http://schemas.openxmlformats.org/officeDocument/2006/relationships/drawing" Target="../drawings/drawing12.xml"/></Relationships>

</file>

<file path=xl/worksheets/_rels/sheet17.xml.rels><?xml version="1.0" encoding="UTF-8"?>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18</v>
      </c>
      <c r="C11" s="3"/>
      <c r="D11" s="3"/>
    </row>
    <row r="12">
      <c r="B12" s="4"/>
      <c r="C12" t="s" s="4">
        <v>5</v>
      </c>
      <c r="D12" t="s" s="5">
        <v>18</v>
      </c>
    </row>
    <row r="13">
      <c r="B13" t="s" s="3">
        <v>35</v>
      </c>
      <c r="C13" s="3"/>
      <c r="D13" s="3"/>
    </row>
    <row r="14">
      <c r="B14" s="4"/>
      <c r="C14" t="s" s="4">
        <v>5</v>
      </c>
      <c r="D14" t="s" s="5">
        <v>35</v>
      </c>
    </row>
    <row r="15">
      <c r="B15" t="s" s="3">
        <v>76</v>
      </c>
      <c r="C15" s="3"/>
      <c r="D15" s="3"/>
    </row>
    <row r="16">
      <c r="B16" s="4"/>
      <c r="C16" t="s" s="4">
        <v>5</v>
      </c>
      <c r="D16" t="s" s="5">
        <v>76</v>
      </c>
    </row>
    <row r="17">
      <c r="B17" t="s" s="3">
        <v>11</v>
      </c>
      <c r="C17" s="3"/>
      <c r="D17" s="3"/>
    </row>
    <row r="18">
      <c r="B18" s="4"/>
      <c r="C18" t="s" s="4">
        <v>5</v>
      </c>
      <c r="D18" t="s" s="5">
        <v>11</v>
      </c>
    </row>
    <row r="19">
      <c r="B19" t="s" s="3">
        <v>12</v>
      </c>
      <c r="C19" s="3"/>
      <c r="D19" s="3"/>
    </row>
    <row r="20">
      <c r="B20" s="4"/>
      <c r="C20" t="s" s="4">
        <v>5</v>
      </c>
      <c r="D20" t="s" s="5">
        <v>12</v>
      </c>
    </row>
    <row r="21">
      <c r="B21" t="s" s="3">
        <v>13</v>
      </c>
      <c r="C21" s="3"/>
      <c r="D21" s="3"/>
    </row>
    <row r="22">
      <c r="B22" s="4"/>
      <c r="C22" t="s" s="4">
        <v>5</v>
      </c>
      <c r="D22" t="s" s="5">
        <v>13</v>
      </c>
    </row>
    <row r="23">
      <c r="B23" t="s" s="3">
        <v>14</v>
      </c>
      <c r="C23" s="3"/>
      <c r="D23" s="3"/>
    </row>
    <row r="24">
      <c r="B24" s="4"/>
      <c r="C24" t="s" s="4">
        <v>5</v>
      </c>
      <c r="D24" t="s" s="5">
        <v>14</v>
      </c>
    </row>
    <row r="25">
      <c r="B25" t="s" s="3">
        <v>7</v>
      </c>
      <c r="C25" s="3"/>
      <c r="D25" s="3"/>
    </row>
    <row r="26">
      <c r="B26" s="4"/>
      <c r="C26" t="s" s="4">
        <v>5</v>
      </c>
      <c r="D26" t="s" s="5">
        <v>7</v>
      </c>
    </row>
    <row r="27">
      <c r="B27" t="s" s="3">
        <v>8</v>
      </c>
      <c r="C27" s="3"/>
      <c r="D27" s="3"/>
    </row>
    <row r="28">
      <c r="B28" s="4"/>
      <c r="C28" t="s" s="4">
        <v>5</v>
      </c>
      <c r="D28" t="s" s="5">
        <v>8</v>
      </c>
    </row>
    <row r="29">
      <c r="B29" t="s" s="3">
        <v>9</v>
      </c>
      <c r="C29" s="3"/>
      <c r="D29" s="3"/>
    </row>
    <row r="30">
      <c r="B30" s="4"/>
      <c r="C30" t="s" s="4">
        <v>5</v>
      </c>
      <c r="D30" t="s" s="5">
        <v>9</v>
      </c>
    </row>
    <row r="31">
      <c r="B31" t="s" s="3">
        <v>10</v>
      </c>
      <c r="C31" s="3"/>
      <c r="D31" s="3"/>
    </row>
    <row r="32">
      <c r="B32" s="4"/>
      <c r="C32" t="s" s="4">
        <v>5</v>
      </c>
      <c r="D32" t="s" s="5">
        <v>10</v>
      </c>
    </row>
    <row r="33">
      <c r="B33" t="s" s="3">
        <v>117</v>
      </c>
      <c r="C33" s="3"/>
      <c r="D33" s="3"/>
    </row>
    <row r="34">
      <c r="B34" s="4"/>
      <c r="C34" t="s" s="4">
        <v>5</v>
      </c>
      <c r="D34" t="s" s="5">
        <v>117</v>
      </c>
    </row>
    <row r="35">
      <c r="B35" t="s" s="3">
        <v>16</v>
      </c>
      <c r="C35" s="3"/>
      <c r="D35" s="3"/>
    </row>
    <row r="36">
      <c r="B36" s="4"/>
      <c r="C36" t="s" s="4">
        <v>5</v>
      </c>
      <c r="D36" t="s" s="5">
        <v>16</v>
      </c>
    </row>
    <row r="37">
      <c r="B37" t="s" s="3">
        <v>17</v>
      </c>
      <c r="C37" s="3"/>
      <c r="D37" s="3"/>
    </row>
    <row r="38">
      <c r="B38" s="4"/>
      <c r="C38" t="s" s="4">
        <v>5</v>
      </c>
      <c r="D38" t="s" s="5">
        <v>17</v>
      </c>
    </row>
    <row r="39">
      <c r="B39" t="s" s="3">
        <v>75</v>
      </c>
      <c r="C39" s="3"/>
      <c r="D39" s="3"/>
    </row>
    <row r="40">
      <c r="B40" s="4"/>
      <c r="C40" t="s" s="4">
        <v>5</v>
      </c>
      <c r="D40" t="s" s="5">
        <v>75</v>
      </c>
    </row>
  </sheetData>
  <mergeCells count="1">
    <mergeCell ref="B3:D3"/>
  </mergeCells>
  <hyperlinks>
    <hyperlink ref="D10" location="'Dropdown'!R1C1" tooltip="" display="Dropdown"/>
    <hyperlink ref="D12" location="'Instruction for Use'!R1C1" tooltip="" display="Instruction for Use"/>
    <hyperlink ref="D14" location="'List of Competitors'!R1C1" tooltip="" display="List of Competitors"/>
    <hyperlink ref="D16" location="'Overview'!R1C1" tooltip="" display="Overview"/>
    <hyperlink ref="D18" location="'HTM 0'!R1C1" tooltip="" display="HTM 0"/>
    <hyperlink ref="D20" location="'HTM 1'!R1C1" tooltip="" display="HTM 1"/>
    <hyperlink ref="D22" location="'HTM 2'!R1C1" tooltip="" display="HTM 2"/>
    <hyperlink ref="D24" location="'HTM 3'!R1C1" tooltip="" display="HTM 3"/>
    <hyperlink ref="D26" location="'FS 0'!R1C1" tooltip="" display="FS 0"/>
    <hyperlink ref="D28" location="'FS 1'!R1C1" tooltip="" display="FS 1"/>
    <hyperlink ref="D30" location="'FS 2'!R1C1" tooltip="" display="FS 2"/>
    <hyperlink ref="D32" location="'FS 3'!R1C1" tooltip="" display="FS 3"/>
    <hyperlink ref="D34" location="'Senior HC'!R1C1" tooltip="" display="Senior HC"/>
    <hyperlink ref="D36" location="'Trio'!R1C1" tooltip="" display="Trio"/>
    <hyperlink ref="D38" location="'Quartett'!R1C1" tooltip="" display="Quartett"/>
    <hyperlink ref="D40" location="'Junior'!R1C1" tooltip="" display="Junior"/>
  </hyperlinks>
</worksheet>
</file>

<file path=xl/worksheets/sheet2.xml><?xml version="1.0" encoding="utf-8"?>
<worksheet xmlns:r="http://schemas.openxmlformats.org/officeDocument/2006/relationships" xmlns="http://schemas.openxmlformats.org/spreadsheetml/2006/main">
  <dimension ref="A1:E12"/>
  <sheetViews>
    <sheetView workbookViewId="0" showGridLines="0" defaultGridColor="1"/>
  </sheetViews>
  <sheetFormatPr defaultColWidth="10.8333" defaultRowHeight="13.2" customHeight="1" outlineLevelRow="0" outlineLevelCol="0"/>
  <cols>
    <col min="1" max="1" width="16.6719" style="6" customWidth="1"/>
    <col min="2" max="5" width="10.8516" style="6" customWidth="1"/>
    <col min="6" max="256" width="10.8516" style="6" customWidth="1"/>
  </cols>
  <sheetData>
    <row r="1" ht="13.65" customHeight="1">
      <c r="A1" t="s" s="7">
        <v>6</v>
      </c>
      <c r="B1" s="8"/>
      <c r="C1" s="8"/>
      <c r="D1" s="8"/>
      <c r="E1" s="8"/>
    </row>
    <row r="2" ht="13.65" customHeight="1">
      <c r="A2" t="s" s="9">
        <v>7</v>
      </c>
      <c r="B2" s="8"/>
      <c r="C2" s="8"/>
      <c r="D2" s="8"/>
      <c r="E2" s="8"/>
    </row>
    <row r="3" ht="13.65" customHeight="1">
      <c r="A3" t="s" s="9">
        <v>8</v>
      </c>
      <c r="B3" s="8"/>
      <c r="C3" s="8"/>
      <c r="D3" s="8"/>
      <c r="E3" s="8"/>
    </row>
    <row r="4" ht="13.65" customHeight="1">
      <c r="A4" t="s" s="9">
        <v>9</v>
      </c>
      <c r="B4" s="8"/>
      <c r="C4" s="8"/>
      <c r="D4" s="8"/>
      <c r="E4" s="8"/>
    </row>
    <row r="5" ht="13.65" customHeight="1">
      <c r="A5" t="s" s="9">
        <v>10</v>
      </c>
      <c r="B5" s="8"/>
      <c r="C5" s="8"/>
      <c r="D5" s="8"/>
      <c r="E5" s="8"/>
    </row>
    <row r="6" ht="13.65" customHeight="1">
      <c r="A6" t="s" s="9">
        <v>11</v>
      </c>
      <c r="B6" s="8"/>
      <c r="C6" s="8"/>
      <c r="D6" s="8"/>
      <c r="E6" s="8"/>
    </row>
    <row r="7" ht="13.65" customHeight="1">
      <c r="A7" t="s" s="9">
        <v>12</v>
      </c>
      <c r="B7" s="8"/>
      <c r="C7" s="8"/>
      <c r="D7" s="8"/>
      <c r="E7" s="8"/>
    </row>
    <row r="8" ht="13.65" customHeight="1">
      <c r="A8" t="s" s="9">
        <v>13</v>
      </c>
      <c r="B8" s="8"/>
      <c r="C8" s="8"/>
      <c r="D8" s="8"/>
      <c r="E8" s="8"/>
    </row>
    <row r="9" ht="13.65" customHeight="1">
      <c r="A9" t="s" s="9">
        <v>14</v>
      </c>
      <c r="B9" s="8"/>
      <c r="C9" s="8"/>
      <c r="D9" s="8"/>
      <c r="E9" s="8"/>
    </row>
    <row r="10" ht="13.65" customHeight="1">
      <c r="A10" t="s" s="9">
        <v>15</v>
      </c>
      <c r="B10" s="8"/>
      <c r="C10" s="8"/>
      <c r="D10" s="8"/>
      <c r="E10" s="8"/>
    </row>
    <row r="11" ht="13.65" customHeight="1">
      <c r="A11" t="s" s="9">
        <v>16</v>
      </c>
      <c r="B11" s="8"/>
      <c r="C11" s="8"/>
      <c r="D11" s="8"/>
      <c r="E11" s="8"/>
    </row>
    <row r="12" ht="13.65" customHeight="1">
      <c r="A12" t="s" s="9">
        <v>17</v>
      </c>
      <c r="B12" s="8"/>
      <c r="C12" s="8"/>
      <c r="D12" s="8"/>
      <c r="E12" s="8"/>
    </row>
  </sheetData>
  <pageMargins left="0.7" right="0.7" top="0.787402" bottom="0.787402" header="0.3" footer="0.3"/>
  <pageSetup firstPageNumber="1" fitToHeight="1" fitToWidth="1" scale="100" useFirstPageNumber="0" orientation="portrait" pageOrder="downThenOver"/>
  <headerFooter>
    <oddFooter>&amp;C&amp;"Helvetica Neue,Regular"&amp;11&amp;K000000&amp;P</oddFooter>
  </headerFooter>
</worksheet>
</file>

<file path=xl/worksheets/sheet3.xml><?xml version="1.0" encoding="utf-8"?>
<worksheet xmlns:r="http://schemas.openxmlformats.org/officeDocument/2006/relationships" xmlns="http://schemas.openxmlformats.org/spreadsheetml/2006/main">
  <dimension ref="A1:E15"/>
  <sheetViews>
    <sheetView workbookViewId="0" showGridLines="0" defaultGridColor="1"/>
  </sheetViews>
  <sheetFormatPr defaultColWidth="10.8333" defaultRowHeight="13.2" customHeight="1" outlineLevelRow="0" outlineLevelCol="0"/>
  <cols>
    <col min="1" max="1" width="16.6719" style="10" customWidth="1"/>
    <col min="2" max="5" width="10.8516" style="10" customWidth="1"/>
    <col min="6" max="256" width="10.8516" style="10" customWidth="1"/>
  </cols>
  <sheetData>
    <row r="1" ht="13.65" customHeight="1">
      <c r="A1" t="s" s="11">
        <v>19</v>
      </c>
      <c r="B1" t="s" s="12">
        <v>20</v>
      </c>
      <c r="C1" s="13"/>
      <c r="D1" s="13"/>
      <c r="E1" s="14"/>
    </row>
    <row r="2" ht="13.65" customHeight="1">
      <c r="A2" s="15"/>
      <c r="B2" t="s" s="16">
        <v>21</v>
      </c>
      <c r="C2" s="17"/>
      <c r="D2" s="17"/>
      <c r="E2" s="18"/>
    </row>
    <row r="3" ht="13.65" customHeight="1">
      <c r="A3" s="15"/>
      <c r="B3" s="17"/>
      <c r="C3" s="17"/>
      <c r="D3" s="17"/>
      <c r="E3" s="18"/>
    </row>
    <row r="4" ht="13.65" customHeight="1">
      <c r="A4" t="s" s="19">
        <v>22</v>
      </c>
      <c r="B4" t="s" s="16">
        <v>23</v>
      </c>
      <c r="C4" s="17"/>
      <c r="D4" s="17"/>
      <c r="E4" s="18"/>
    </row>
    <row r="5" ht="13.65" customHeight="1">
      <c r="A5" s="15"/>
      <c r="B5" t="s" s="16">
        <v>24</v>
      </c>
      <c r="C5" s="17"/>
      <c r="D5" s="17"/>
      <c r="E5" s="18"/>
    </row>
    <row r="6" ht="13.65" customHeight="1">
      <c r="A6" s="15"/>
      <c r="B6" t="s" s="16">
        <v>25</v>
      </c>
      <c r="C6" s="17"/>
      <c r="D6" s="17"/>
      <c r="E6" s="18"/>
    </row>
    <row r="7" ht="13.65" customHeight="1">
      <c r="A7" s="15"/>
      <c r="B7" t="s" s="16">
        <v>26</v>
      </c>
      <c r="C7" s="17"/>
      <c r="D7" s="17"/>
      <c r="E7" s="18"/>
    </row>
    <row r="8" ht="13.65" customHeight="1">
      <c r="A8" s="15"/>
      <c r="B8" t="s" s="16">
        <v>27</v>
      </c>
      <c r="C8" s="17"/>
      <c r="D8" s="17"/>
      <c r="E8" s="18"/>
    </row>
    <row r="9" ht="13.65" customHeight="1">
      <c r="A9" s="15"/>
      <c r="B9" t="s" s="16">
        <v>28</v>
      </c>
      <c r="C9" s="17"/>
      <c r="D9" s="17"/>
      <c r="E9" s="18"/>
    </row>
    <row r="10" ht="13.65" customHeight="1">
      <c r="A10" s="15"/>
      <c r="B10" s="17"/>
      <c r="C10" s="17"/>
      <c r="D10" s="17"/>
      <c r="E10" s="18"/>
    </row>
    <row r="11" ht="13.65" customHeight="1">
      <c r="A11" t="s" s="19">
        <v>29</v>
      </c>
      <c r="B11" t="s" s="16">
        <v>30</v>
      </c>
      <c r="C11" s="17"/>
      <c r="D11" s="17"/>
      <c r="E11" s="18"/>
    </row>
    <row r="12" ht="13.65" customHeight="1">
      <c r="A12" s="15"/>
      <c r="B12" t="s" s="16">
        <v>31</v>
      </c>
      <c r="C12" s="17"/>
      <c r="D12" s="17"/>
      <c r="E12" s="18"/>
    </row>
    <row r="13" ht="13.65" customHeight="1">
      <c r="A13" s="15"/>
      <c r="B13" t="s" s="16">
        <v>32</v>
      </c>
      <c r="C13" s="17"/>
      <c r="D13" s="17"/>
      <c r="E13" s="18"/>
    </row>
    <row r="14" ht="13.65" customHeight="1">
      <c r="A14" s="15"/>
      <c r="B14" s="17"/>
      <c r="C14" s="17"/>
      <c r="D14" s="17"/>
      <c r="E14" s="18"/>
    </row>
    <row r="15" ht="13.65" customHeight="1">
      <c r="A15" t="s" s="20">
        <v>33</v>
      </c>
      <c r="B15" t="s" s="21">
        <v>34</v>
      </c>
      <c r="C15" s="22"/>
      <c r="D15" s="22"/>
      <c r="E15" s="23"/>
    </row>
  </sheetData>
  <pageMargins left="0.7" right="0.7" top="0.787402" bottom="0.787402" header="0.3" footer="0.3"/>
  <pageSetup firstPageNumber="1" fitToHeight="1" fitToWidth="1" scale="100" useFirstPageNumber="0" orientation="portrait" pageOrder="downThenOver"/>
  <headerFooter>
    <oddFooter>&amp;C&amp;"Helvetica Neue,Regular"&amp;11&amp;K000000&amp;P</oddFooter>
  </headerFooter>
</worksheet>
</file>

<file path=xl/worksheets/sheet4.xml><?xml version="1.0" encoding="utf-8"?>
<worksheet xmlns:r="http://schemas.openxmlformats.org/officeDocument/2006/relationships" xmlns="http://schemas.openxmlformats.org/spreadsheetml/2006/main">
  <dimension ref="A1:X69"/>
  <sheetViews>
    <sheetView workbookViewId="0" showGridLines="0" defaultGridColor="1"/>
  </sheetViews>
  <sheetFormatPr defaultColWidth="10.8333" defaultRowHeight="13.2" customHeight="1" outlineLevelRow="0" outlineLevelCol="0"/>
  <cols>
    <col min="1" max="1" width="6.5" style="24" customWidth="1"/>
    <col min="2" max="2" width="16.8516" style="24" customWidth="1"/>
    <col min="3" max="5" width="18.8516" style="24" customWidth="1"/>
    <col min="6" max="6" width="11.5" style="24" customWidth="1"/>
    <col min="7" max="7" width="6.5" style="24" customWidth="1"/>
    <col min="8" max="8" width="9" style="24" customWidth="1"/>
    <col min="9" max="11" width="18.8516" style="24" customWidth="1"/>
    <col min="12" max="12" width="11.5" style="24" customWidth="1"/>
    <col min="13" max="13" width="6.5" style="24" customWidth="1"/>
    <col min="14" max="14" width="9" style="24" customWidth="1"/>
    <col min="15" max="17" width="18.8516" style="24" customWidth="1"/>
    <col min="18" max="18" width="11.5" style="24" customWidth="1"/>
    <col min="19" max="19" width="6.5" style="24" customWidth="1"/>
    <col min="20" max="20" width="9" style="24" customWidth="1"/>
    <col min="21" max="23" width="18.8516" style="24" customWidth="1"/>
    <col min="24" max="24" width="11.5" style="24" customWidth="1"/>
    <col min="25" max="256" width="10.8516" style="24" customWidth="1"/>
  </cols>
  <sheetData>
    <row r="1" ht="14.15" customHeight="1">
      <c r="A1" s="25"/>
      <c r="B1" t="s" s="26">
        <v>36</v>
      </c>
      <c r="C1" t="s" s="27">
        <v>37</v>
      </c>
      <c r="D1" s="28"/>
      <c r="E1" s="29"/>
      <c r="F1" s="29"/>
      <c r="G1" s="29"/>
      <c r="H1" s="29"/>
      <c r="I1" s="29"/>
      <c r="J1" s="29"/>
      <c r="K1" s="29"/>
      <c r="L1" s="29"/>
      <c r="M1" s="29"/>
      <c r="N1" s="29"/>
      <c r="O1" s="29"/>
      <c r="P1" s="29"/>
      <c r="Q1" s="29"/>
      <c r="R1" s="29"/>
      <c r="S1" s="29"/>
      <c r="T1" s="29"/>
      <c r="U1" s="29"/>
      <c r="V1" s="29"/>
      <c r="W1" s="29"/>
      <c r="X1" s="30"/>
    </row>
    <row r="2" ht="13.8" customHeight="1">
      <c r="A2" s="31"/>
      <c r="B2" s="32"/>
      <c r="C2" s="33"/>
      <c r="D2" s="34"/>
      <c r="E2" s="35"/>
      <c r="F2" s="35"/>
      <c r="G2" s="35"/>
      <c r="H2" s="35"/>
      <c r="I2" s="35"/>
      <c r="J2" s="35"/>
      <c r="K2" s="35"/>
      <c r="L2" s="35"/>
      <c r="M2" s="35"/>
      <c r="N2" s="35"/>
      <c r="O2" s="35"/>
      <c r="P2" s="35"/>
      <c r="Q2" s="35"/>
      <c r="R2" s="35"/>
      <c r="S2" s="35"/>
      <c r="T2" s="35"/>
      <c r="U2" s="35"/>
      <c r="V2" s="35"/>
      <c r="W2" s="35"/>
      <c r="X2" s="36"/>
    </row>
    <row r="3" ht="14.15" customHeight="1">
      <c r="A3" s="37"/>
      <c r="B3" s="38"/>
      <c r="C3" s="38"/>
      <c r="D3" s="39"/>
      <c r="E3" s="39"/>
      <c r="F3" s="35"/>
      <c r="G3" s="39"/>
      <c r="H3" s="39"/>
      <c r="I3" s="39"/>
      <c r="J3" s="39"/>
      <c r="K3" s="39"/>
      <c r="L3" s="35"/>
      <c r="M3" s="39"/>
      <c r="N3" s="39"/>
      <c r="O3" s="39"/>
      <c r="P3" s="39"/>
      <c r="Q3" s="39"/>
      <c r="R3" s="35"/>
      <c r="S3" s="39"/>
      <c r="T3" s="39"/>
      <c r="U3" s="39"/>
      <c r="V3" s="39"/>
      <c r="W3" s="39"/>
      <c r="X3" s="36"/>
    </row>
    <row r="4" ht="13.65" customHeight="1">
      <c r="A4" t="s" s="40">
        <v>38</v>
      </c>
      <c r="B4" t="s" s="41">
        <v>39</v>
      </c>
      <c r="C4" t="s" s="41">
        <v>40</v>
      </c>
      <c r="D4" t="s" s="41">
        <v>41</v>
      </c>
      <c r="E4" t="s" s="41">
        <v>42</v>
      </c>
      <c r="F4" s="35"/>
      <c r="G4" t="s" s="42">
        <v>38</v>
      </c>
      <c r="H4" t="s" s="41">
        <v>39</v>
      </c>
      <c r="I4" t="s" s="41">
        <v>40</v>
      </c>
      <c r="J4" t="s" s="41">
        <v>41</v>
      </c>
      <c r="K4" t="s" s="41">
        <v>42</v>
      </c>
      <c r="L4" s="35"/>
      <c r="M4" t="s" s="42">
        <v>38</v>
      </c>
      <c r="N4" t="s" s="41">
        <v>39</v>
      </c>
      <c r="O4" t="s" s="41">
        <v>40</v>
      </c>
      <c r="P4" t="s" s="41">
        <v>41</v>
      </c>
      <c r="Q4" t="s" s="41">
        <v>42</v>
      </c>
      <c r="R4" s="35"/>
      <c r="S4" t="s" s="42">
        <v>38</v>
      </c>
      <c r="T4" t="s" s="41">
        <v>39</v>
      </c>
      <c r="U4" t="s" s="41">
        <v>40</v>
      </c>
      <c r="V4" t="s" s="41">
        <v>41</v>
      </c>
      <c r="W4" t="s" s="41">
        <v>42</v>
      </c>
      <c r="X4" s="36"/>
    </row>
    <row r="5" ht="13.65" customHeight="1">
      <c r="A5" s="43">
        <v>1</v>
      </c>
      <c r="B5" t="s" s="44">
        <v>11</v>
      </c>
      <c r="C5" t="s" s="44">
        <v>43</v>
      </c>
      <c r="D5" t="s" s="44">
        <v>44</v>
      </c>
      <c r="E5" t="s" s="44">
        <v>45</v>
      </c>
      <c r="F5" s="35"/>
      <c r="G5" s="45">
        <v>1</v>
      </c>
      <c r="H5" t="s" s="44">
        <v>12</v>
      </c>
      <c r="I5" s="44"/>
      <c r="J5" s="44"/>
      <c r="K5" s="44"/>
      <c r="L5" s="35"/>
      <c r="M5" s="45">
        <v>1</v>
      </c>
      <c r="N5" t="s" s="44">
        <v>13</v>
      </c>
      <c r="O5" s="44"/>
      <c r="P5" s="44"/>
      <c r="Q5" s="44"/>
      <c r="R5" s="35"/>
      <c r="S5" s="45">
        <v>1</v>
      </c>
      <c r="T5" t="s" s="44">
        <v>14</v>
      </c>
      <c r="U5" t="s" s="44">
        <v>46</v>
      </c>
      <c r="V5" t="s" s="44">
        <v>47</v>
      </c>
      <c r="W5" t="s" s="44">
        <v>48</v>
      </c>
      <c r="X5" s="36"/>
    </row>
    <row r="6" ht="13.65" customHeight="1">
      <c r="A6" s="46">
        <v>2</v>
      </c>
      <c r="B6" t="s" s="47">
        <v>11</v>
      </c>
      <c r="C6" s="47"/>
      <c r="D6" s="47"/>
      <c r="E6" s="47"/>
      <c r="F6" s="35"/>
      <c r="G6" s="48">
        <v>2</v>
      </c>
      <c r="H6" t="s" s="47">
        <v>12</v>
      </c>
      <c r="I6" s="47"/>
      <c r="J6" s="47"/>
      <c r="K6" s="47"/>
      <c r="L6" s="35"/>
      <c r="M6" s="48">
        <v>2</v>
      </c>
      <c r="N6" t="s" s="47">
        <v>13</v>
      </c>
      <c r="O6" s="47"/>
      <c r="P6" s="47"/>
      <c r="Q6" s="47"/>
      <c r="R6" s="35"/>
      <c r="S6" s="48">
        <v>2</v>
      </c>
      <c r="T6" t="s" s="47">
        <v>14</v>
      </c>
      <c r="U6" s="47"/>
      <c r="V6" s="47"/>
      <c r="W6" s="47"/>
      <c r="X6" s="36"/>
    </row>
    <row r="7" ht="13.65" customHeight="1">
      <c r="A7" s="49">
        <v>3</v>
      </c>
      <c r="B7" t="s" s="50">
        <v>11</v>
      </c>
      <c r="C7" s="50"/>
      <c r="D7" s="50"/>
      <c r="E7" s="50"/>
      <c r="F7" s="35"/>
      <c r="G7" s="51">
        <v>3</v>
      </c>
      <c r="H7" t="s" s="50">
        <v>12</v>
      </c>
      <c r="I7" s="50"/>
      <c r="J7" s="50"/>
      <c r="K7" s="50"/>
      <c r="L7" s="35"/>
      <c r="M7" s="51">
        <v>3</v>
      </c>
      <c r="N7" t="s" s="50">
        <v>13</v>
      </c>
      <c r="O7" s="50"/>
      <c r="P7" s="50"/>
      <c r="Q7" s="50"/>
      <c r="R7" s="35"/>
      <c r="S7" s="51">
        <v>3</v>
      </c>
      <c r="T7" t="s" s="50">
        <v>14</v>
      </c>
      <c r="U7" s="50"/>
      <c r="V7" s="50"/>
      <c r="W7" s="50"/>
      <c r="X7" s="36"/>
    </row>
    <row r="8" ht="13.65" customHeight="1">
      <c r="A8" s="46">
        <v>4</v>
      </c>
      <c r="B8" t="s" s="47">
        <v>11</v>
      </c>
      <c r="C8" s="47"/>
      <c r="D8" s="47"/>
      <c r="E8" s="47"/>
      <c r="F8" s="35"/>
      <c r="G8" s="48">
        <v>4</v>
      </c>
      <c r="H8" t="s" s="47">
        <v>12</v>
      </c>
      <c r="I8" s="47"/>
      <c r="J8" s="47"/>
      <c r="K8" s="47"/>
      <c r="L8" s="35"/>
      <c r="M8" s="48">
        <v>4</v>
      </c>
      <c r="N8" t="s" s="47">
        <v>13</v>
      </c>
      <c r="O8" s="47"/>
      <c r="P8" s="47"/>
      <c r="Q8" s="47"/>
      <c r="R8" s="35"/>
      <c r="S8" s="48">
        <v>4</v>
      </c>
      <c r="T8" t="s" s="47">
        <v>14</v>
      </c>
      <c r="U8" s="47"/>
      <c r="V8" s="47"/>
      <c r="W8" s="47"/>
      <c r="X8" s="36"/>
    </row>
    <row r="9" ht="13.65" customHeight="1">
      <c r="A9" s="49">
        <v>5</v>
      </c>
      <c r="B9" t="s" s="50">
        <v>11</v>
      </c>
      <c r="C9" s="50"/>
      <c r="D9" s="50"/>
      <c r="E9" s="50"/>
      <c r="F9" s="35"/>
      <c r="G9" s="51">
        <v>5</v>
      </c>
      <c r="H9" t="s" s="50">
        <v>12</v>
      </c>
      <c r="I9" s="50"/>
      <c r="J9" s="50"/>
      <c r="K9" s="50"/>
      <c r="L9" s="35"/>
      <c r="M9" s="51">
        <v>5</v>
      </c>
      <c r="N9" t="s" s="50">
        <v>13</v>
      </c>
      <c r="O9" s="50"/>
      <c r="P9" s="50"/>
      <c r="Q9" s="50"/>
      <c r="R9" s="35"/>
      <c r="S9" s="51">
        <v>5</v>
      </c>
      <c r="T9" t="s" s="50">
        <v>14</v>
      </c>
      <c r="U9" s="50"/>
      <c r="V9" s="50"/>
      <c r="W9" s="50"/>
      <c r="X9" s="36"/>
    </row>
    <row r="10" ht="13.65" customHeight="1">
      <c r="A10" s="46">
        <v>6</v>
      </c>
      <c r="B10" t="s" s="47">
        <v>11</v>
      </c>
      <c r="C10" s="47"/>
      <c r="D10" s="47"/>
      <c r="E10" s="47"/>
      <c r="F10" s="35"/>
      <c r="G10" s="48">
        <v>6</v>
      </c>
      <c r="H10" t="s" s="47">
        <v>12</v>
      </c>
      <c r="I10" s="47"/>
      <c r="J10" s="47"/>
      <c r="K10" s="47"/>
      <c r="L10" s="35"/>
      <c r="M10" s="48">
        <v>6</v>
      </c>
      <c r="N10" t="s" s="47">
        <v>13</v>
      </c>
      <c r="O10" s="47"/>
      <c r="P10" s="47"/>
      <c r="Q10" s="47"/>
      <c r="R10" s="35"/>
      <c r="S10" s="48">
        <v>6</v>
      </c>
      <c r="T10" t="s" s="47">
        <v>14</v>
      </c>
      <c r="U10" s="47"/>
      <c r="V10" s="47"/>
      <c r="W10" s="47"/>
      <c r="X10" s="36"/>
    </row>
    <row r="11" ht="13.65" customHeight="1">
      <c r="A11" s="49">
        <v>7</v>
      </c>
      <c r="B11" t="s" s="50">
        <v>11</v>
      </c>
      <c r="C11" s="50"/>
      <c r="D11" s="50"/>
      <c r="E11" s="50"/>
      <c r="F11" s="35"/>
      <c r="G11" s="51">
        <v>7</v>
      </c>
      <c r="H11" t="s" s="50">
        <v>12</v>
      </c>
      <c r="I11" s="50"/>
      <c r="J11" s="50"/>
      <c r="K11" s="50"/>
      <c r="L11" s="35"/>
      <c r="M11" s="51">
        <v>7</v>
      </c>
      <c r="N11" t="s" s="50">
        <v>13</v>
      </c>
      <c r="O11" s="50"/>
      <c r="P11" s="50"/>
      <c r="Q11" s="50"/>
      <c r="R11" s="35"/>
      <c r="S11" s="51">
        <v>7</v>
      </c>
      <c r="T11" t="s" s="50">
        <v>14</v>
      </c>
      <c r="U11" s="50"/>
      <c r="V11" s="50"/>
      <c r="W11" s="50"/>
      <c r="X11" s="36"/>
    </row>
    <row r="12" ht="13.65" customHeight="1">
      <c r="A12" s="46">
        <v>8</v>
      </c>
      <c r="B12" t="s" s="47">
        <v>11</v>
      </c>
      <c r="C12" s="47"/>
      <c r="D12" s="47"/>
      <c r="E12" s="47"/>
      <c r="F12" s="35"/>
      <c r="G12" s="48">
        <v>8</v>
      </c>
      <c r="H12" t="s" s="47">
        <v>12</v>
      </c>
      <c r="I12" s="47"/>
      <c r="J12" s="47"/>
      <c r="K12" s="47"/>
      <c r="L12" s="35"/>
      <c r="M12" s="48">
        <v>8</v>
      </c>
      <c r="N12" t="s" s="47">
        <v>13</v>
      </c>
      <c r="O12" s="47"/>
      <c r="P12" s="47"/>
      <c r="Q12" s="47"/>
      <c r="R12" s="35"/>
      <c r="S12" s="48">
        <v>8</v>
      </c>
      <c r="T12" t="s" s="47">
        <v>14</v>
      </c>
      <c r="U12" s="47"/>
      <c r="V12" s="47"/>
      <c r="W12" s="47"/>
      <c r="X12" s="36"/>
    </row>
    <row r="13" ht="13.65" customHeight="1">
      <c r="A13" s="49">
        <v>9</v>
      </c>
      <c r="B13" t="s" s="50">
        <v>11</v>
      </c>
      <c r="C13" s="50"/>
      <c r="D13" s="50"/>
      <c r="E13" s="50"/>
      <c r="F13" s="35"/>
      <c r="G13" s="51">
        <v>9</v>
      </c>
      <c r="H13" t="s" s="50">
        <v>12</v>
      </c>
      <c r="I13" s="50"/>
      <c r="J13" s="50"/>
      <c r="K13" s="50"/>
      <c r="L13" s="35"/>
      <c r="M13" s="51">
        <v>9</v>
      </c>
      <c r="N13" t="s" s="50">
        <v>13</v>
      </c>
      <c r="O13" s="50"/>
      <c r="P13" s="50"/>
      <c r="Q13" s="50"/>
      <c r="R13" s="35"/>
      <c r="S13" s="51">
        <v>9</v>
      </c>
      <c r="T13" t="s" s="50">
        <v>14</v>
      </c>
      <c r="U13" s="50"/>
      <c r="V13" s="50"/>
      <c r="W13" s="50"/>
      <c r="X13" s="36"/>
    </row>
    <row r="14" ht="13.65" customHeight="1">
      <c r="A14" s="46">
        <v>10</v>
      </c>
      <c r="B14" t="s" s="47">
        <v>11</v>
      </c>
      <c r="C14" s="47"/>
      <c r="D14" s="47"/>
      <c r="E14" s="47"/>
      <c r="F14" s="35"/>
      <c r="G14" s="48">
        <v>10</v>
      </c>
      <c r="H14" t="s" s="47">
        <v>12</v>
      </c>
      <c r="I14" s="47"/>
      <c r="J14" s="47"/>
      <c r="K14" s="47"/>
      <c r="L14" s="35"/>
      <c r="M14" s="48">
        <v>10</v>
      </c>
      <c r="N14" t="s" s="47">
        <v>13</v>
      </c>
      <c r="O14" s="47"/>
      <c r="P14" s="47"/>
      <c r="Q14" s="47"/>
      <c r="R14" s="35"/>
      <c r="S14" s="48">
        <v>10</v>
      </c>
      <c r="T14" t="s" s="47">
        <v>14</v>
      </c>
      <c r="U14" s="47"/>
      <c r="V14" s="47"/>
      <c r="W14" s="47"/>
      <c r="X14" s="36"/>
    </row>
    <row r="15" ht="13.65" customHeight="1">
      <c r="A15" s="49">
        <v>11</v>
      </c>
      <c r="B15" t="s" s="50">
        <v>11</v>
      </c>
      <c r="C15" s="50"/>
      <c r="D15" s="50"/>
      <c r="E15" s="50"/>
      <c r="F15" s="35"/>
      <c r="G15" s="51">
        <v>11</v>
      </c>
      <c r="H15" t="s" s="50">
        <v>12</v>
      </c>
      <c r="I15" s="50"/>
      <c r="J15" s="50"/>
      <c r="K15" s="50"/>
      <c r="L15" s="35"/>
      <c r="M15" s="51">
        <v>11</v>
      </c>
      <c r="N15" t="s" s="50">
        <v>13</v>
      </c>
      <c r="O15" s="50"/>
      <c r="P15" s="50"/>
      <c r="Q15" s="50"/>
      <c r="R15" s="35"/>
      <c r="S15" s="51">
        <v>11</v>
      </c>
      <c r="T15" t="s" s="50">
        <v>14</v>
      </c>
      <c r="U15" s="50"/>
      <c r="V15" s="50"/>
      <c r="W15" s="50"/>
      <c r="X15" s="36"/>
    </row>
    <row r="16" ht="13.65" customHeight="1">
      <c r="A16" s="46">
        <v>12</v>
      </c>
      <c r="B16" t="s" s="47">
        <v>11</v>
      </c>
      <c r="C16" s="47"/>
      <c r="D16" s="47"/>
      <c r="E16" s="47"/>
      <c r="F16" s="35"/>
      <c r="G16" s="48">
        <v>12</v>
      </c>
      <c r="H16" t="s" s="47">
        <v>12</v>
      </c>
      <c r="I16" s="47"/>
      <c r="J16" s="47"/>
      <c r="K16" s="47"/>
      <c r="L16" s="35"/>
      <c r="M16" s="48">
        <v>12</v>
      </c>
      <c r="N16" t="s" s="47">
        <v>13</v>
      </c>
      <c r="O16" s="47"/>
      <c r="P16" s="47"/>
      <c r="Q16" s="47"/>
      <c r="R16" s="35"/>
      <c r="S16" s="48">
        <v>12</v>
      </c>
      <c r="T16" t="s" s="47">
        <v>14</v>
      </c>
      <c r="U16" s="47"/>
      <c r="V16" s="47"/>
      <c r="W16" s="47"/>
      <c r="X16" s="36"/>
    </row>
    <row r="17" ht="13.65" customHeight="1">
      <c r="A17" s="49">
        <v>13</v>
      </c>
      <c r="B17" t="s" s="50">
        <v>11</v>
      </c>
      <c r="C17" s="50"/>
      <c r="D17" s="50"/>
      <c r="E17" s="50"/>
      <c r="F17" s="35"/>
      <c r="G17" s="51">
        <v>13</v>
      </c>
      <c r="H17" t="s" s="50">
        <v>12</v>
      </c>
      <c r="I17" s="50"/>
      <c r="J17" s="50"/>
      <c r="K17" s="50"/>
      <c r="L17" s="35"/>
      <c r="M17" s="51">
        <v>13</v>
      </c>
      <c r="N17" t="s" s="50">
        <v>13</v>
      </c>
      <c r="O17" s="50"/>
      <c r="P17" s="50"/>
      <c r="Q17" s="50"/>
      <c r="R17" s="35"/>
      <c r="S17" s="51">
        <v>13</v>
      </c>
      <c r="T17" t="s" s="50">
        <v>14</v>
      </c>
      <c r="U17" s="50"/>
      <c r="V17" s="50"/>
      <c r="W17" s="50"/>
      <c r="X17" s="36"/>
    </row>
    <row r="18" ht="13.65" customHeight="1">
      <c r="A18" s="46">
        <v>14</v>
      </c>
      <c r="B18" t="s" s="47">
        <v>11</v>
      </c>
      <c r="C18" s="47"/>
      <c r="D18" s="47"/>
      <c r="E18" s="47"/>
      <c r="F18" s="35"/>
      <c r="G18" s="48">
        <v>14</v>
      </c>
      <c r="H18" t="s" s="47">
        <v>12</v>
      </c>
      <c r="I18" s="47"/>
      <c r="J18" s="47"/>
      <c r="K18" s="47"/>
      <c r="L18" s="35"/>
      <c r="M18" s="48">
        <v>14</v>
      </c>
      <c r="N18" t="s" s="47">
        <v>13</v>
      </c>
      <c r="O18" s="47"/>
      <c r="P18" s="47"/>
      <c r="Q18" s="47"/>
      <c r="R18" s="35"/>
      <c r="S18" s="48">
        <v>14</v>
      </c>
      <c r="T18" t="s" s="47">
        <v>14</v>
      </c>
      <c r="U18" s="47"/>
      <c r="V18" s="47"/>
      <c r="W18" s="47"/>
      <c r="X18" s="36"/>
    </row>
    <row r="19" ht="13.65" customHeight="1">
      <c r="A19" s="49">
        <v>15</v>
      </c>
      <c r="B19" t="s" s="50">
        <v>11</v>
      </c>
      <c r="C19" s="50"/>
      <c r="D19" s="50"/>
      <c r="E19" s="50"/>
      <c r="F19" s="35"/>
      <c r="G19" s="51">
        <v>15</v>
      </c>
      <c r="H19" t="s" s="50">
        <v>12</v>
      </c>
      <c r="I19" s="50"/>
      <c r="J19" s="50"/>
      <c r="K19" s="50"/>
      <c r="L19" s="35"/>
      <c r="M19" s="51">
        <v>15</v>
      </c>
      <c r="N19" t="s" s="50">
        <v>13</v>
      </c>
      <c r="O19" s="50"/>
      <c r="P19" s="50"/>
      <c r="Q19" s="50"/>
      <c r="R19" s="35"/>
      <c r="S19" s="51">
        <v>15</v>
      </c>
      <c r="T19" t="s" s="50">
        <v>14</v>
      </c>
      <c r="U19" s="50"/>
      <c r="V19" s="50"/>
      <c r="W19" s="50"/>
      <c r="X19" s="36"/>
    </row>
    <row r="20" ht="13.65" customHeight="1">
      <c r="A20" s="46">
        <v>16</v>
      </c>
      <c r="B20" t="s" s="47">
        <v>11</v>
      </c>
      <c r="C20" s="47"/>
      <c r="D20" s="47"/>
      <c r="E20" s="47"/>
      <c r="F20" s="35"/>
      <c r="G20" s="48">
        <v>16</v>
      </c>
      <c r="H20" t="s" s="47">
        <v>12</v>
      </c>
      <c r="I20" s="47"/>
      <c r="J20" s="47"/>
      <c r="K20" s="47"/>
      <c r="L20" s="35"/>
      <c r="M20" s="48">
        <v>16</v>
      </c>
      <c r="N20" t="s" s="47">
        <v>13</v>
      </c>
      <c r="O20" s="47"/>
      <c r="P20" s="47"/>
      <c r="Q20" s="47"/>
      <c r="R20" s="35"/>
      <c r="S20" s="48">
        <v>16</v>
      </c>
      <c r="T20" t="s" s="47">
        <v>14</v>
      </c>
      <c r="U20" s="47"/>
      <c r="V20" s="47"/>
      <c r="W20" s="47"/>
      <c r="X20" s="36"/>
    </row>
    <row r="21" ht="13.65" customHeight="1">
      <c r="A21" s="49">
        <v>17</v>
      </c>
      <c r="B21" t="s" s="50">
        <v>11</v>
      </c>
      <c r="C21" s="50"/>
      <c r="D21" s="50"/>
      <c r="E21" s="50"/>
      <c r="F21" s="35"/>
      <c r="G21" s="51">
        <v>17</v>
      </c>
      <c r="H21" t="s" s="50">
        <v>12</v>
      </c>
      <c r="I21" s="50"/>
      <c r="J21" s="50"/>
      <c r="K21" s="50"/>
      <c r="L21" s="35"/>
      <c r="M21" s="51">
        <v>17</v>
      </c>
      <c r="N21" t="s" s="50">
        <v>13</v>
      </c>
      <c r="O21" s="50"/>
      <c r="P21" s="50"/>
      <c r="Q21" s="50"/>
      <c r="R21" s="35"/>
      <c r="S21" s="51">
        <v>17</v>
      </c>
      <c r="T21" t="s" s="50">
        <v>14</v>
      </c>
      <c r="U21" s="50"/>
      <c r="V21" s="50"/>
      <c r="W21" s="50"/>
      <c r="X21" s="36"/>
    </row>
    <row r="22" ht="13.65" customHeight="1">
      <c r="A22" s="46">
        <v>18</v>
      </c>
      <c r="B22" t="s" s="47">
        <v>11</v>
      </c>
      <c r="C22" s="47"/>
      <c r="D22" s="47"/>
      <c r="E22" s="47"/>
      <c r="F22" s="35"/>
      <c r="G22" s="48">
        <v>18</v>
      </c>
      <c r="H22" t="s" s="47">
        <v>12</v>
      </c>
      <c r="I22" s="47"/>
      <c r="J22" s="47"/>
      <c r="K22" s="47"/>
      <c r="L22" s="35"/>
      <c r="M22" s="48">
        <v>18</v>
      </c>
      <c r="N22" t="s" s="47">
        <v>13</v>
      </c>
      <c r="O22" s="47"/>
      <c r="P22" s="47"/>
      <c r="Q22" s="47"/>
      <c r="R22" s="35"/>
      <c r="S22" s="48">
        <v>18</v>
      </c>
      <c r="T22" t="s" s="47">
        <v>14</v>
      </c>
      <c r="U22" s="47"/>
      <c r="V22" s="47"/>
      <c r="W22" s="47"/>
      <c r="X22" s="36"/>
    </row>
    <row r="23" ht="13.65" customHeight="1">
      <c r="A23" s="49">
        <v>19</v>
      </c>
      <c r="B23" t="s" s="50">
        <v>11</v>
      </c>
      <c r="C23" s="50"/>
      <c r="D23" s="50"/>
      <c r="E23" s="50"/>
      <c r="F23" s="35"/>
      <c r="G23" s="51">
        <v>19</v>
      </c>
      <c r="H23" t="s" s="50">
        <v>12</v>
      </c>
      <c r="I23" s="50"/>
      <c r="J23" s="50"/>
      <c r="K23" s="50"/>
      <c r="L23" s="35"/>
      <c r="M23" s="51">
        <v>19</v>
      </c>
      <c r="N23" t="s" s="50">
        <v>13</v>
      </c>
      <c r="O23" s="50"/>
      <c r="P23" s="50"/>
      <c r="Q23" s="50"/>
      <c r="R23" s="35"/>
      <c r="S23" s="51">
        <v>19</v>
      </c>
      <c r="T23" t="s" s="50">
        <v>14</v>
      </c>
      <c r="U23" s="50"/>
      <c r="V23" s="50"/>
      <c r="W23" s="50"/>
      <c r="X23" s="36"/>
    </row>
    <row r="24" ht="13.65" customHeight="1">
      <c r="A24" s="52">
        <v>20</v>
      </c>
      <c r="B24" t="s" s="53">
        <v>11</v>
      </c>
      <c r="C24" s="53"/>
      <c r="D24" s="53"/>
      <c r="E24" s="53"/>
      <c r="F24" s="35"/>
      <c r="G24" s="54">
        <v>20</v>
      </c>
      <c r="H24" t="s" s="53">
        <v>12</v>
      </c>
      <c r="I24" s="53"/>
      <c r="J24" s="53"/>
      <c r="K24" s="53"/>
      <c r="L24" s="35"/>
      <c r="M24" s="54">
        <v>20</v>
      </c>
      <c r="N24" t="s" s="53">
        <v>13</v>
      </c>
      <c r="O24" s="53"/>
      <c r="P24" s="53"/>
      <c r="Q24" s="53"/>
      <c r="R24" s="35"/>
      <c r="S24" s="54">
        <v>20</v>
      </c>
      <c r="T24" t="s" s="53">
        <v>14</v>
      </c>
      <c r="U24" s="53"/>
      <c r="V24" s="53"/>
      <c r="W24" s="53"/>
      <c r="X24" s="36"/>
    </row>
    <row r="25" ht="13.65" customHeight="1">
      <c r="A25" s="55"/>
      <c r="B25" s="56"/>
      <c r="C25" s="57"/>
      <c r="D25" s="57"/>
      <c r="E25" s="57"/>
      <c r="F25" s="35"/>
      <c r="G25" s="58"/>
      <c r="H25" s="58"/>
      <c r="I25" s="58"/>
      <c r="J25" s="58"/>
      <c r="K25" s="58"/>
      <c r="L25" s="35"/>
      <c r="M25" s="58"/>
      <c r="N25" s="58"/>
      <c r="O25" s="58"/>
      <c r="P25" s="58"/>
      <c r="Q25" s="58"/>
      <c r="R25" s="35"/>
      <c r="S25" s="59"/>
      <c r="T25" s="58"/>
      <c r="U25" s="58"/>
      <c r="V25" s="58"/>
      <c r="W25" s="58"/>
      <c r="X25" s="36"/>
    </row>
    <row r="26" ht="13.65" customHeight="1">
      <c r="A26" t="s" s="40">
        <v>38</v>
      </c>
      <c r="B26" t="s" s="41">
        <v>39</v>
      </c>
      <c r="C26" t="s" s="41">
        <v>40</v>
      </c>
      <c r="D26" t="s" s="41">
        <v>41</v>
      </c>
      <c r="E26" t="s" s="41">
        <v>42</v>
      </c>
      <c r="F26" s="35"/>
      <c r="G26" t="s" s="42">
        <v>38</v>
      </c>
      <c r="H26" t="s" s="41">
        <v>39</v>
      </c>
      <c r="I26" t="s" s="41">
        <v>40</v>
      </c>
      <c r="J26" t="s" s="41">
        <v>41</v>
      </c>
      <c r="K26" t="s" s="41">
        <v>42</v>
      </c>
      <c r="L26" s="35"/>
      <c r="M26" t="s" s="42">
        <v>38</v>
      </c>
      <c r="N26" t="s" s="41">
        <v>39</v>
      </c>
      <c r="O26" t="s" s="41">
        <v>40</v>
      </c>
      <c r="P26" t="s" s="41">
        <v>41</v>
      </c>
      <c r="Q26" t="s" s="41">
        <v>42</v>
      </c>
      <c r="R26" s="35"/>
      <c r="S26" t="s" s="42">
        <v>38</v>
      </c>
      <c r="T26" t="s" s="41">
        <v>39</v>
      </c>
      <c r="U26" t="s" s="41">
        <v>40</v>
      </c>
      <c r="V26" t="s" s="41">
        <v>41</v>
      </c>
      <c r="W26" t="s" s="41">
        <v>42</v>
      </c>
      <c r="X26" s="36"/>
    </row>
    <row r="27" ht="13.65" customHeight="1">
      <c r="A27" s="43">
        <v>1</v>
      </c>
      <c r="B27" t="s" s="44">
        <v>7</v>
      </c>
      <c r="C27" t="s" s="44">
        <v>49</v>
      </c>
      <c r="D27" t="s" s="44">
        <v>50</v>
      </c>
      <c r="E27" t="s" s="44">
        <v>51</v>
      </c>
      <c r="F27" s="35"/>
      <c r="G27" s="45">
        <v>1</v>
      </c>
      <c r="H27" t="s" s="44">
        <v>8</v>
      </c>
      <c r="I27" t="s" s="44">
        <v>43</v>
      </c>
      <c r="J27" t="s" s="44">
        <v>44</v>
      </c>
      <c r="K27" t="s" s="44">
        <v>45</v>
      </c>
      <c r="L27" s="35"/>
      <c r="M27" s="45">
        <v>1</v>
      </c>
      <c r="N27" t="s" s="44">
        <v>9</v>
      </c>
      <c r="O27" t="s" s="44">
        <v>52</v>
      </c>
      <c r="P27" t="s" s="44">
        <v>53</v>
      </c>
      <c r="Q27" t="s" s="44">
        <v>54</v>
      </c>
      <c r="R27" s="35"/>
      <c r="S27" s="45">
        <v>1</v>
      </c>
      <c r="T27" t="s" s="44">
        <v>10</v>
      </c>
      <c r="U27" t="s" s="44">
        <v>55</v>
      </c>
      <c r="V27" t="s" s="44">
        <v>56</v>
      </c>
      <c r="W27" t="s" s="44">
        <v>57</v>
      </c>
      <c r="X27" s="36"/>
    </row>
    <row r="28" ht="13.65" customHeight="1">
      <c r="A28" s="46">
        <v>2</v>
      </c>
      <c r="B28" t="s" s="47">
        <v>7</v>
      </c>
      <c r="C28" t="s" s="47">
        <v>58</v>
      </c>
      <c r="D28" t="s" s="47">
        <v>59</v>
      </c>
      <c r="E28" t="s" s="47">
        <v>60</v>
      </c>
      <c r="F28" s="35"/>
      <c r="G28" s="48">
        <v>2</v>
      </c>
      <c r="H28" t="s" s="47">
        <v>8</v>
      </c>
      <c r="I28" t="s" s="47">
        <v>61</v>
      </c>
      <c r="J28" t="s" s="47">
        <v>62</v>
      </c>
      <c r="K28" t="s" s="47">
        <v>63</v>
      </c>
      <c r="L28" s="35"/>
      <c r="M28" s="48">
        <v>2</v>
      </c>
      <c r="N28" t="s" s="47">
        <v>9</v>
      </c>
      <c r="O28" t="s" s="47">
        <v>46</v>
      </c>
      <c r="P28" t="s" s="47">
        <v>47</v>
      </c>
      <c r="Q28" t="s" s="47">
        <v>64</v>
      </c>
      <c r="R28" s="35"/>
      <c r="S28" s="48">
        <v>2</v>
      </c>
      <c r="T28" t="s" s="47">
        <v>10</v>
      </c>
      <c r="U28" s="47"/>
      <c r="V28" s="47"/>
      <c r="W28" s="47"/>
      <c r="X28" s="36"/>
    </row>
    <row r="29" ht="13.65" customHeight="1">
      <c r="A29" s="49">
        <v>3</v>
      </c>
      <c r="B29" t="s" s="50">
        <v>7</v>
      </c>
      <c r="C29" t="s" s="50">
        <v>65</v>
      </c>
      <c r="D29" t="s" s="50">
        <v>66</v>
      </c>
      <c r="E29" t="s" s="50">
        <v>67</v>
      </c>
      <c r="F29" s="35"/>
      <c r="G29" s="51">
        <v>3</v>
      </c>
      <c r="H29" t="s" s="50">
        <v>8</v>
      </c>
      <c r="I29" t="s" s="50">
        <v>46</v>
      </c>
      <c r="J29" t="s" s="50">
        <v>47</v>
      </c>
      <c r="K29" t="s" s="50">
        <v>68</v>
      </c>
      <c r="L29" s="35"/>
      <c r="M29" s="51">
        <v>3</v>
      </c>
      <c r="N29" t="s" s="50">
        <v>9</v>
      </c>
      <c r="O29" s="50"/>
      <c r="P29" s="50"/>
      <c r="Q29" s="50"/>
      <c r="R29" s="35"/>
      <c r="S29" s="51">
        <v>3</v>
      </c>
      <c r="T29" t="s" s="50">
        <v>10</v>
      </c>
      <c r="U29" s="50"/>
      <c r="V29" s="50"/>
      <c r="W29" s="50"/>
      <c r="X29" s="36"/>
    </row>
    <row r="30" ht="13.65" customHeight="1">
      <c r="A30" s="46">
        <v>4</v>
      </c>
      <c r="B30" t="s" s="47">
        <v>7</v>
      </c>
      <c r="C30" s="47"/>
      <c r="D30" s="47"/>
      <c r="E30" s="47"/>
      <c r="F30" s="35"/>
      <c r="G30" s="48">
        <v>4</v>
      </c>
      <c r="H30" t="s" s="47">
        <v>8</v>
      </c>
      <c r="I30" t="s" s="47">
        <v>69</v>
      </c>
      <c r="J30" t="s" s="47">
        <v>70</v>
      </c>
      <c r="K30" t="s" s="47">
        <v>71</v>
      </c>
      <c r="L30" s="35"/>
      <c r="M30" s="48">
        <v>4</v>
      </c>
      <c r="N30" t="s" s="47">
        <v>9</v>
      </c>
      <c r="O30" s="47"/>
      <c r="P30" s="47"/>
      <c r="Q30" s="47"/>
      <c r="R30" s="35"/>
      <c r="S30" s="48">
        <v>4</v>
      </c>
      <c r="T30" t="s" s="47">
        <v>10</v>
      </c>
      <c r="U30" s="47"/>
      <c r="V30" s="47"/>
      <c r="W30" s="47"/>
      <c r="X30" s="36"/>
    </row>
    <row r="31" ht="13.65" customHeight="1">
      <c r="A31" s="49">
        <v>5</v>
      </c>
      <c r="B31" t="s" s="50">
        <v>7</v>
      </c>
      <c r="C31" s="50"/>
      <c r="D31" s="50"/>
      <c r="E31" s="50"/>
      <c r="F31" s="35"/>
      <c r="G31" s="51">
        <v>5</v>
      </c>
      <c r="H31" t="s" s="50">
        <v>8</v>
      </c>
      <c r="I31" t="s" s="50">
        <v>72</v>
      </c>
      <c r="J31" t="s" s="50">
        <v>73</v>
      </c>
      <c r="K31" t="s" s="50">
        <v>74</v>
      </c>
      <c r="L31" s="35"/>
      <c r="M31" s="51">
        <v>5</v>
      </c>
      <c r="N31" t="s" s="50">
        <v>9</v>
      </c>
      <c r="O31" s="50"/>
      <c r="P31" s="50"/>
      <c r="Q31" s="50"/>
      <c r="R31" s="35"/>
      <c r="S31" s="51">
        <v>5</v>
      </c>
      <c r="T31" t="s" s="50">
        <v>10</v>
      </c>
      <c r="U31" s="50"/>
      <c r="V31" s="50"/>
      <c r="W31" s="50"/>
      <c r="X31" s="36"/>
    </row>
    <row r="32" ht="13.65" customHeight="1">
      <c r="A32" s="46">
        <v>6</v>
      </c>
      <c r="B32" t="s" s="47">
        <v>7</v>
      </c>
      <c r="C32" s="47"/>
      <c r="D32" s="47"/>
      <c r="E32" s="47"/>
      <c r="F32" s="35"/>
      <c r="G32" s="48">
        <v>6</v>
      </c>
      <c r="H32" t="s" s="47">
        <v>8</v>
      </c>
      <c r="I32" s="47"/>
      <c r="J32" s="47"/>
      <c r="K32" s="47"/>
      <c r="L32" s="35"/>
      <c r="M32" s="48">
        <v>6</v>
      </c>
      <c r="N32" t="s" s="47">
        <v>9</v>
      </c>
      <c r="O32" s="47"/>
      <c r="P32" s="47"/>
      <c r="Q32" s="47"/>
      <c r="R32" s="35"/>
      <c r="S32" s="48">
        <v>6</v>
      </c>
      <c r="T32" t="s" s="47">
        <v>10</v>
      </c>
      <c r="U32" s="47"/>
      <c r="V32" s="47"/>
      <c r="W32" s="47"/>
      <c r="X32" s="36"/>
    </row>
    <row r="33" ht="13.65" customHeight="1">
      <c r="A33" s="49">
        <v>7</v>
      </c>
      <c r="B33" t="s" s="50">
        <v>7</v>
      </c>
      <c r="C33" s="50"/>
      <c r="D33" s="50"/>
      <c r="E33" s="50"/>
      <c r="F33" s="35"/>
      <c r="G33" s="51">
        <v>7</v>
      </c>
      <c r="H33" t="s" s="50">
        <v>8</v>
      </c>
      <c r="I33" s="50"/>
      <c r="J33" s="50"/>
      <c r="K33" s="50"/>
      <c r="L33" s="35"/>
      <c r="M33" s="51">
        <v>7</v>
      </c>
      <c r="N33" t="s" s="50">
        <v>9</v>
      </c>
      <c r="O33" s="50"/>
      <c r="P33" s="50"/>
      <c r="Q33" s="50"/>
      <c r="R33" s="35"/>
      <c r="S33" s="51">
        <v>7</v>
      </c>
      <c r="T33" t="s" s="50">
        <v>10</v>
      </c>
      <c r="U33" s="50"/>
      <c r="V33" s="50"/>
      <c r="W33" s="50"/>
      <c r="X33" s="36"/>
    </row>
    <row r="34" ht="13.65" customHeight="1">
      <c r="A34" s="46">
        <v>8</v>
      </c>
      <c r="B34" t="s" s="47">
        <v>7</v>
      </c>
      <c r="C34" s="47"/>
      <c r="D34" s="47"/>
      <c r="E34" s="47"/>
      <c r="F34" s="35"/>
      <c r="G34" s="48">
        <v>8</v>
      </c>
      <c r="H34" t="s" s="47">
        <v>8</v>
      </c>
      <c r="I34" s="47"/>
      <c r="J34" s="47"/>
      <c r="K34" s="47"/>
      <c r="L34" s="35"/>
      <c r="M34" s="48">
        <v>8</v>
      </c>
      <c r="N34" t="s" s="47">
        <v>9</v>
      </c>
      <c r="O34" s="47"/>
      <c r="P34" s="47"/>
      <c r="Q34" s="47"/>
      <c r="R34" s="35"/>
      <c r="S34" s="48">
        <v>8</v>
      </c>
      <c r="T34" t="s" s="47">
        <v>10</v>
      </c>
      <c r="U34" s="47"/>
      <c r="V34" s="47"/>
      <c r="W34" s="47"/>
      <c r="X34" s="36"/>
    </row>
    <row r="35" ht="13.65" customHeight="1">
      <c r="A35" s="49">
        <v>9</v>
      </c>
      <c r="B35" t="s" s="50">
        <v>7</v>
      </c>
      <c r="C35" s="50"/>
      <c r="D35" s="50"/>
      <c r="E35" s="50"/>
      <c r="F35" s="35"/>
      <c r="G35" s="51">
        <v>9</v>
      </c>
      <c r="H35" t="s" s="50">
        <v>8</v>
      </c>
      <c r="I35" s="50"/>
      <c r="J35" s="50"/>
      <c r="K35" s="50"/>
      <c r="L35" s="35"/>
      <c r="M35" s="51">
        <v>9</v>
      </c>
      <c r="N35" t="s" s="50">
        <v>9</v>
      </c>
      <c r="O35" s="50"/>
      <c r="P35" s="50"/>
      <c r="Q35" s="50"/>
      <c r="R35" s="35"/>
      <c r="S35" s="51">
        <v>9</v>
      </c>
      <c r="T35" t="s" s="50">
        <v>10</v>
      </c>
      <c r="U35" s="50"/>
      <c r="V35" s="50"/>
      <c r="W35" s="50"/>
      <c r="X35" s="36"/>
    </row>
    <row r="36" ht="13.65" customHeight="1">
      <c r="A36" s="46">
        <v>10</v>
      </c>
      <c r="B36" t="s" s="47">
        <v>7</v>
      </c>
      <c r="C36" s="47"/>
      <c r="D36" s="47"/>
      <c r="E36" s="47"/>
      <c r="F36" s="35"/>
      <c r="G36" s="48">
        <v>10</v>
      </c>
      <c r="H36" t="s" s="47">
        <v>8</v>
      </c>
      <c r="I36" s="47"/>
      <c r="J36" s="47"/>
      <c r="K36" s="47"/>
      <c r="L36" s="35"/>
      <c r="M36" s="48">
        <v>10</v>
      </c>
      <c r="N36" t="s" s="47">
        <v>9</v>
      </c>
      <c r="O36" s="47"/>
      <c r="P36" s="47"/>
      <c r="Q36" s="47"/>
      <c r="R36" s="35"/>
      <c r="S36" s="48">
        <v>10</v>
      </c>
      <c r="T36" t="s" s="47">
        <v>10</v>
      </c>
      <c r="U36" s="47"/>
      <c r="V36" s="47"/>
      <c r="W36" s="47"/>
      <c r="X36" s="36"/>
    </row>
    <row r="37" ht="13.65" customHeight="1">
      <c r="A37" s="49">
        <v>11</v>
      </c>
      <c r="B37" t="s" s="50">
        <v>7</v>
      </c>
      <c r="C37" s="50"/>
      <c r="D37" s="50"/>
      <c r="E37" s="50"/>
      <c r="F37" s="35"/>
      <c r="G37" s="51">
        <v>11</v>
      </c>
      <c r="H37" t="s" s="50">
        <v>8</v>
      </c>
      <c r="I37" s="50"/>
      <c r="J37" s="50"/>
      <c r="K37" s="50"/>
      <c r="L37" s="35"/>
      <c r="M37" s="51">
        <v>11</v>
      </c>
      <c r="N37" t="s" s="50">
        <v>9</v>
      </c>
      <c r="O37" s="50"/>
      <c r="P37" s="50"/>
      <c r="Q37" s="50"/>
      <c r="R37" s="35"/>
      <c r="S37" s="51">
        <v>11</v>
      </c>
      <c r="T37" t="s" s="50">
        <v>10</v>
      </c>
      <c r="U37" s="50"/>
      <c r="V37" s="50"/>
      <c r="W37" s="50"/>
      <c r="X37" s="36"/>
    </row>
    <row r="38" ht="13.65" customHeight="1">
      <c r="A38" s="46">
        <v>12</v>
      </c>
      <c r="B38" t="s" s="47">
        <v>7</v>
      </c>
      <c r="C38" s="47"/>
      <c r="D38" s="47"/>
      <c r="E38" s="47"/>
      <c r="F38" s="35"/>
      <c r="G38" s="48">
        <v>12</v>
      </c>
      <c r="H38" t="s" s="47">
        <v>8</v>
      </c>
      <c r="I38" s="47"/>
      <c r="J38" s="47"/>
      <c r="K38" s="47"/>
      <c r="L38" s="35"/>
      <c r="M38" s="48">
        <v>12</v>
      </c>
      <c r="N38" t="s" s="47">
        <v>9</v>
      </c>
      <c r="O38" s="47"/>
      <c r="P38" s="47"/>
      <c r="Q38" s="47"/>
      <c r="R38" s="35"/>
      <c r="S38" s="48">
        <v>12</v>
      </c>
      <c r="T38" t="s" s="47">
        <v>10</v>
      </c>
      <c r="U38" s="47"/>
      <c r="V38" s="47"/>
      <c r="W38" s="47"/>
      <c r="X38" s="36"/>
    </row>
    <row r="39" ht="13.65" customHeight="1">
      <c r="A39" s="49">
        <v>13</v>
      </c>
      <c r="B39" t="s" s="50">
        <v>7</v>
      </c>
      <c r="C39" s="50"/>
      <c r="D39" s="50"/>
      <c r="E39" s="50"/>
      <c r="F39" s="35"/>
      <c r="G39" s="51">
        <v>13</v>
      </c>
      <c r="H39" t="s" s="50">
        <v>8</v>
      </c>
      <c r="I39" s="50"/>
      <c r="J39" s="50"/>
      <c r="K39" s="50"/>
      <c r="L39" s="35"/>
      <c r="M39" s="51">
        <v>13</v>
      </c>
      <c r="N39" t="s" s="50">
        <v>9</v>
      </c>
      <c r="O39" s="50"/>
      <c r="P39" s="50"/>
      <c r="Q39" s="50"/>
      <c r="R39" s="35"/>
      <c r="S39" s="51">
        <v>13</v>
      </c>
      <c r="T39" t="s" s="50">
        <v>10</v>
      </c>
      <c r="U39" s="50"/>
      <c r="V39" s="50"/>
      <c r="W39" s="50"/>
      <c r="X39" s="36"/>
    </row>
    <row r="40" ht="13.65" customHeight="1">
      <c r="A40" s="46">
        <v>14</v>
      </c>
      <c r="B40" t="s" s="47">
        <v>7</v>
      </c>
      <c r="C40" s="47"/>
      <c r="D40" s="47"/>
      <c r="E40" s="47"/>
      <c r="F40" s="35"/>
      <c r="G40" s="48">
        <v>14</v>
      </c>
      <c r="H40" t="s" s="47">
        <v>8</v>
      </c>
      <c r="I40" s="47"/>
      <c r="J40" s="47"/>
      <c r="K40" s="47"/>
      <c r="L40" s="35"/>
      <c r="M40" s="48">
        <v>14</v>
      </c>
      <c r="N40" t="s" s="47">
        <v>9</v>
      </c>
      <c r="O40" s="47"/>
      <c r="P40" s="47"/>
      <c r="Q40" s="47"/>
      <c r="R40" s="35"/>
      <c r="S40" s="48">
        <v>14</v>
      </c>
      <c r="T40" t="s" s="47">
        <v>10</v>
      </c>
      <c r="U40" s="47"/>
      <c r="V40" s="47"/>
      <c r="W40" s="47"/>
      <c r="X40" s="36"/>
    </row>
    <row r="41" ht="13.65" customHeight="1">
      <c r="A41" s="49">
        <v>15</v>
      </c>
      <c r="B41" t="s" s="50">
        <v>7</v>
      </c>
      <c r="C41" s="50"/>
      <c r="D41" s="50"/>
      <c r="E41" s="50"/>
      <c r="F41" s="35"/>
      <c r="G41" s="51">
        <v>15</v>
      </c>
      <c r="H41" t="s" s="50">
        <v>8</v>
      </c>
      <c r="I41" s="50"/>
      <c r="J41" s="50"/>
      <c r="K41" s="50"/>
      <c r="L41" s="35"/>
      <c r="M41" s="51">
        <v>15</v>
      </c>
      <c r="N41" t="s" s="50">
        <v>9</v>
      </c>
      <c r="O41" s="50"/>
      <c r="P41" s="50"/>
      <c r="Q41" s="50"/>
      <c r="R41" s="35"/>
      <c r="S41" s="51">
        <v>15</v>
      </c>
      <c r="T41" t="s" s="50">
        <v>10</v>
      </c>
      <c r="U41" s="50"/>
      <c r="V41" s="50"/>
      <c r="W41" s="50"/>
      <c r="X41" s="36"/>
    </row>
    <row r="42" ht="13.65" customHeight="1">
      <c r="A42" s="46">
        <v>16</v>
      </c>
      <c r="B42" t="s" s="47">
        <v>7</v>
      </c>
      <c r="C42" s="47"/>
      <c r="D42" s="47"/>
      <c r="E42" s="47"/>
      <c r="F42" s="35"/>
      <c r="G42" s="48">
        <v>16</v>
      </c>
      <c r="H42" t="s" s="47">
        <v>8</v>
      </c>
      <c r="I42" s="47"/>
      <c r="J42" s="47"/>
      <c r="K42" s="47"/>
      <c r="L42" s="35"/>
      <c r="M42" s="48">
        <v>16</v>
      </c>
      <c r="N42" t="s" s="47">
        <v>9</v>
      </c>
      <c r="O42" s="47"/>
      <c r="P42" s="47"/>
      <c r="Q42" s="47"/>
      <c r="R42" s="35"/>
      <c r="S42" s="48">
        <v>16</v>
      </c>
      <c r="T42" t="s" s="47">
        <v>10</v>
      </c>
      <c r="U42" s="47"/>
      <c r="V42" s="47"/>
      <c r="W42" s="47"/>
      <c r="X42" s="36"/>
    </row>
    <row r="43" ht="13.65" customHeight="1">
      <c r="A43" s="49">
        <v>17</v>
      </c>
      <c r="B43" t="s" s="50">
        <v>7</v>
      </c>
      <c r="C43" s="50"/>
      <c r="D43" s="50"/>
      <c r="E43" s="50"/>
      <c r="F43" s="35"/>
      <c r="G43" s="51">
        <v>17</v>
      </c>
      <c r="H43" t="s" s="50">
        <v>8</v>
      </c>
      <c r="I43" s="50"/>
      <c r="J43" s="50"/>
      <c r="K43" s="50"/>
      <c r="L43" s="35"/>
      <c r="M43" s="51">
        <v>17</v>
      </c>
      <c r="N43" t="s" s="50">
        <v>9</v>
      </c>
      <c r="O43" s="50"/>
      <c r="P43" s="50"/>
      <c r="Q43" s="50"/>
      <c r="R43" s="35"/>
      <c r="S43" s="51">
        <v>17</v>
      </c>
      <c r="T43" t="s" s="50">
        <v>10</v>
      </c>
      <c r="U43" s="50"/>
      <c r="V43" s="50"/>
      <c r="W43" s="50"/>
      <c r="X43" s="36"/>
    </row>
    <row r="44" ht="13.65" customHeight="1">
      <c r="A44" s="46">
        <v>18</v>
      </c>
      <c r="B44" t="s" s="47">
        <v>7</v>
      </c>
      <c r="C44" s="47"/>
      <c r="D44" s="47"/>
      <c r="E44" s="47"/>
      <c r="F44" s="35"/>
      <c r="G44" s="48">
        <v>18</v>
      </c>
      <c r="H44" t="s" s="47">
        <v>8</v>
      </c>
      <c r="I44" s="47"/>
      <c r="J44" s="47"/>
      <c r="K44" s="47"/>
      <c r="L44" s="35"/>
      <c r="M44" s="48">
        <v>18</v>
      </c>
      <c r="N44" t="s" s="47">
        <v>9</v>
      </c>
      <c r="O44" s="47"/>
      <c r="P44" s="47"/>
      <c r="Q44" s="47"/>
      <c r="R44" s="35"/>
      <c r="S44" s="48">
        <v>18</v>
      </c>
      <c r="T44" t="s" s="47">
        <v>10</v>
      </c>
      <c r="U44" s="47"/>
      <c r="V44" s="47"/>
      <c r="W44" s="47"/>
      <c r="X44" s="36"/>
    </row>
    <row r="45" ht="13.65" customHeight="1">
      <c r="A45" s="49">
        <v>19</v>
      </c>
      <c r="B45" t="s" s="50">
        <v>7</v>
      </c>
      <c r="C45" s="50"/>
      <c r="D45" s="50"/>
      <c r="E45" s="50"/>
      <c r="F45" s="35"/>
      <c r="G45" s="51">
        <v>19</v>
      </c>
      <c r="H45" t="s" s="50">
        <v>8</v>
      </c>
      <c r="I45" s="50"/>
      <c r="J45" s="50"/>
      <c r="K45" s="50"/>
      <c r="L45" s="35"/>
      <c r="M45" s="51">
        <v>19</v>
      </c>
      <c r="N45" t="s" s="50">
        <v>9</v>
      </c>
      <c r="O45" s="50"/>
      <c r="P45" s="50"/>
      <c r="Q45" s="50"/>
      <c r="R45" s="35"/>
      <c r="S45" s="51">
        <v>19</v>
      </c>
      <c r="T45" t="s" s="50">
        <v>10</v>
      </c>
      <c r="U45" s="50"/>
      <c r="V45" s="50"/>
      <c r="W45" s="50"/>
      <c r="X45" s="36"/>
    </row>
    <row r="46" ht="13.65" customHeight="1">
      <c r="A46" s="52">
        <v>20</v>
      </c>
      <c r="B46" t="s" s="53">
        <v>7</v>
      </c>
      <c r="C46" s="53"/>
      <c r="D46" s="53"/>
      <c r="E46" s="53"/>
      <c r="F46" s="35"/>
      <c r="G46" s="54">
        <v>20</v>
      </c>
      <c r="H46" t="s" s="53">
        <v>8</v>
      </c>
      <c r="I46" s="53"/>
      <c r="J46" s="53"/>
      <c r="K46" s="53"/>
      <c r="L46" s="35"/>
      <c r="M46" s="54">
        <v>20</v>
      </c>
      <c r="N46" t="s" s="53">
        <v>9</v>
      </c>
      <c r="O46" s="53"/>
      <c r="P46" s="53"/>
      <c r="Q46" s="53"/>
      <c r="R46" s="35"/>
      <c r="S46" s="54">
        <v>20</v>
      </c>
      <c r="T46" t="s" s="53">
        <v>10</v>
      </c>
      <c r="U46" s="53"/>
      <c r="V46" s="53"/>
      <c r="W46" s="53"/>
      <c r="X46" s="36"/>
    </row>
    <row r="47" ht="13.65" customHeight="1">
      <c r="A47" s="60"/>
      <c r="B47" s="61"/>
      <c r="C47" s="61"/>
      <c r="D47" s="61"/>
      <c r="E47" s="61"/>
      <c r="F47" s="35"/>
      <c r="G47" s="59"/>
      <c r="H47" s="58"/>
      <c r="I47" s="58"/>
      <c r="J47" s="58"/>
      <c r="K47" s="58"/>
      <c r="L47" s="35"/>
      <c r="M47" s="59"/>
      <c r="N47" s="58"/>
      <c r="O47" s="58"/>
      <c r="P47" s="58"/>
      <c r="Q47" s="58"/>
      <c r="R47" s="35"/>
      <c r="S47" s="58"/>
      <c r="T47" s="58"/>
      <c r="U47" s="58"/>
      <c r="V47" s="58"/>
      <c r="W47" s="58"/>
      <c r="X47" s="36"/>
    </row>
    <row r="48" ht="13.65" customHeight="1">
      <c r="A48" t="s" s="40">
        <v>38</v>
      </c>
      <c r="B48" t="s" s="41">
        <v>39</v>
      </c>
      <c r="C48" t="s" s="41">
        <v>40</v>
      </c>
      <c r="D48" t="s" s="41">
        <v>41</v>
      </c>
      <c r="E48" t="s" s="41">
        <v>42</v>
      </c>
      <c r="F48" s="35"/>
      <c r="G48" t="s" s="42">
        <v>38</v>
      </c>
      <c r="H48" t="s" s="41">
        <v>39</v>
      </c>
      <c r="I48" t="s" s="41">
        <v>40</v>
      </c>
      <c r="J48" t="s" s="41">
        <v>41</v>
      </c>
      <c r="K48" t="s" s="41">
        <v>42</v>
      </c>
      <c r="L48" s="35"/>
      <c r="M48" t="s" s="42">
        <v>38</v>
      </c>
      <c r="N48" t="s" s="41">
        <v>39</v>
      </c>
      <c r="O48" t="s" s="41">
        <v>40</v>
      </c>
      <c r="P48" t="s" s="41">
        <v>41</v>
      </c>
      <c r="Q48" t="s" s="41">
        <v>42</v>
      </c>
      <c r="R48" s="35"/>
      <c r="S48" t="s" s="42">
        <v>38</v>
      </c>
      <c r="T48" t="s" s="41">
        <v>39</v>
      </c>
      <c r="U48" t="s" s="41">
        <v>40</v>
      </c>
      <c r="V48" t="s" s="41">
        <v>41</v>
      </c>
      <c r="W48" t="s" s="41">
        <v>42</v>
      </c>
      <c r="X48" s="36"/>
    </row>
    <row r="49" ht="13.65" customHeight="1">
      <c r="A49" s="43">
        <v>1</v>
      </c>
      <c r="B49" t="s" s="44">
        <v>15</v>
      </c>
      <c r="C49" s="44"/>
      <c r="D49" s="44"/>
      <c r="E49" s="44"/>
      <c r="F49" s="35"/>
      <c r="G49" s="45">
        <v>1</v>
      </c>
      <c r="H49" t="s" s="44">
        <v>16</v>
      </c>
      <c r="I49" s="44"/>
      <c r="J49" s="44"/>
      <c r="K49" s="44"/>
      <c r="L49" s="35"/>
      <c r="M49" s="45">
        <v>1</v>
      </c>
      <c r="N49" t="s" s="44">
        <v>17</v>
      </c>
      <c r="O49" s="44"/>
      <c r="P49" s="44"/>
      <c r="Q49" s="44"/>
      <c r="R49" s="35"/>
      <c r="S49" s="45">
        <v>1</v>
      </c>
      <c r="T49" t="s" s="44">
        <v>75</v>
      </c>
      <c r="U49" s="44"/>
      <c r="V49" s="44"/>
      <c r="W49" s="44"/>
      <c r="X49" s="36"/>
    </row>
    <row r="50" ht="13.65" customHeight="1">
      <c r="A50" s="46">
        <v>2</v>
      </c>
      <c r="B50" t="s" s="47">
        <v>15</v>
      </c>
      <c r="C50" s="47"/>
      <c r="D50" s="47"/>
      <c r="E50" s="47"/>
      <c r="F50" s="35"/>
      <c r="G50" s="48">
        <v>2</v>
      </c>
      <c r="H50" t="s" s="47">
        <v>16</v>
      </c>
      <c r="I50" s="47"/>
      <c r="J50" s="47"/>
      <c r="K50" s="47"/>
      <c r="L50" s="35"/>
      <c r="M50" s="48">
        <v>2</v>
      </c>
      <c r="N50" t="s" s="47">
        <v>17</v>
      </c>
      <c r="O50" s="47"/>
      <c r="P50" s="47"/>
      <c r="Q50" s="47"/>
      <c r="R50" s="35"/>
      <c r="S50" s="48">
        <v>2</v>
      </c>
      <c r="T50" t="s" s="47">
        <v>75</v>
      </c>
      <c r="U50" s="47"/>
      <c r="V50" s="47"/>
      <c r="W50" s="47"/>
      <c r="X50" s="36"/>
    </row>
    <row r="51" ht="13.65" customHeight="1">
      <c r="A51" s="49">
        <v>3</v>
      </c>
      <c r="B51" t="s" s="50">
        <v>15</v>
      </c>
      <c r="C51" s="50"/>
      <c r="D51" s="50"/>
      <c r="E51" s="50"/>
      <c r="F51" s="35"/>
      <c r="G51" s="51">
        <v>3</v>
      </c>
      <c r="H51" t="s" s="50">
        <v>16</v>
      </c>
      <c r="I51" s="50"/>
      <c r="J51" s="50"/>
      <c r="K51" s="50"/>
      <c r="L51" s="35"/>
      <c r="M51" s="51">
        <v>3</v>
      </c>
      <c r="N51" t="s" s="50">
        <v>17</v>
      </c>
      <c r="O51" s="50"/>
      <c r="P51" s="50"/>
      <c r="Q51" s="50"/>
      <c r="R51" s="35"/>
      <c r="S51" s="51">
        <v>3</v>
      </c>
      <c r="T51" t="s" s="50">
        <v>75</v>
      </c>
      <c r="U51" s="50"/>
      <c r="V51" s="50"/>
      <c r="W51" s="50"/>
      <c r="X51" s="36"/>
    </row>
    <row r="52" ht="13.65" customHeight="1">
      <c r="A52" s="46">
        <v>4</v>
      </c>
      <c r="B52" t="s" s="47">
        <v>15</v>
      </c>
      <c r="C52" s="47"/>
      <c r="D52" s="47"/>
      <c r="E52" s="47"/>
      <c r="F52" s="35"/>
      <c r="G52" s="48">
        <v>4</v>
      </c>
      <c r="H52" t="s" s="47">
        <v>16</v>
      </c>
      <c r="I52" s="47"/>
      <c r="J52" s="47"/>
      <c r="K52" s="47"/>
      <c r="L52" s="35"/>
      <c r="M52" s="48">
        <v>4</v>
      </c>
      <c r="N52" t="s" s="47">
        <v>17</v>
      </c>
      <c r="O52" s="47"/>
      <c r="P52" s="47"/>
      <c r="Q52" s="47"/>
      <c r="R52" s="35"/>
      <c r="S52" s="48">
        <v>4</v>
      </c>
      <c r="T52" t="s" s="47">
        <v>75</v>
      </c>
      <c r="U52" s="47"/>
      <c r="V52" s="47"/>
      <c r="W52" s="47"/>
      <c r="X52" s="36"/>
    </row>
    <row r="53" ht="13.65" customHeight="1">
      <c r="A53" s="49">
        <v>5</v>
      </c>
      <c r="B53" t="s" s="50">
        <v>15</v>
      </c>
      <c r="C53" s="50"/>
      <c r="D53" s="50"/>
      <c r="E53" s="50"/>
      <c r="F53" s="35"/>
      <c r="G53" s="51">
        <v>5</v>
      </c>
      <c r="H53" t="s" s="50">
        <v>16</v>
      </c>
      <c r="I53" s="50"/>
      <c r="J53" s="50"/>
      <c r="K53" s="50"/>
      <c r="L53" s="35"/>
      <c r="M53" s="51">
        <v>5</v>
      </c>
      <c r="N53" t="s" s="50">
        <v>17</v>
      </c>
      <c r="O53" s="50"/>
      <c r="P53" s="50"/>
      <c r="Q53" s="50"/>
      <c r="R53" s="35"/>
      <c r="S53" s="51">
        <v>5</v>
      </c>
      <c r="T53" t="s" s="50">
        <v>75</v>
      </c>
      <c r="U53" s="50"/>
      <c r="V53" s="50"/>
      <c r="W53" s="50"/>
      <c r="X53" s="36"/>
    </row>
    <row r="54" ht="13.65" customHeight="1">
      <c r="A54" s="46">
        <v>6</v>
      </c>
      <c r="B54" t="s" s="47">
        <v>15</v>
      </c>
      <c r="C54" s="47"/>
      <c r="D54" s="47"/>
      <c r="E54" s="47"/>
      <c r="F54" s="35"/>
      <c r="G54" s="48">
        <v>6</v>
      </c>
      <c r="H54" t="s" s="47">
        <v>16</v>
      </c>
      <c r="I54" s="47"/>
      <c r="J54" s="47"/>
      <c r="K54" s="47"/>
      <c r="L54" s="35"/>
      <c r="M54" s="48">
        <v>6</v>
      </c>
      <c r="N54" t="s" s="47">
        <v>17</v>
      </c>
      <c r="O54" s="47"/>
      <c r="P54" s="47"/>
      <c r="Q54" s="47"/>
      <c r="R54" s="35"/>
      <c r="S54" s="48">
        <v>6</v>
      </c>
      <c r="T54" t="s" s="47">
        <v>75</v>
      </c>
      <c r="U54" s="47"/>
      <c r="V54" s="47"/>
      <c r="W54" s="47"/>
      <c r="X54" s="36"/>
    </row>
    <row r="55" ht="13.65" customHeight="1">
      <c r="A55" s="49">
        <v>7</v>
      </c>
      <c r="B55" t="s" s="50">
        <v>15</v>
      </c>
      <c r="C55" s="50"/>
      <c r="D55" s="50"/>
      <c r="E55" s="50"/>
      <c r="F55" s="35"/>
      <c r="G55" s="51">
        <v>7</v>
      </c>
      <c r="H55" t="s" s="50">
        <v>16</v>
      </c>
      <c r="I55" s="50"/>
      <c r="J55" s="50"/>
      <c r="K55" s="50"/>
      <c r="L55" s="35"/>
      <c r="M55" s="51">
        <v>7</v>
      </c>
      <c r="N55" t="s" s="50">
        <v>17</v>
      </c>
      <c r="O55" s="50"/>
      <c r="P55" s="50"/>
      <c r="Q55" s="50"/>
      <c r="R55" s="35"/>
      <c r="S55" s="51">
        <v>7</v>
      </c>
      <c r="T55" t="s" s="50">
        <v>75</v>
      </c>
      <c r="U55" s="50"/>
      <c r="V55" s="50"/>
      <c r="W55" s="50"/>
      <c r="X55" s="36"/>
    </row>
    <row r="56" ht="13.65" customHeight="1">
      <c r="A56" s="46">
        <v>8</v>
      </c>
      <c r="B56" t="s" s="47">
        <v>15</v>
      </c>
      <c r="C56" s="47"/>
      <c r="D56" s="47"/>
      <c r="E56" s="47"/>
      <c r="F56" s="35"/>
      <c r="G56" s="48">
        <v>8</v>
      </c>
      <c r="H56" t="s" s="47">
        <v>16</v>
      </c>
      <c r="I56" s="47"/>
      <c r="J56" s="47"/>
      <c r="K56" s="47"/>
      <c r="L56" s="35"/>
      <c r="M56" s="48">
        <v>8</v>
      </c>
      <c r="N56" t="s" s="47">
        <v>17</v>
      </c>
      <c r="O56" s="47"/>
      <c r="P56" s="47"/>
      <c r="Q56" s="47"/>
      <c r="R56" s="35"/>
      <c r="S56" s="48">
        <v>8</v>
      </c>
      <c r="T56" t="s" s="47">
        <v>75</v>
      </c>
      <c r="U56" s="47"/>
      <c r="V56" s="47"/>
      <c r="W56" s="47"/>
      <c r="X56" s="36"/>
    </row>
    <row r="57" ht="13.65" customHeight="1">
      <c r="A57" s="49">
        <v>9</v>
      </c>
      <c r="B57" t="s" s="50">
        <v>15</v>
      </c>
      <c r="C57" s="50"/>
      <c r="D57" s="50"/>
      <c r="E57" s="50"/>
      <c r="F57" s="35"/>
      <c r="G57" s="51">
        <v>9</v>
      </c>
      <c r="H57" t="s" s="50">
        <v>16</v>
      </c>
      <c r="I57" s="50"/>
      <c r="J57" s="50"/>
      <c r="K57" s="50"/>
      <c r="L57" s="35"/>
      <c r="M57" s="51">
        <v>9</v>
      </c>
      <c r="N57" t="s" s="50">
        <v>17</v>
      </c>
      <c r="O57" s="50"/>
      <c r="P57" s="50"/>
      <c r="Q57" s="50"/>
      <c r="R57" s="35"/>
      <c r="S57" s="51">
        <v>9</v>
      </c>
      <c r="T57" t="s" s="50">
        <v>75</v>
      </c>
      <c r="U57" s="50"/>
      <c r="V57" s="50"/>
      <c r="W57" s="50"/>
      <c r="X57" s="36"/>
    </row>
    <row r="58" ht="13.65" customHeight="1">
      <c r="A58" s="46">
        <v>10</v>
      </c>
      <c r="B58" t="s" s="47">
        <v>15</v>
      </c>
      <c r="C58" s="47"/>
      <c r="D58" s="47"/>
      <c r="E58" s="47"/>
      <c r="F58" s="35"/>
      <c r="G58" s="48">
        <v>10</v>
      </c>
      <c r="H58" t="s" s="47">
        <v>16</v>
      </c>
      <c r="I58" s="47"/>
      <c r="J58" s="47"/>
      <c r="K58" s="47"/>
      <c r="L58" s="35"/>
      <c r="M58" s="48">
        <v>10</v>
      </c>
      <c r="N58" t="s" s="47">
        <v>17</v>
      </c>
      <c r="O58" s="47"/>
      <c r="P58" s="47"/>
      <c r="Q58" s="47"/>
      <c r="R58" s="35"/>
      <c r="S58" s="48">
        <v>10</v>
      </c>
      <c r="T58" t="s" s="47">
        <v>75</v>
      </c>
      <c r="U58" s="47"/>
      <c r="V58" s="47"/>
      <c r="W58" s="47"/>
      <c r="X58" s="36"/>
    </row>
    <row r="59" ht="13.65" customHeight="1">
      <c r="A59" s="49">
        <v>11</v>
      </c>
      <c r="B59" t="s" s="50">
        <v>15</v>
      </c>
      <c r="C59" s="50"/>
      <c r="D59" s="50"/>
      <c r="E59" s="50"/>
      <c r="F59" s="35"/>
      <c r="G59" s="51">
        <v>11</v>
      </c>
      <c r="H59" t="s" s="50">
        <v>16</v>
      </c>
      <c r="I59" s="50"/>
      <c r="J59" s="50"/>
      <c r="K59" s="50"/>
      <c r="L59" s="35"/>
      <c r="M59" s="51">
        <v>11</v>
      </c>
      <c r="N59" t="s" s="50">
        <v>17</v>
      </c>
      <c r="O59" s="50"/>
      <c r="P59" s="50"/>
      <c r="Q59" s="50"/>
      <c r="R59" s="35"/>
      <c r="S59" s="51">
        <v>11</v>
      </c>
      <c r="T59" t="s" s="50">
        <v>75</v>
      </c>
      <c r="U59" s="50"/>
      <c r="V59" s="50"/>
      <c r="W59" s="50"/>
      <c r="X59" s="36"/>
    </row>
    <row r="60" ht="13.65" customHeight="1">
      <c r="A60" s="46">
        <v>12</v>
      </c>
      <c r="B60" t="s" s="47">
        <v>15</v>
      </c>
      <c r="C60" s="47"/>
      <c r="D60" s="47"/>
      <c r="E60" s="47"/>
      <c r="F60" s="35"/>
      <c r="G60" s="48">
        <v>12</v>
      </c>
      <c r="H60" t="s" s="47">
        <v>16</v>
      </c>
      <c r="I60" s="47"/>
      <c r="J60" s="47"/>
      <c r="K60" s="47"/>
      <c r="L60" s="35"/>
      <c r="M60" s="48">
        <v>12</v>
      </c>
      <c r="N60" t="s" s="47">
        <v>17</v>
      </c>
      <c r="O60" s="47"/>
      <c r="P60" s="47"/>
      <c r="Q60" s="47"/>
      <c r="R60" s="35"/>
      <c r="S60" s="48">
        <v>12</v>
      </c>
      <c r="T60" t="s" s="47">
        <v>75</v>
      </c>
      <c r="U60" s="47"/>
      <c r="V60" s="47"/>
      <c r="W60" s="47"/>
      <c r="X60" s="36"/>
    </row>
    <row r="61" ht="13.65" customHeight="1">
      <c r="A61" s="49">
        <v>13</v>
      </c>
      <c r="B61" t="s" s="50">
        <v>15</v>
      </c>
      <c r="C61" s="50"/>
      <c r="D61" s="50"/>
      <c r="E61" s="50"/>
      <c r="F61" s="35"/>
      <c r="G61" s="51">
        <v>13</v>
      </c>
      <c r="H61" t="s" s="50">
        <v>16</v>
      </c>
      <c r="I61" s="50"/>
      <c r="J61" s="50"/>
      <c r="K61" s="50"/>
      <c r="L61" s="35"/>
      <c r="M61" s="51">
        <v>13</v>
      </c>
      <c r="N61" t="s" s="50">
        <v>17</v>
      </c>
      <c r="O61" s="50"/>
      <c r="P61" s="50"/>
      <c r="Q61" s="50"/>
      <c r="R61" s="35"/>
      <c r="S61" s="51">
        <v>13</v>
      </c>
      <c r="T61" t="s" s="50">
        <v>75</v>
      </c>
      <c r="U61" s="50"/>
      <c r="V61" s="50"/>
      <c r="W61" s="50"/>
      <c r="X61" s="36"/>
    </row>
    <row r="62" ht="13.65" customHeight="1">
      <c r="A62" s="46">
        <v>14</v>
      </c>
      <c r="B62" t="s" s="47">
        <v>15</v>
      </c>
      <c r="C62" s="47"/>
      <c r="D62" s="47"/>
      <c r="E62" s="47"/>
      <c r="F62" s="35"/>
      <c r="G62" s="48">
        <v>14</v>
      </c>
      <c r="H62" t="s" s="47">
        <v>16</v>
      </c>
      <c r="I62" s="47"/>
      <c r="J62" s="47"/>
      <c r="K62" s="47"/>
      <c r="L62" s="35"/>
      <c r="M62" s="48">
        <v>14</v>
      </c>
      <c r="N62" t="s" s="47">
        <v>17</v>
      </c>
      <c r="O62" s="47"/>
      <c r="P62" s="47"/>
      <c r="Q62" s="47"/>
      <c r="R62" s="35"/>
      <c r="S62" s="48">
        <v>14</v>
      </c>
      <c r="T62" t="s" s="47">
        <v>75</v>
      </c>
      <c r="U62" s="47"/>
      <c r="V62" s="47"/>
      <c r="W62" s="47"/>
      <c r="X62" s="36"/>
    </row>
    <row r="63" ht="13.65" customHeight="1">
      <c r="A63" s="49">
        <v>15</v>
      </c>
      <c r="B63" t="s" s="50">
        <v>15</v>
      </c>
      <c r="C63" s="50"/>
      <c r="D63" s="50"/>
      <c r="E63" s="50"/>
      <c r="F63" s="35"/>
      <c r="G63" s="51">
        <v>15</v>
      </c>
      <c r="H63" t="s" s="50">
        <v>16</v>
      </c>
      <c r="I63" s="50"/>
      <c r="J63" s="50"/>
      <c r="K63" s="50"/>
      <c r="L63" s="35"/>
      <c r="M63" s="51">
        <v>15</v>
      </c>
      <c r="N63" t="s" s="50">
        <v>17</v>
      </c>
      <c r="O63" s="50"/>
      <c r="P63" s="50"/>
      <c r="Q63" s="50"/>
      <c r="R63" s="35"/>
      <c r="S63" s="51">
        <v>15</v>
      </c>
      <c r="T63" t="s" s="50">
        <v>75</v>
      </c>
      <c r="U63" s="50"/>
      <c r="V63" s="50"/>
      <c r="W63" s="50"/>
      <c r="X63" s="36"/>
    </row>
    <row r="64" ht="13.65" customHeight="1">
      <c r="A64" s="46">
        <v>16</v>
      </c>
      <c r="B64" t="s" s="47">
        <v>15</v>
      </c>
      <c r="C64" s="47"/>
      <c r="D64" s="47"/>
      <c r="E64" s="47"/>
      <c r="F64" s="35"/>
      <c r="G64" s="48">
        <v>16</v>
      </c>
      <c r="H64" t="s" s="47">
        <v>16</v>
      </c>
      <c r="I64" s="47"/>
      <c r="J64" s="47"/>
      <c r="K64" s="47"/>
      <c r="L64" s="35"/>
      <c r="M64" s="48">
        <v>16</v>
      </c>
      <c r="N64" t="s" s="47">
        <v>17</v>
      </c>
      <c r="O64" s="47"/>
      <c r="P64" s="47"/>
      <c r="Q64" s="47"/>
      <c r="R64" s="35"/>
      <c r="S64" s="48">
        <v>16</v>
      </c>
      <c r="T64" t="s" s="47">
        <v>75</v>
      </c>
      <c r="U64" s="47"/>
      <c r="V64" s="47"/>
      <c r="W64" s="47"/>
      <c r="X64" s="36"/>
    </row>
    <row r="65" ht="13.65" customHeight="1">
      <c r="A65" s="49">
        <v>17</v>
      </c>
      <c r="B65" t="s" s="50">
        <v>15</v>
      </c>
      <c r="C65" s="50"/>
      <c r="D65" s="50"/>
      <c r="E65" s="50"/>
      <c r="F65" s="35"/>
      <c r="G65" s="51">
        <v>17</v>
      </c>
      <c r="H65" t="s" s="50">
        <v>16</v>
      </c>
      <c r="I65" s="50"/>
      <c r="J65" s="50"/>
      <c r="K65" s="50"/>
      <c r="L65" s="35"/>
      <c r="M65" s="51">
        <v>17</v>
      </c>
      <c r="N65" t="s" s="50">
        <v>17</v>
      </c>
      <c r="O65" s="50"/>
      <c r="P65" s="50"/>
      <c r="Q65" s="50"/>
      <c r="R65" s="35"/>
      <c r="S65" s="51">
        <v>17</v>
      </c>
      <c r="T65" t="s" s="50">
        <v>75</v>
      </c>
      <c r="U65" s="50"/>
      <c r="V65" s="50"/>
      <c r="W65" s="50"/>
      <c r="X65" s="36"/>
    </row>
    <row r="66" ht="13.65" customHeight="1">
      <c r="A66" s="46">
        <v>18</v>
      </c>
      <c r="B66" t="s" s="47">
        <v>15</v>
      </c>
      <c r="C66" s="47"/>
      <c r="D66" s="47"/>
      <c r="E66" s="47"/>
      <c r="F66" s="35"/>
      <c r="G66" s="48">
        <v>18</v>
      </c>
      <c r="H66" t="s" s="47">
        <v>16</v>
      </c>
      <c r="I66" s="47"/>
      <c r="J66" s="47"/>
      <c r="K66" s="47"/>
      <c r="L66" s="35"/>
      <c r="M66" s="48">
        <v>18</v>
      </c>
      <c r="N66" t="s" s="47">
        <v>17</v>
      </c>
      <c r="O66" s="47"/>
      <c r="P66" s="47"/>
      <c r="Q66" s="47"/>
      <c r="R66" s="35"/>
      <c r="S66" s="48">
        <v>18</v>
      </c>
      <c r="T66" t="s" s="47">
        <v>75</v>
      </c>
      <c r="U66" s="47"/>
      <c r="V66" s="47"/>
      <c r="W66" s="47"/>
      <c r="X66" s="36"/>
    </row>
    <row r="67" ht="13.65" customHeight="1">
      <c r="A67" s="49">
        <v>19</v>
      </c>
      <c r="B67" t="s" s="50">
        <v>15</v>
      </c>
      <c r="C67" s="50"/>
      <c r="D67" s="50"/>
      <c r="E67" s="50"/>
      <c r="F67" s="35"/>
      <c r="G67" s="51">
        <v>19</v>
      </c>
      <c r="H67" t="s" s="50">
        <v>16</v>
      </c>
      <c r="I67" s="50"/>
      <c r="J67" s="50"/>
      <c r="K67" s="50"/>
      <c r="L67" s="35"/>
      <c r="M67" s="51">
        <v>19</v>
      </c>
      <c r="N67" t="s" s="50">
        <v>17</v>
      </c>
      <c r="O67" s="50"/>
      <c r="P67" s="50"/>
      <c r="Q67" s="50"/>
      <c r="R67" s="35"/>
      <c r="S67" s="51">
        <v>19</v>
      </c>
      <c r="T67" t="s" s="50">
        <v>75</v>
      </c>
      <c r="U67" s="50"/>
      <c r="V67" s="50"/>
      <c r="W67" s="50"/>
      <c r="X67" s="36"/>
    </row>
    <row r="68" ht="13.65" customHeight="1">
      <c r="A68" s="52">
        <v>20</v>
      </c>
      <c r="B68" t="s" s="53">
        <v>15</v>
      </c>
      <c r="C68" s="53"/>
      <c r="D68" s="53"/>
      <c r="E68" s="53"/>
      <c r="F68" s="35"/>
      <c r="G68" s="54">
        <v>20</v>
      </c>
      <c r="H68" t="s" s="53">
        <v>16</v>
      </c>
      <c r="I68" s="53"/>
      <c r="J68" s="53"/>
      <c r="K68" s="53"/>
      <c r="L68" s="35"/>
      <c r="M68" s="54">
        <v>20</v>
      </c>
      <c r="N68" t="s" s="53">
        <v>17</v>
      </c>
      <c r="O68" s="53"/>
      <c r="P68" s="53"/>
      <c r="Q68" s="53"/>
      <c r="R68" s="35"/>
      <c r="S68" s="54">
        <v>20</v>
      </c>
      <c r="T68" t="s" s="53">
        <v>75</v>
      </c>
      <c r="U68" s="53"/>
      <c r="V68" s="53"/>
      <c r="W68" s="53"/>
      <c r="X68" s="36"/>
    </row>
    <row r="69" ht="13.65" customHeight="1">
      <c r="A69" s="62"/>
      <c r="B69" s="63"/>
      <c r="C69" s="63"/>
      <c r="D69" s="63"/>
      <c r="E69" s="63"/>
      <c r="F69" s="64"/>
      <c r="G69" s="63"/>
      <c r="H69" s="63"/>
      <c r="I69" s="63"/>
      <c r="J69" s="63"/>
      <c r="K69" s="63"/>
      <c r="L69" s="64"/>
      <c r="M69" s="63"/>
      <c r="N69" s="63"/>
      <c r="O69" s="63"/>
      <c r="P69" s="63"/>
      <c r="Q69" s="63"/>
      <c r="R69" s="64"/>
      <c r="S69" s="63"/>
      <c r="T69" s="63"/>
      <c r="U69" s="63"/>
      <c r="V69" s="63"/>
      <c r="W69" s="63"/>
      <c r="X69" s="65"/>
    </row>
  </sheetData>
  <pageMargins left="0.7" right="0.7" top="0.787402" bottom="0.787402" header="0.3" footer="0.3"/>
  <pageSetup firstPageNumber="1" fitToHeight="1" fitToWidth="1" scale="100" useFirstPageNumber="0" orientation="portrait" pageOrder="downThenOver"/>
  <headerFooter>
    <oddFooter>&amp;C&amp;"Helvetica Neue,Regular"&amp;11&amp;K000000&amp;P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W292"/>
  <sheetViews>
    <sheetView workbookViewId="0" showGridLines="0" defaultGridColor="1"/>
  </sheetViews>
  <sheetFormatPr defaultColWidth="10.8333" defaultRowHeight="13.2" customHeight="1" outlineLevelRow="0" outlineLevelCol="0"/>
  <cols>
    <col min="1" max="1" width="6.85156" style="66" customWidth="1"/>
    <col min="2" max="4" width="12.8516" style="66" customWidth="1"/>
    <col min="5" max="21" width="10.8516" style="66" customWidth="1"/>
    <col min="22" max="22" width="12" style="66" customWidth="1"/>
    <col min="23" max="23" width="10.8516" style="66" customWidth="1"/>
    <col min="24" max="256" width="10.8516" style="66" customWidth="1"/>
  </cols>
  <sheetData>
    <row r="1" ht="21" customHeight="1">
      <c r="A1" s="67"/>
      <c r="B1" s="29"/>
      <c r="C1" s="29"/>
      <c r="D1" s="68"/>
      <c r="E1" t="s" s="69">
        <f>'List of Competitors'!B2</f>
      </c>
      <c r="F1" s="13"/>
      <c r="G1" s="13"/>
      <c r="H1" s="13"/>
      <c r="I1" s="13"/>
      <c r="J1" s="13"/>
      <c r="K1" s="13"/>
      <c r="L1" s="13"/>
      <c r="M1" s="29"/>
      <c r="N1" s="13"/>
      <c r="O1" s="13"/>
      <c r="P1" s="13"/>
      <c r="Q1" s="13"/>
      <c r="R1" s="13"/>
      <c r="S1" s="13"/>
      <c r="T1" s="29"/>
      <c r="U1" s="29"/>
      <c r="V1" s="29"/>
      <c r="W1" s="30"/>
    </row>
    <row r="2" ht="21" customHeight="1">
      <c r="A2" s="15"/>
      <c r="B2" s="35"/>
      <c r="C2" s="35"/>
      <c r="D2" s="70"/>
      <c r="E2" t="s" s="71">
        <f>'List of Competitors'!C2</f>
      </c>
      <c r="F2" s="17"/>
      <c r="G2" s="17"/>
      <c r="H2" s="17"/>
      <c r="I2" s="17"/>
      <c r="J2" s="17"/>
      <c r="K2" s="17"/>
      <c r="L2" s="17"/>
      <c r="M2" s="35"/>
      <c r="N2" s="17"/>
      <c r="O2" s="17"/>
      <c r="P2" s="17"/>
      <c r="Q2" s="17"/>
      <c r="R2" s="17"/>
      <c r="S2" s="17"/>
      <c r="T2" s="35"/>
      <c r="U2" s="35"/>
      <c r="V2" s="35"/>
      <c r="W2" s="36"/>
    </row>
    <row r="3" ht="16.2" customHeight="1">
      <c r="A3" s="15"/>
      <c r="B3" s="35"/>
      <c r="C3" s="35"/>
      <c r="D3" s="35"/>
      <c r="E3" s="17"/>
      <c r="F3" s="17"/>
      <c r="G3" s="17"/>
      <c r="H3" s="17"/>
      <c r="I3" s="17"/>
      <c r="J3" s="17"/>
      <c r="K3" s="17"/>
      <c r="L3" s="17"/>
      <c r="M3" s="35"/>
      <c r="N3" s="17"/>
      <c r="O3" s="17"/>
      <c r="P3" s="17"/>
      <c r="Q3" s="17"/>
      <c r="R3" s="17"/>
      <c r="S3" s="17"/>
      <c r="T3" s="35"/>
      <c r="U3" s="35"/>
      <c r="V3" s="35"/>
      <c r="W3" s="36"/>
    </row>
    <row r="4" ht="13.2" customHeight="1">
      <c r="A4" s="37"/>
      <c r="B4" s="72"/>
      <c r="C4" s="72"/>
      <c r="D4" s="72"/>
      <c r="E4" s="72"/>
      <c r="F4" s="72"/>
      <c r="G4" s="72"/>
      <c r="H4" s="72"/>
      <c r="I4" s="72"/>
      <c r="J4" s="72"/>
      <c r="K4" s="72"/>
      <c r="L4" s="73"/>
      <c r="M4" s="73"/>
      <c r="N4" s="74"/>
      <c r="O4" s="74"/>
      <c r="P4" s="74"/>
      <c r="Q4" s="74"/>
      <c r="R4" s="74"/>
      <c r="S4" s="74"/>
      <c r="T4" s="72"/>
      <c r="U4" s="73"/>
      <c r="V4" s="73"/>
      <c r="W4" s="75"/>
    </row>
    <row r="5" ht="13.65" customHeight="1">
      <c r="A5" t="s" s="76">
        <v>11</v>
      </c>
      <c r="B5" s="77"/>
      <c r="C5" s="77"/>
      <c r="D5" s="77"/>
      <c r="E5" s="77"/>
      <c r="F5" s="77"/>
      <c r="G5" s="77"/>
      <c r="H5" s="77"/>
      <c r="I5" s="77"/>
      <c r="J5" s="77"/>
      <c r="K5" s="77"/>
      <c r="L5" s="77"/>
      <c r="M5" s="77"/>
      <c r="N5" s="77"/>
      <c r="O5" s="77"/>
      <c r="P5" s="77"/>
      <c r="Q5" s="77"/>
      <c r="R5" s="77"/>
      <c r="S5" s="77"/>
      <c r="T5" s="77"/>
      <c r="U5" s="77"/>
      <c r="V5" s="77"/>
      <c r="W5" s="78"/>
    </row>
    <row r="6" ht="13.2" customHeight="1">
      <c r="A6" s="79"/>
      <c r="B6" s="80"/>
      <c r="C6" s="80"/>
      <c r="D6" s="81"/>
      <c r="E6" t="s" s="82">
        <v>77</v>
      </c>
      <c r="F6" s="83"/>
      <c r="G6" s="83"/>
      <c r="H6" s="84"/>
      <c r="I6" t="s" s="82">
        <v>78</v>
      </c>
      <c r="J6" s="83"/>
      <c r="K6" s="83"/>
      <c r="L6" s="84"/>
      <c r="M6" s="85"/>
      <c r="N6" t="s" s="86">
        <v>79</v>
      </c>
      <c r="O6" s="87"/>
      <c r="P6" s="87"/>
      <c r="Q6" s="87"/>
      <c r="R6" s="87"/>
      <c r="S6" s="87"/>
      <c r="T6" s="88"/>
      <c r="U6" t="s" s="86">
        <v>80</v>
      </c>
      <c r="V6" s="87"/>
      <c r="W6" s="88"/>
    </row>
    <row r="7" ht="15.6" customHeight="1">
      <c r="A7" t="s" s="89">
        <v>81</v>
      </c>
      <c r="B7" t="s" s="90">
        <v>40</v>
      </c>
      <c r="C7" t="s" s="90">
        <v>41</v>
      </c>
      <c r="D7" t="s" s="90">
        <v>42</v>
      </c>
      <c r="E7" t="s" s="82">
        <v>82</v>
      </c>
      <c r="F7" t="s" s="91">
        <v>83</v>
      </c>
      <c r="G7" t="s" s="91">
        <v>84</v>
      </c>
      <c r="H7" t="s" s="92">
        <v>85</v>
      </c>
      <c r="I7" t="s" s="82">
        <v>86</v>
      </c>
      <c r="J7" t="s" s="91">
        <v>87</v>
      </c>
      <c r="K7" t="s" s="91">
        <v>88</v>
      </c>
      <c r="L7" t="s" s="93">
        <v>89</v>
      </c>
      <c r="M7" t="s" s="89">
        <v>90</v>
      </c>
      <c r="N7" t="s" s="94">
        <v>91</v>
      </c>
      <c r="O7" t="s" s="95">
        <v>92</v>
      </c>
      <c r="P7" t="s" s="95">
        <v>93</v>
      </c>
      <c r="Q7" t="s" s="95">
        <v>94</v>
      </c>
      <c r="R7" t="s" s="95">
        <v>95</v>
      </c>
      <c r="S7" t="s" s="95">
        <v>96</v>
      </c>
      <c r="T7" t="s" s="93">
        <v>97</v>
      </c>
      <c r="U7" t="s" s="86">
        <v>98</v>
      </c>
      <c r="V7" t="s" s="96">
        <v>81</v>
      </c>
      <c r="W7" t="s" s="93">
        <v>99</v>
      </c>
    </row>
    <row r="8" ht="11.7" customHeight="1">
      <c r="A8" s="97">
        <v>1</v>
      </c>
      <c r="B8" s="98"/>
      <c r="C8" t="s" s="99">
        <f>INDEX('HTM 0'!$C$7:$C$86,MATCH(A8,'HTM 0'!$Y$7:$Y$86,0))</f>
        <v>44</v>
      </c>
      <c r="D8" t="s" s="100">
        <f>INDEX('HTM 0'!$D$7:$D$86,MATCH(A8,'HTM 0'!$Y$7:$Y$86,0))</f>
        <v>45</v>
      </c>
      <c r="E8" s="101">
        <f>INDEX('HTM 0'!F$7:F$86,MATCH($A8,'HTM 0'!$Y$7:$Y$86,0))</f>
        <v>20.5</v>
      </c>
      <c r="F8" s="102">
        <f>INDEX('HTM 0'!G$7:G$86,MATCH($A8,'HTM 0'!$Y$7:$Y$86,0))</f>
        <v>19</v>
      </c>
      <c r="G8" s="102">
        <f>INDEX('HTM 0'!H$7:H$86,MATCH($A8,'HTM 0'!$Y$7:$Y$86,0))</f>
        <v>20.5</v>
      </c>
      <c r="H8" s="103">
        <f>INDEX('HTM 0'!I$7:I$86,MATCH($A8,'HTM 0'!$Y$7:$Y$86,0))</f>
        <v>19.5</v>
      </c>
      <c r="I8" s="101">
        <f>INDEX('HTM 0'!J$7:J$86,MATCH($A8,'HTM 0'!$Y$7:$Y$86,0))</f>
        <v>20</v>
      </c>
      <c r="J8" s="102">
        <f>INDEX('HTM 0'!K$7:K$86,MATCH($A8,'HTM 0'!$Y$7:$Y$86,0))</f>
        <v>20</v>
      </c>
      <c r="K8" s="102">
        <f>INDEX('HTM 0'!L$7:L$86,MATCH($A8,'HTM 0'!$Y$7:$Y$86,0))</f>
        <v>19.5</v>
      </c>
      <c r="L8" s="103">
        <f>INDEX('HTM 0'!M$7:M$86,MATCH($A8,'HTM 0'!$Y$7:$Y$86,0))</f>
        <v>20</v>
      </c>
      <c r="M8" s="104">
        <f>INDEX('HTM 0'!N$7:N$86,MATCH($A8,'HTM 0'!$Y$7:$Y$86,0))</f>
        <v>159</v>
      </c>
      <c r="N8" s="105">
        <f>INDEX('HTM 0'!O$7:O$86,MATCH($A8,'HTM 0'!$Y$7:$Y$86,0))</f>
        <v>0</v>
      </c>
      <c r="O8" s="106">
        <f>INDEX('HTM 0'!P$7:P$86,MATCH($A8,'HTM 0'!$Y$7:$Y$86,0))</f>
        <v>0</v>
      </c>
      <c r="P8" s="106">
        <f>INDEX('HTM 0'!Q$7:Q$86,MATCH($A8,'HTM 0'!$Y$7:$Y$86,0))</f>
        <v>0</v>
      </c>
      <c r="Q8" s="106">
        <f>INDEX('HTM 0'!R$7:R$86,MATCH($A8,'HTM 0'!$Y$7:$Y$86,0))</f>
        <v>0</v>
      </c>
      <c r="R8" s="106">
        <f>INDEX('HTM 0'!S$7:S$86,MATCH($A8,'HTM 0'!$Y$7:$Y$86,0))</f>
        <v>0</v>
      </c>
      <c r="S8" s="106">
        <f>INDEX('HTM 0'!T$7:T$86,MATCH($A8,'HTM 0'!$Y$7:$Y$86,0))</f>
        <v>0</v>
      </c>
      <c r="T8" s="107">
        <f>INDEX('HTM 0'!V$7:V$86,MATCH($A8,'HTM 0'!$Y$7:$Y$86,0))</f>
        <v>0</v>
      </c>
      <c r="U8" s="108">
        <f>INDEX('HTM 0'!$W$7:$W$86,MATCH(A8,'HTM 0'!$Y$7:$Y$86,0))</f>
        <v>159</v>
      </c>
      <c r="V8" s="109">
        <f>INDEX('HTM 0'!$Y$7:$Y$86,MATCH(A8,'HTM 0'!$Y$7:$Y$86,0))</f>
        <v>1</v>
      </c>
      <c r="W8" t="s" s="110">
        <f>INDEX('HTM 0'!$X$7:$X$86,MATCH(A8,'HTM 0'!$Y$7:$Y$86,0))</f>
        <v>100</v>
      </c>
    </row>
    <row r="9" ht="11.7" customHeight="1">
      <c r="A9" s="111">
        <v>2</v>
      </c>
      <c r="B9" s="112"/>
      <c r="C9" s="113">
        <f>INDEX('HTM 0'!$C$7:$C$86,MATCH(A9,'HTM 0'!$Y$7:$Y$86,0))</f>
      </c>
      <c r="D9" s="114">
        <f>INDEX('HTM 0'!$D$7:$D$86,MATCH(A9,'HTM 0'!$Y$7:$Y$86,0))</f>
      </c>
      <c r="E9" s="115">
        <f>INDEX('HTM 0'!F$7:F$86,MATCH($A9,'HTM 0'!$Y$7:$Y$86,0))</f>
      </c>
      <c r="F9" s="116">
        <f>INDEX('HTM 0'!G$7:G$86,MATCH($A9,'HTM 0'!$Y$7:$Y$86,0))</f>
      </c>
      <c r="G9" s="116">
        <f>INDEX('HTM 0'!H$7:H$86,MATCH($A9,'HTM 0'!$Y$7:$Y$86,0))</f>
      </c>
      <c r="H9" s="117">
        <f>INDEX('HTM 0'!I$7:I$86,MATCH($A9,'HTM 0'!$Y$7:$Y$86,0))</f>
      </c>
      <c r="I9" s="115">
        <f>INDEX('HTM 0'!J$7:J$86,MATCH($A9,'HTM 0'!$Y$7:$Y$86,0))</f>
      </c>
      <c r="J9" s="116">
        <f>INDEX('HTM 0'!K$7:K$86,MATCH($A9,'HTM 0'!$Y$7:$Y$86,0))</f>
      </c>
      <c r="K9" s="116">
        <f>INDEX('HTM 0'!L$7:L$86,MATCH($A9,'HTM 0'!$Y$7:$Y$86,0))</f>
      </c>
      <c r="L9" s="117">
        <f>INDEX('HTM 0'!M$7:M$86,MATCH($A9,'HTM 0'!$Y$7:$Y$86,0))</f>
      </c>
      <c r="M9" s="118">
        <f>INDEX('HTM 0'!N$7:N$86,MATCH($A9,'HTM 0'!$Y$7:$Y$86,0))</f>
      </c>
      <c r="N9" s="119">
        <f>INDEX('HTM 0'!O$7:O$86,MATCH($A9,'HTM 0'!$Y$7:$Y$86,0))</f>
      </c>
      <c r="O9" s="120">
        <f>INDEX('HTM 0'!P$7:P$86,MATCH($A9,'HTM 0'!$Y$7:$Y$86,0))</f>
      </c>
      <c r="P9" s="120">
        <f>INDEX('HTM 0'!Q$7:Q$86,MATCH($A9,'HTM 0'!$Y$7:$Y$86,0))</f>
      </c>
      <c r="Q9" s="120">
        <f>INDEX('HTM 0'!R$7:R$86,MATCH($A9,'HTM 0'!$Y$7:$Y$86,0))</f>
      </c>
      <c r="R9" s="120">
        <f>INDEX('HTM 0'!S$7:S$86,MATCH($A9,'HTM 0'!$Y$7:$Y$86,0))</f>
      </c>
      <c r="S9" s="120">
        <f>INDEX('HTM 0'!T$7:T$86,MATCH($A9,'HTM 0'!$Y$7:$Y$86,0))</f>
      </c>
      <c r="T9" s="121">
        <f>INDEX('HTM 0'!V$7:V$86,MATCH($A9,'HTM 0'!$Y$7:$Y$86,0))</f>
      </c>
      <c r="U9" s="122">
        <f>INDEX('HTM 0'!$W$7:$W$86,MATCH(A9,'HTM 0'!$Y$7:$Y$86,0))</f>
      </c>
      <c r="V9" s="123">
        <f>INDEX('HTM 0'!$Y$7:$Y$86,MATCH(A9,'HTM 0'!$Y$7:$Y$86,0))</f>
      </c>
      <c r="W9" s="124">
        <f>INDEX('HTM 0'!$X$7:$X$86,MATCH(A9,'HTM 0'!$Y$7:$Y$86,0))</f>
      </c>
    </row>
    <row r="10" ht="11.7" customHeight="1">
      <c r="A10" s="125">
        <v>3</v>
      </c>
      <c r="B10" s="126"/>
      <c r="C10" s="127">
        <f>INDEX('HTM 0'!$C$7:$C$86,MATCH(A10,'HTM 0'!$Y$7:$Y$86,0))</f>
      </c>
      <c r="D10" s="128">
        <f>INDEX('HTM 0'!$D$7:$D$86,MATCH(A10,'HTM 0'!$Y$7:$Y$86,0))</f>
      </c>
      <c r="E10" s="129">
        <f>INDEX('HTM 0'!F$7:F$86,MATCH($A10,'HTM 0'!$Y$7:$Y$86,0))</f>
      </c>
      <c r="F10" s="130">
        <f>INDEX('HTM 0'!G$7:G$86,MATCH($A10,'HTM 0'!$Y$7:$Y$86,0))</f>
      </c>
      <c r="G10" s="130">
        <f>INDEX('HTM 0'!H$7:H$86,MATCH($A10,'HTM 0'!$Y$7:$Y$86,0))</f>
      </c>
      <c r="H10" s="131">
        <f>INDEX('HTM 0'!I$7:I$86,MATCH($A10,'HTM 0'!$Y$7:$Y$86,0))</f>
      </c>
      <c r="I10" s="129">
        <f>INDEX('HTM 0'!J$7:J$86,MATCH($A10,'HTM 0'!$Y$7:$Y$86,0))</f>
      </c>
      <c r="J10" s="130">
        <f>INDEX('HTM 0'!K$7:K$86,MATCH($A10,'HTM 0'!$Y$7:$Y$86,0))</f>
      </c>
      <c r="K10" s="130">
        <f>INDEX('HTM 0'!L$7:L$86,MATCH($A10,'HTM 0'!$Y$7:$Y$86,0))</f>
      </c>
      <c r="L10" s="131">
        <f>INDEX('HTM 0'!M$7:M$86,MATCH($A10,'HTM 0'!$Y$7:$Y$86,0))</f>
      </c>
      <c r="M10" s="132">
        <f>INDEX('HTM 0'!N$7:N$86,MATCH($A10,'HTM 0'!$Y$7:$Y$86,0))</f>
      </c>
      <c r="N10" s="133">
        <f>INDEX('HTM 0'!O$7:O$86,MATCH($A10,'HTM 0'!$Y$7:$Y$86,0))</f>
      </c>
      <c r="O10" s="134">
        <f>INDEX('HTM 0'!P$7:P$86,MATCH($A10,'HTM 0'!$Y$7:$Y$86,0))</f>
      </c>
      <c r="P10" s="134">
        <f>INDEX('HTM 0'!Q$7:Q$86,MATCH($A10,'HTM 0'!$Y$7:$Y$86,0))</f>
      </c>
      <c r="Q10" s="134">
        <f>INDEX('HTM 0'!R$7:R$86,MATCH($A10,'HTM 0'!$Y$7:$Y$86,0))</f>
      </c>
      <c r="R10" s="134">
        <f>INDEX('HTM 0'!S$7:S$86,MATCH($A10,'HTM 0'!$Y$7:$Y$86,0))</f>
      </c>
      <c r="S10" s="134">
        <f>INDEX('HTM 0'!T$7:T$86,MATCH($A10,'HTM 0'!$Y$7:$Y$86,0))</f>
      </c>
      <c r="T10" s="135">
        <f>INDEX('HTM 0'!V$7:V$86,MATCH($A10,'HTM 0'!$Y$7:$Y$86,0))</f>
      </c>
      <c r="U10" s="136">
        <f>INDEX('HTM 0'!$W$7:$W$86,MATCH(A10,'HTM 0'!$Y$7:$Y$86,0))</f>
      </c>
      <c r="V10" s="137">
        <f>INDEX('HTM 0'!$Y$7:$Y$86,MATCH(A10,'HTM 0'!$Y$7:$Y$86,0))</f>
      </c>
      <c r="W10" s="138">
        <f>INDEX('HTM 0'!$X$7:$X$86,MATCH(A10,'HTM 0'!$Y$7:$Y$86,0))</f>
      </c>
    </row>
    <row r="11" ht="11.7" customHeight="1">
      <c r="A11" s="111">
        <v>4</v>
      </c>
      <c r="B11" s="112"/>
      <c r="C11" s="113">
        <f>INDEX('HTM 0'!$C$7:$C$86,MATCH(A11,'HTM 0'!$Y$7:$Y$86,0))</f>
      </c>
      <c r="D11" s="114">
        <f>INDEX('HTM 0'!$D$7:$D$86,MATCH(A11,'HTM 0'!$Y$7:$Y$86,0))</f>
      </c>
      <c r="E11" s="115">
        <f>INDEX('HTM 0'!F$7:F$86,MATCH($A11,'HTM 0'!$Y$7:$Y$86,0))</f>
      </c>
      <c r="F11" s="116">
        <f>INDEX('HTM 0'!G$7:G$86,MATCH($A11,'HTM 0'!$Y$7:$Y$86,0))</f>
      </c>
      <c r="G11" s="116">
        <f>INDEX('HTM 0'!H$7:H$86,MATCH($A11,'HTM 0'!$Y$7:$Y$86,0))</f>
      </c>
      <c r="H11" s="117">
        <f>INDEX('HTM 0'!I$7:I$86,MATCH($A11,'HTM 0'!$Y$7:$Y$86,0))</f>
      </c>
      <c r="I11" s="115">
        <f>INDEX('HTM 0'!J$7:J$86,MATCH($A11,'HTM 0'!$Y$7:$Y$86,0))</f>
      </c>
      <c r="J11" s="116">
        <f>INDEX('HTM 0'!K$7:K$86,MATCH($A11,'HTM 0'!$Y$7:$Y$86,0))</f>
      </c>
      <c r="K11" s="116">
        <f>INDEX('HTM 0'!L$7:L$86,MATCH($A11,'HTM 0'!$Y$7:$Y$86,0))</f>
      </c>
      <c r="L11" s="117">
        <f>INDEX('HTM 0'!M$7:M$86,MATCH($A11,'HTM 0'!$Y$7:$Y$86,0))</f>
      </c>
      <c r="M11" s="118">
        <f>INDEX('HTM 0'!N$7:N$86,MATCH($A11,'HTM 0'!$Y$7:$Y$86,0))</f>
      </c>
      <c r="N11" s="119">
        <f>INDEX('HTM 0'!O$7:O$86,MATCH($A11,'HTM 0'!$Y$7:$Y$86,0))</f>
      </c>
      <c r="O11" s="120">
        <f>INDEX('HTM 0'!P$7:P$86,MATCH($A11,'HTM 0'!$Y$7:$Y$86,0))</f>
      </c>
      <c r="P11" s="120">
        <f>INDEX('HTM 0'!Q$7:Q$86,MATCH($A11,'HTM 0'!$Y$7:$Y$86,0))</f>
      </c>
      <c r="Q11" s="120">
        <f>INDEX('HTM 0'!R$7:R$86,MATCH($A11,'HTM 0'!$Y$7:$Y$86,0))</f>
      </c>
      <c r="R11" s="120">
        <f>INDEX('HTM 0'!S$7:S$86,MATCH($A11,'HTM 0'!$Y$7:$Y$86,0))</f>
      </c>
      <c r="S11" s="120">
        <f>INDEX('HTM 0'!T$7:T$86,MATCH($A11,'HTM 0'!$Y$7:$Y$86,0))</f>
      </c>
      <c r="T11" s="121">
        <f>INDEX('HTM 0'!V$7:V$86,MATCH($A11,'HTM 0'!$Y$7:$Y$86,0))</f>
      </c>
      <c r="U11" s="122">
        <f>INDEX('HTM 0'!$W$7:$W$86,MATCH(A11,'HTM 0'!$Y$7:$Y$86,0))</f>
      </c>
      <c r="V11" s="123">
        <f>INDEX('HTM 0'!$Y$7:$Y$86,MATCH(A11,'HTM 0'!$Y$7:$Y$86,0))</f>
      </c>
      <c r="W11" s="124">
        <f>INDEX('HTM 0'!$X$7:$X$86,MATCH(A11,'HTM 0'!$Y$7:$Y$86,0))</f>
      </c>
    </row>
    <row r="12" ht="11.7" customHeight="1">
      <c r="A12" s="125">
        <v>5</v>
      </c>
      <c r="B12" s="126"/>
      <c r="C12" s="127">
        <f>INDEX('HTM 0'!$C$7:$C$86,MATCH(A12,'HTM 0'!$Y$7:$Y$86,0))</f>
      </c>
      <c r="D12" s="128">
        <f>INDEX('HTM 0'!$D$7:$D$86,MATCH(A12,'HTM 0'!$Y$7:$Y$86,0))</f>
      </c>
      <c r="E12" s="129">
        <f>INDEX('HTM 0'!F$7:F$86,MATCH($A12,'HTM 0'!$Y$7:$Y$86,0))</f>
      </c>
      <c r="F12" s="130">
        <f>INDEX('HTM 0'!G$7:G$86,MATCH($A12,'HTM 0'!$Y$7:$Y$86,0))</f>
      </c>
      <c r="G12" s="130">
        <f>INDEX('HTM 0'!H$7:H$86,MATCH($A12,'HTM 0'!$Y$7:$Y$86,0))</f>
      </c>
      <c r="H12" s="131">
        <f>INDEX('HTM 0'!I$7:I$86,MATCH($A12,'HTM 0'!$Y$7:$Y$86,0))</f>
      </c>
      <c r="I12" s="129">
        <f>INDEX('HTM 0'!J$7:J$86,MATCH($A12,'HTM 0'!$Y$7:$Y$86,0))</f>
      </c>
      <c r="J12" s="130">
        <f>INDEX('HTM 0'!K$7:K$86,MATCH($A12,'HTM 0'!$Y$7:$Y$86,0))</f>
      </c>
      <c r="K12" s="130">
        <f>INDEX('HTM 0'!L$7:L$86,MATCH($A12,'HTM 0'!$Y$7:$Y$86,0))</f>
      </c>
      <c r="L12" s="131">
        <f>INDEX('HTM 0'!M$7:M$86,MATCH($A12,'HTM 0'!$Y$7:$Y$86,0))</f>
      </c>
      <c r="M12" s="132">
        <f>INDEX('HTM 0'!N$7:N$86,MATCH($A12,'HTM 0'!$Y$7:$Y$86,0))</f>
      </c>
      <c r="N12" s="133">
        <f>INDEX('HTM 0'!O$7:O$86,MATCH($A12,'HTM 0'!$Y$7:$Y$86,0))</f>
      </c>
      <c r="O12" s="134">
        <f>INDEX('HTM 0'!P$7:P$86,MATCH($A12,'HTM 0'!$Y$7:$Y$86,0))</f>
      </c>
      <c r="P12" s="134">
        <f>INDEX('HTM 0'!Q$7:Q$86,MATCH($A12,'HTM 0'!$Y$7:$Y$86,0))</f>
      </c>
      <c r="Q12" s="134">
        <f>INDEX('HTM 0'!R$7:R$86,MATCH($A12,'HTM 0'!$Y$7:$Y$86,0))</f>
      </c>
      <c r="R12" s="134">
        <f>INDEX('HTM 0'!S$7:S$86,MATCH($A12,'HTM 0'!$Y$7:$Y$86,0))</f>
      </c>
      <c r="S12" s="134">
        <f>INDEX('HTM 0'!T$7:T$86,MATCH($A12,'HTM 0'!$Y$7:$Y$86,0))</f>
      </c>
      <c r="T12" s="135">
        <f>INDEX('HTM 0'!V$7:V$86,MATCH($A12,'HTM 0'!$Y$7:$Y$86,0))</f>
      </c>
      <c r="U12" s="136">
        <f>INDEX('HTM 0'!$W$7:$W$86,MATCH(A12,'HTM 0'!$Y$7:$Y$86,0))</f>
      </c>
      <c r="V12" s="137">
        <f>INDEX('HTM 0'!$Y$7:$Y$86,MATCH(A12,'HTM 0'!$Y$7:$Y$86,0))</f>
      </c>
      <c r="W12" s="138">
        <f>INDEX('HTM 0'!$X$7:$X$86,MATCH(A12,'HTM 0'!$Y$7:$Y$86,0))</f>
      </c>
    </row>
    <row r="13" ht="11.7" customHeight="1">
      <c r="A13" s="111">
        <v>6</v>
      </c>
      <c r="B13" s="112"/>
      <c r="C13" s="113">
        <f>INDEX('HTM 0'!$C$7:$C$86,MATCH(A13,'HTM 0'!$Y$7:$Y$86,0))</f>
      </c>
      <c r="D13" s="114">
        <f>INDEX('HTM 0'!$D$7:$D$86,MATCH(A13,'HTM 0'!$Y$7:$Y$86,0))</f>
      </c>
      <c r="E13" s="115">
        <f>INDEX('HTM 0'!F$7:F$86,MATCH($A13,'HTM 0'!$Y$7:$Y$86,0))</f>
      </c>
      <c r="F13" s="116">
        <f>INDEX('HTM 0'!G$7:G$86,MATCH($A13,'HTM 0'!$Y$7:$Y$86,0))</f>
      </c>
      <c r="G13" s="116">
        <f>INDEX('HTM 0'!H$7:H$86,MATCH($A13,'HTM 0'!$Y$7:$Y$86,0))</f>
      </c>
      <c r="H13" s="117">
        <f>INDEX('HTM 0'!I$7:I$86,MATCH($A13,'HTM 0'!$Y$7:$Y$86,0))</f>
      </c>
      <c r="I13" s="115">
        <f>INDEX('HTM 0'!J$7:J$86,MATCH($A13,'HTM 0'!$Y$7:$Y$86,0))</f>
      </c>
      <c r="J13" s="116">
        <f>INDEX('HTM 0'!K$7:K$86,MATCH($A13,'HTM 0'!$Y$7:$Y$86,0))</f>
      </c>
      <c r="K13" s="116">
        <f>INDEX('HTM 0'!L$7:L$86,MATCH($A13,'HTM 0'!$Y$7:$Y$86,0))</f>
      </c>
      <c r="L13" s="117">
        <f>INDEX('HTM 0'!M$7:M$86,MATCH($A13,'HTM 0'!$Y$7:$Y$86,0))</f>
      </c>
      <c r="M13" s="118">
        <f>INDEX('HTM 0'!N$7:N$86,MATCH($A13,'HTM 0'!$Y$7:$Y$86,0))</f>
      </c>
      <c r="N13" s="119">
        <f>INDEX('HTM 0'!O$7:O$86,MATCH($A13,'HTM 0'!$Y$7:$Y$86,0))</f>
      </c>
      <c r="O13" s="120">
        <f>INDEX('HTM 0'!P$7:P$86,MATCH($A13,'HTM 0'!$Y$7:$Y$86,0))</f>
      </c>
      <c r="P13" s="120">
        <f>INDEX('HTM 0'!Q$7:Q$86,MATCH($A13,'HTM 0'!$Y$7:$Y$86,0))</f>
      </c>
      <c r="Q13" s="120">
        <f>INDEX('HTM 0'!R$7:R$86,MATCH($A13,'HTM 0'!$Y$7:$Y$86,0))</f>
      </c>
      <c r="R13" s="120">
        <f>INDEX('HTM 0'!S$7:S$86,MATCH($A13,'HTM 0'!$Y$7:$Y$86,0))</f>
      </c>
      <c r="S13" s="120">
        <f>INDEX('HTM 0'!T$7:T$86,MATCH($A13,'HTM 0'!$Y$7:$Y$86,0))</f>
      </c>
      <c r="T13" s="121">
        <f>INDEX('HTM 0'!V$7:V$86,MATCH($A13,'HTM 0'!$Y$7:$Y$86,0))</f>
      </c>
      <c r="U13" s="122">
        <f>INDEX('HTM 0'!$W$7:$W$86,MATCH(A13,'HTM 0'!$Y$7:$Y$86,0))</f>
      </c>
      <c r="V13" s="123">
        <f>INDEX('HTM 0'!$Y$7:$Y$86,MATCH(A13,'HTM 0'!$Y$7:$Y$86,0))</f>
      </c>
      <c r="W13" s="124">
        <f>INDEX('HTM 0'!$X$7:$X$86,MATCH(A13,'HTM 0'!$Y$7:$Y$86,0))</f>
      </c>
    </row>
    <row r="14" ht="11.7" customHeight="1">
      <c r="A14" s="125">
        <v>7</v>
      </c>
      <c r="B14" s="126"/>
      <c r="C14" s="127">
        <f>INDEX('HTM 0'!$C$7:$C$86,MATCH(A14,'HTM 0'!$Y$7:$Y$86,0))</f>
      </c>
      <c r="D14" s="128">
        <f>INDEX('HTM 0'!$D$7:$D$86,MATCH(A14,'HTM 0'!$Y$7:$Y$86,0))</f>
      </c>
      <c r="E14" s="129">
        <f>INDEX('HTM 0'!F$7:F$86,MATCH($A14,'HTM 0'!$Y$7:$Y$86,0))</f>
      </c>
      <c r="F14" s="130">
        <f>INDEX('HTM 0'!G$7:G$86,MATCH($A14,'HTM 0'!$Y$7:$Y$86,0))</f>
      </c>
      <c r="G14" s="130">
        <f>INDEX('HTM 0'!H$7:H$86,MATCH($A14,'HTM 0'!$Y$7:$Y$86,0))</f>
      </c>
      <c r="H14" s="131">
        <f>INDEX('HTM 0'!I$7:I$86,MATCH($A14,'HTM 0'!$Y$7:$Y$86,0))</f>
      </c>
      <c r="I14" s="129">
        <f>INDEX('HTM 0'!J$7:J$86,MATCH($A14,'HTM 0'!$Y$7:$Y$86,0))</f>
      </c>
      <c r="J14" s="130">
        <f>INDEX('HTM 0'!K$7:K$86,MATCH($A14,'HTM 0'!$Y$7:$Y$86,0))</f>
      </c>
      <c r="K14" s="130">
        <f>INDEX('HTM 0'!L$7:L$86,MATCH($A14,'HTM 0'!$Y$7:$Y$86,0))</f>
      </c>
      <c r="L14" s="131">
        <f>INDEX('HTM 0'!M$7:M$86,MATCH($A14,'HTM 0'!$Y$7:$Y$86,0))</f>
      </c>
      <c r="M14" s="132">
        <f>INDEX('HTM 0'!N$7:N$86,MATCH($A14,'HTM 0'!$Y$7:$Y$86,0))</f>
      </c>
      <c r="N14" s="133">
        <f>INDEX('HTM 0'!O$7:O$86,MATCH($A14,'HTM 0'!$Y$7:$Y$86,0))</f>
      </c>
      <c r="O14" s="134">
        <f>INDEX('HTM 0'!P$7:P$86,MATCH($A14,'HTM 0'!$Y$7:$Y$86,0))</f>
      </c>
      <c r="P14" s="134">
        <f>INDEX('HTM 0'!Q$7:Q$86,MATCH($A14,'HTM 0'!$Y$7:$Y$86,0))</f>
      </c>
      <c r="Q14" s="134">
        <f>INDEX('HTM 0'!R$7:R$86,MATCH($A14,'HTM 0'!$Y$7:$Y$86,0))</f>
      </c>
      <c r="R14" s="134">
        <f>INDEX('HTM 0'!S$7:S$86,MATCH($A14,'HTM 0'!$Y$7:$Y$86,0))</f>
      </c>
      <c r="S14" s="134">
        <f>INDEX('HTM 0'!T$7:T$86,MATCH($A14,'HTM 0'!$Y$7:$Y$86,0))</f>
      </c>
      <c r="T14" s="135">
        <f>INDEX('HTM 0'!V$7:V$86,MATCH($A14,'HTM 0'!$Y$7:$Y$86,0))</f>
      </c>
      <c r="U14" s="136">
        <f>INDEX('HTM 0'!$W$7:$W$86,MATCH(A14,'HTM 0'!$Y$7:$Y$86,0))</f>
      </c>
      <c r="V14" s="137">
        <f>INDEX('HTM 0'!$Y$7:$Y$86,MATCH(A14,'HTM 0'!$Y$7:$Y$86,0))</f>
      </c>
      <c r="W14" s="138">
        <f>INDEX('HTM 0'!$X$7:$X$86,MATCH(A14,'HTM 0'!$Y$7:$Y$86,0))</f>
      </c>
    </row>
    <row r="15" ht="11.7" customHeight="1">
      <c r="A15" s="111">
        <v>8</v>
      </c>
      <c r="B15" s="112"/>
      <c r="C15" s="113">
        <f>INDEX('HTM 0'!$C$7:$C$86,MATCH(A15,'HTM 0'!$Y$7:$Y$86,0))</f>
      </c>
      <c r="D15" s="114">
        <f>INDEX('HTM 0'!$D$7:$D$86,MATCH(A15,'HTM 0'!$Y$7:$Y$86,0))</f>
      </c>
      <c r="E15" s="115">
        <f>INDEX('HTM 0'!F$7:F$86,MATCH($A15,'HTM 0'!$Y$7:$Y$86,0))</f>
      </c>
      <c r="F15" s="116">
        <f>INDEX('HTM 0'!G$7:G$86,MATCH($A15,'HTM 0'!$Y$7:$Y$86,0))</f>
      </c>
      <c r="G15" s="116">
        <f>INDEX('HTM 0'!H$7:H$86,MATCH($A15,'HTM 0'!$Y$7:$Y$86,0))</f>
      </c>
      <c r="H15" s="117">
        <f>INDEX('HTM 0'!I$7:I$86,MATCH($A15,'HTM 0'!$Y$7:$Y$86,0))</f>
      </c>
      <c r="I15" s="115">
        <f>INDEX('HTM 0'!J$7:J$86,MATCH($A15,'HTM 0'!$Y$7:$Y$86,0))</f>
      </c>
      <c r="J15" s="116">
        <f>INDEX('HTM 0'!K$7:K$86,MATCH($A15,'HTM 0'!$Y$7:$Y$86,0))</f>
      </c>
      <c r="K15" s="116">
        <f>INDEX('HTM 0'!L$7:L$86,MATCH($A15,'HTM 0'!$Y$7:$Y$86,0))</f>
      </c>
      <c r="L15" s="117">
        <f>INDEX('HTM 0'!M$7:M$86,MATCH($A15,'HTM 0'!$Y$7:$Y$86,0))</f>
      </c>
      <c r="M15" s="118">
        <f>INDEX('HTM 0'!N$7:N$86,MATCH($A15,'HTM 0'!$Y$7:$Y$86,0))</f>
      </c>
      <c r="N15" s="119">
        <f>INDEX('HTM 0'!O$7:O$86,MATCH($A15,'HTM 0'!$Y$7:$Y$86,0))</f>
      </c>
      <c r="O15" s="120">
        <f>INDEX('HTM 0'!P$7:P$86,MATCH($A15,'HTM 0'!$Y$7:$Y$86,0))</f>
      </c>
      <c r="P15" s="120">
        <f>INDEX('HTM 0'!Q$7:Q$86,MATCH($A15,'HTM 0'!$Y$7:$Y$86,0))</f>
      </c>
      <c r="Q15" s="120">
        <f>INDEX('HTM 0'!R$7:R$86,MATCH($A15,'HTM 0'!$Y$7:$Y$86,0))</f>
      </c>
      <c r="R15" s="120">
        <f>INDEX('HTM 0'!S$7:S$86,MATCH($A15,'HTM 0'!$Y$7:$Y$86,0))</f>
      </c>
      <c r="S15" s="120">
        <f>INDEX('HTM 0'!T$7:T$86,MATCH($A15,'HTM 0'!$Y$7:$Y$86,0))</f>
      </c>
      <c r="T15" s="121">
        <f>INDEX('HTM 0'!V$7:V$86,MATCH($A15,'HTM 0'!$Y$7:$Y$86,0))</f>
      </c>
      <c r="U15" s="122">
        <f>INDEX('HTM 0'!$W$7:$W$86,MATCH(A15,'HTM 0'!$Y$7:$Y$86,0))</f>
      </c>
      <c r="V15" s="123">
        <f>INDEX('HTM 0'!$Y$7:$Y$86,MATCH(A15,'HTM 0'!$Y$7:$Y$86,0))</f>
      </c>
      <c r="W15" s="124">
        <f>INDEX('HTM 0'!$X$7:$X$86,MATCH(A15,'HTM 0'!$Y$7:$Y$86,0))</f>
      </c>
    </row>
    <row r="16" ht="11.7" customHeight="1">
      <c r="A16" s="125">
        <v>9</v>
      </c>
      <c r="B16" s="126"/>
      <c r="C16" s="127">
        <f>INDEX('HTM 0'!$C$7:$C$86,MATCH(A16,'HTM 0'!$Y$7:$Y$86,0))</f>
      </c>
      <c r="D16" s="128">
        <f>INDEX('HTM 0'!$D$7:$D$86,MATCH(A16,'HTM 0'!$Y$7:$Y$86,0))</f>
      </c>
      <c r="E16" s="129">
        <f>INDEX('HTM 0'!F$7:F$86,MATCH($A16,'HTM 0'!$Y$7:$Y$86,0))</f>
      </c>
      <c r="F16" s="130">
        <f>INDEX('HTM 0'!G$7:G$86,MATCH($A16,'HTM 0'!$Y$7:$Y$86,0))</f>
      </c>
      <c r="G16" s="130">
        <f>INDEX('HTM 0'!H$7:H$86,MATCH($A16,'HTM 0'!$Y$7:$Y$86,0))</f>
      </c>
      <c r="H16" s="131">
        <f>INDEX('HTM 0'!I$7:I$86,MATCH($A16,'HTM 0'!$Y$7:$Y$86,0))</f>
      </c>
      <c r="I16" s="129">
        <f>INDEX('HTM 0'!J$7:J$86,MATCH($A16,'HTM 0'!$Y$7:$Y$86,0))</f>
      </c>
      <c r="J16" s="130">
        <f>INDEX('HTM 0'!K$7:K$86,MATCH($A16,'HTM 0'!$Y$7:$Y$86,0))</f>
      </c>
      <c r="K16" s="130">
        <f>INDEX('HTM 0'!L$7:L$86,MATCH($A16,'HTM 0'!$Y$7:$Y$86,0))</f>
      </c>
      <c r="L16" s="131">
        <f>INDEX('HTM 0'!M$7:M$86,MATCH($A16,'HTM 0'!$Y$7:$Y$86,0))</f>
      </c>
      <c r="M16" s="132">
        <f>INDEX('HTM 0'!N$7:N$86,MATCH($A16,'HTM 0'!$Y$7:$Y$86,0))</f>
      </c>
      <c r="N16" s="133">
        <f>INDEX('HTM 0'!O$7:O$86,MATCH($A16,'HTM 0'!$Y$7:$Y$86,0))</f>
      </c>
      <c r="O16" s="134">
        <f>INDEX('HTM 0'!P$7:P$86,MATCH($A16,'HTM 0'!$Y$7:$Y$86,0))</f>
      </c>
      <c r="P16" s="134">
        <f>INDEX('HTM 0'!Q$7:Q$86,MATCH($A16,'HTM 0'!$Y$7:$Y$86,0))</f>
      </c>
      <c r="Q16" s="134">
        <f>INDEX('HTM 0'!R$7:R$86,MATCH($A16,'HTM 0'!$Y$7:$Y$86,0))</f>
      </c>
      <c r="R16" s="134">
        <f>INDEX('HTM 0'!S$7:S$86,MATCH($A16,'HTM 0'!$Y$7:$Y$86,0))</f>
      </c>
      <c r="S16" s="134">
        <f>INDEX('HTM 0'!T$7:T$86,MATCH($A16,'HTM 0'!$Y$7:$Y$86,0))</f>
      </c>
      <c r="T16" s="135">
        <f>INDEX('HTM 0'!V$7:V$86,MATCH($A16,'HTM 0'!$Y$7:$Y$86,0))</f>
      </c>
      <c r="U16" s="136">
        <f>INDEX('HTM 0'!$W$7:$W$86,MATCH(A16,'HTM 0'!$Y$7:$Y$86,0))</f>
      </c>
      <c r="V16" s="137">
        <f>INDEX('HTM 0'!$Y$7:$Y$86,MATCH(A16,'HTM 0'!$Y$7:$Y$86,0))</f>
      </c>
      <c r="W16" s="138">
        <f>INDEX('HTM 0'!$X$7:$X$86,MATCH(A16,'HTM 0'!$Y$7:$Y$86,0))</f>
      </c>
    </row>
    <row r="17" ht="11.7" customHeight="1">
      <c r="A17" s="111">
        <v>10</v>
      </c>
      <c r="B17" s="112"/>
      <c r="C17" s="113">
        <f>INDEX('HTM 0'!$C$7:$C$86,MATCH(A17,'HTM 0'!$Y$7:$Y$86,0))</f>
      </c>
      <c r="D17" s="114">
        <f>INDEX('HTM 0'!$D$7:$D$86,MATCH(A17,'HTM 0'!$Y$7:$Y$86,0))</f>
      </c>
      <c r="E17" s="115">
        <f>INDEX('HTM 0'!F$7:F$86,MATCH($A17,'HTM 0'!$Y$7:$Y$86,0))</f>
      </c>
      <c r="F17" s="116">
        <f>INDEX('HTM 0'!G$7:G$86,MATCH($A17,'HTM 0'!$Y$7:$Y$86,0))</f>
      </c>
      <c r="G17" s="116">
        <f>INDEX('HTM 0'!H$7:H$86,MATCH($A17,'HTM 0'!$Y$7:$Y$86,0))</f>
      </c>
      <c r="H17" s="117">
        <f>INDEX('HTM 0'!I$7:I$86,MATCH($A17,'HTM 0'!$Y$7:$Y$86,0))</f>
      </c>
      <c r="I17" s="115">
        <f>INDEX('HTM 0'!J$7:J$86,MATCH($A17,'HTM 0'!$Y$7:$Y$86,0))</f>
      </c>
      <c r="J17" s="116">
        <f>INDEX('HTM 0'!K$7:K$86,MATCH($A17,'HTM 0'!$Y$7:$Y$86,0))</f>
      </c>
      <c r="K17" s="116">
        <f>INDEX('HTM 0'!L$7:L$86,MATCH($A17,'HTM 0'!$Y$7:$Y$86,0))</f>
      </c>
      <c r="L17" s="117">
        <f>INDEX('HTM 0'!M$7:M$86,MATCH($A17,'HTM 0'!$Y$7:$Y$86,0))</f>
      </c>
      <c r="M17" s="118">
        <f>INDEX('HTM 0'!N$7:N$86,MATCH($A17,'HTM 0'!$Y$7:$Y$86,0))</f>
      </c>
      <c r="N17" s="119">
        <f>INDEX('HTM 0'!O$7:O$86,MATCH($A17,'HTM 0'!$Y$7:$Y$86,0))</f>
      </c>
      <c r="O17" s="120">
        <f>INDEX('HTM 0'!P$7:P$86,MATCH($A17,'HTM 0'!$Y$7:$Y$86,0))</f>
      </c>
      <c r="P17" s="120">
        <f>INDEX('HTM 0'!Q$7:Q$86,MATCH($A17,'HTM 0'!$Y$7:$Y$86,0))</f>
      </c>
      <c r="Q17" s="120">
        <f>INDEX('HTM 0'!R$7:R$86,MATCH($A17,'HTM 0'!$Y$7:$Y$86,0))</f>
      </c>
      <c r="R17" s="120">
        <f>INDEX('HTM 0'!S$7:S$86,MATCH($A17,'HTM 0'!$Y$7:$Y$86,0))</f>
      </c>
      <c r="S17" s="120">
        <f>INDEX('HTM 0'!T$7:T$86,MATCH($A17,'HTM 0'!$Y$7:$Y$86,0))</f>
      </c>
      <c r="T17" s="121">
        <f>INDEX('HTM 0'!V$7:V$86,MATCH($A17,'HTM 0'!$Y$7:$Y$86,0))</f>
      </c>
      <c r="U17" s="122">
        <f>INDEX('HTM 0'!$W$7:$W$86,MATCH(A17,'HTM 0'!$Y$7:$Y$86,0))</f>
      </c>
      <c r="V17" s="123">
        <f>INDEX('HTM 0'!$Y$7:$Y$86,MATCH(A17,'HTM 0'!$Y$7:$Y$86,0))</f>
      </c>
      <c r="W17" s="124">
        <f>INDEX('HTM 0'!$X$7:$X$86,MATCH(A17,'HTM 0'!$Y$7:$Y$86,0))</f>
      </c>
    </row>
    <row r="18" ht="11.7" customHeight="1">
      <c r="A18" s="125">
        <v>11</v>
      </c>
      <c r="B18" s="126"/>
      <c r="C18" s="127">
        <f>INDEX('HTM 0'!$C$7:$C$86,MATCH(A18,'HTM 0'!$Y$7:$Y$86,0))</f>
      </c>
      <c r="D18" s="128">
        <f>INDEX('HTM 0'!$D$7:$D$86,MATCH(A18,'HTM 0'!$Y$7:$Y$86,0))</f>
      </c>
      <c r="E18" s="129">
        <f>INDEX('HTM 0'!F$7:F$86,MATCH($A18,'HTM 0'!$Y$7:$Y$86,0))</f>
      </c>
      <c r="F18" s="130">
        <f>INDEX('HTM 0'!G$7:G$86,MATCH($A18,'HTM 0'!$Y$7:$Y$86,0))</f>
      </c>
      <c r="G18" s="130">
        <f>INDEX('HTM 0'!H$7:H$86,MATCH($A18,'HTM 0'!$Y$7:$Y$86,0))</f>
      </c>
      <c r="H18" s="131">
        <f>INDEX('HTM 0'!I$7:I$86,MATCH($A18,'HTM 0'!$Y$7:$Y$86,0))</f>
      </c>
      <c r="I18" s="129">
        <f>INDEX('HTM 0'!J$7:J$86,MATCH($A18,'HTM 0'!$Y$7:$Y$86,0))</f>
      </c>
      <c r="J18" s="130">
        <f>INDEX('HTM 0'!K$7:K$86,MATCH($A18,'HTM 0'!$Y$7:$Y$86,0))</f>
      </c>
      <c r="K18" s="130">
        <f>INDEX('HTM 0'!L$7:L$86,MATCH($A18,'HTM 0'!$Y$7:$Y$86,0))</f>
      </c>
      <c r="L18" s="131">
        <f>INDEX('HTM 0'!M$7:M$86,MATCH($A18,'HTM 0'!$Y$7:$Y$86,0))</f>
      </c>
      <c r="M18" s="132">
        <f>INDEX('HTM 0'!N$7:N$86,MATCH($A18,'HTM 0'!$Y$7:$Y$86,0))</f>
      </c>
      <c r="N18" s="133">
        <f>INDEX('HTM 0'!O$7:O$86,MATCH($A18,'HTM 0'!$Y$7:$Y$86,0))</f>
      </c>
      <c r="O18" s="134">
        <f>INDEX('HTM 0'!P$7:P$86,MATCH($A18,'HTM 0'!$Y$7:$Y$86,0))</f>
      </c>
      <c r="P18" s="134">
        <f>INDEX('HTM 0'!Q$7:Q$86,MATCH($A18,'HTM 0'!$Y$7:$Y$86,0))</f>
      </c>
      <c r="Q18" s="134">
        <f>INDEX('HTM 0'!R$7:R$86,MATCH($A18,'HTM 0'!$Y$7:$Y$86,0))</f>
      </c>
      <c r="R18" s="134">
        <f>INDEX('HTM 0'!S$7:S$86,MATCH($A18,'HTM 0'!$Y$7:$Y$86,0))</f>
      </c>
      <c r="S18" s="134">
        <f>INDEX('HTM 0'!T$7:T$86,MATCH($A18,'HTM 0'!$Y$7:$Y$86,0))</f>
      </c>
      <c r="T18" s="135">
        <f>INDEX('HTM 0'!V$7:V$86,MATCH($A18,'HTM 0'!$Y$7:$Y$86,0))</f>
      </c>
      <c r="U18" s="136">
        <f>INDEX('HTM 0'!$W$7:$W$86,MATCH(A18,'HTM 0'!$Y$7:$Y$86,0))</f>
      </c>
      <c r="V18" s="137">
        <f>INDEX('HTM 0'!$Y$7:$Y$86,MATCH(A18,'HTM 0'!$Y$7:$Y$86,0))</f>
      </c>
      <c r="W18" s="138">
        <f>INDEX('HTM 0'!$X$7:$X$86,MATCH(A18,'HTM 0'!$Y$7:$Y$86,0))</f>
      </c>
    </row>
    <row r="19" ht="11.7" customHeight="1">
      <c r="A19" s="111">
        <v>12</v>
      </c>
      <c r="B19" s="112"/>
      <c r="C19" s="113">
        <f>INDEX('HTM 0'!$C$7:$C$86,MATCH(A19,'HTM 0'!$Y$7:$Y$86,0))</f>
      </c>
      <c r="D19" s="114">
        <f>INDEX('HTM 0'!$D$7:$D$86,MATCH(A19,'HTM 0'!$Y$7:$Y$86,0))</f>
      </c>
      <c r="E19" s="115">
        <f>INDEX('HTM 0'!F$7:F$86,MATCH($A19,'HTM 0'!$Y$7:$Y$86,0))</f>
      </c>
      <c r="F19" s="116">
        <f>INDEX('HTM 0'!G$7:G$86,MATCH($A19,'HTM 0'!$Y$7:$Y$86,0))</f>
      </c>
      <c r="G19" s="116">
        <f>INDEX('HTM 0'!H$7:H$86,MATCH($A19,'HTM 0'!$Y$7:$Y$86,0))</f>
      </c>
      <c r="H19" s="117">
        <f>INDEX('HTM 0'!I$7:I$86,MATCH($A19,'HTM 0'!$Y$7:$Y$86,0))</f>
      </c>
      <c r="I19" s="115">
        <f>INDEX('HTM 0'!J$7:J$86,MATCH($A19,'HTM 0'!$Y$7:$Y$86,0))</f>
      </c>
      <c r="J19" s="116">
        <f>INDEX('HTM 0'!K$7:K$86,MATCH($A19,'HTM 0'!$Y$7:$Y$86,0))</f>
      </c>
      <c r="K19" s="116">
        <f>INDEX('HTM 0'!L$7:L$86,MATCH($A19,'HTM 0'!$Y$7:$Y$86,0))</f>
      </c>
      <c r="L19" s="117">
        <f>INDEX('HTM 0'!M$7:M$86,MATCH($A19,'HTM 0'!$Y$7:$Y$86,0))</f>
      </c>
      <c r="M19" s="118">
        <f>INDEX('HTM 0'!N$7:N$86,MATCH($A19,'HTM 0'!$Y$7:$Y$86,0))</f>
      </c>
      <c r="N19" s="119">
        <f>INDEX('HTM 0'!O$7:O$86,MATCH($A19,'HTM 0'!$Y$7:$Y$86,0))</f>
      </c>
      <c r="O19" s="120">
        <f>INDEX('HTM 0'!P$7:P$86,MATCH($A19,'HTM 0'!$Y$7:$Y$86,0))</f>
      </c>
      <c r="P19" s="120">
        <f>INDEX('HTM 0'!Q$7:Q$86,MATCH($A19,'HTM 0'!$Y$7:$Y$86,0))</f>
      </c>
      <c r="Q19" s="120">
        <f>INDEX('HTM 0'!R$7:R$86,MATCH($A19,'HTM 0'!$Y$7:$Y$86,0))</f>
      </c>
      <c r="R19" s="120">
        <f>INDEX('HTM 0'!S$7:S$86,MATCH($A19,'HTM 0'!$Y$7:$Y$86,0))</f>
      </c>
      <c r="S19" s="120">
        <f>INDEX('HTM 0'!T$7:T$86,MATCH($A19,'HTM 0'!$Y$7:$Y$86,0))</f>
      </c>
      <c r="T19" s="121">
        <f>INDEX('HTM 0'!V$7:V$86,MATCH($A19,'HTM 0'!$Y$7:$Y$86,0))</f>
      </c>
      <c r="U19" s="122">
        <f>INDEX('HTM 0'!$W$7:$W$86,MATCH(A19,'HTM 0'!$Y$7:$Y$86,0))</f>
      </c>
      <c r="V19" s="123">
        <f>INDEX('HTM 0'!$Y$7:$Y$86,MATCH(A19,'HTM 0'!$Y$7:$Y$86,0))</f>
      </c>
      <c r="W19" s="124">
        <f>INDEX('HTM 0'!$X$7:$X$86,MATCH(A19,'HTM 0'!$Y$7:$Y$86,0))</f>
      </c>
    </row>
    <row r="20" ht="11.7" customHeight="1">
      <c r="A20" s="125">
        <v>13</v>
      </c>
      <c r="B20" s="126"/>
      <c r="C20" s="127">
        <f>INDEX('HTM 0'!$C$7:$C$86,MATCH(A20,'HTM 0'!$Y$7:$Y$86,0))</f>
      </c>
      <c r="D20" s="128">
        <f>INDEX('HTM 0'!$D$7:$D$86,MATCH(A20,'HTM 0'!$Y$7:$Y$86,0))</f>
      </c>
      <c r="E20" s="129">
        <f>INDEX('HTM 0'!F$7:F$86,MATCH($A20,'HTM 0'!$Y$7:$Y$86,0))</f>
      </c>
      <c r="F20" s="130">
        <f>INDEX('HTM 0'!G$7:G$86,MATCH($A20,'HTM 0'!$Y$7:$Y$86,0))</f>
      </c>
      <c r="G20" s="130">
        <f>INDEX('HTM 0'!H$7:H$86,MATCH($A20,'HTM 0'!$Y$7:$Y$86,0))</f>
      </c>
      <c r="H20" s="131">
        <f>INDEX('HTM 0'!I$7:I$86,MATCH($A20,'HTM 0'!$Y$7:$Y$86,0))</f>
      </c>
      <c r="I20" s="129">
        <f>INDEX('HTM 0'!J$7:J$86,MATCH($A20,'HTM 0'!$Y$7:$Y$86,0))</f>
      </c>
      <c r="J20" s="130">
        <f>INDEX('HTM 0'!K$7:K$86,MATCH($A20,'HTM 0'!$Y$7:$Y$86,0))</f>
      </c>
      <c r="K20" s="130">
        <f>INDEX('HTM 0'!L$7:L$86,MATCH($A20,'HTM 0'!$Y$7:$Y$86,0))</f>
      </c>
      <c r="L20" s="131">
        <f>INDEX('HTM 0'!M$7:M$86,MATCH($A20,'HTM 0'!$Y$7:$Y$86,0))</f>
      </c>
      <c r="M20" s="132">
        <f>INDEX('HTM 0'!N$7:N$86,MATCH($A20,'HTM 0'!$Y$7:$Y$86,0))</f>
      </c>
      <c r="N20" s="133">
        <f>INDEX('HTM 0'!O$7:O$86,MATCH($A20,'HTM 0'!$Y$7:$Y$86,0))</f>
      </c>
      <c r="O20" s="134">
        <f>INDEX('HTM 0'!P$7:P$86,MATCH($A20,'HTM 0'!$Y$7:$Y$86,0))</f>
      </c>
      <c r="P20" s="134">
        <f>INDEX('HTM 0'!Q$7:Q$86,MATCH($A20,'HTM 0'!$Y$7:$Y$86,0))</f>
      </c>
      <c r="Q20" s="134">
        <f>INDEX('HTM 0'!R$7:R$86,MATCH($A20,'HTM 0'!$Y$7:$Y$86,0))</f>
      </c>
      <c r="R20" s="134">
        <f>INDEX('HTM 0'!S$7:S$86,MATCH($A20,'HTM 0'!$Y$7:$Y$86,0))</f>
      </c>
      <c r="S20" s="134">
        <f>INDEX('HTM 0'!T$7:T$86,MATCH($A20,'HTM 0'!$Y$7:$Y$86,0))</f>
      </c>
      <c r="T20" s="135">
        <f>INDEX('HTM 0'!V$7:V$86,MATCH($A20,'HTM 0'!$Y$7:$Y$86,0))</f>
      </c>
      <c r="U20" s="136">
        <f>INDEX('HTM 0'!$W$7:$W$86,MATCH(A20,'HTM 0'!$Y$7:$Y$86,0))</f>
      </c>
      <c r="V20" s="137">
        <f>INDEX('HTM 0'!$Y$7:$Y$86,MATCH(A20,'HTM 0'!$Y$7:$Y$86,0))</f>
      </c>
      <c r="W20" s="138">
        <f>INDEX('HTM 0'!$X$7:$X$86,MATCH(A20,'HTM 0'!$Y$7:$Y$86,0))</f>
      </c>
    </row>
    <row r="21" ht="11.7" customHeight="1">
      <c r="A21" s="111">
        <v>14</v>
      </c>
      <c r="B21" s="112"/>
      <c r="C21" s="113">
        <f>INDEX('HTM 0'!$C$7:$C$86,MATCH(A21,'HTM 0'!$Y$7:$Y$86,0))</f>
      </c>
      <c r="D21" s="114">
        <f>INDEX('HTM 0'!$D$7:$D$86,MATCH(A21,'HTM 0'!$Y$7:$Y$86,0))</f>
      </c>
      <c r="E21" s="115">
        <f>INDEX('HTM 0'!F$7:F$86,MATCH($A21,'HTM 0'!$Y$7:$Y$86,0))</f>
      </c>
      <c r="F21" s="116">
        <f>INDEX('HTM 0'!G$7:G$86,MATCH($A21,'HTM 0'!$Y$7:$Y$86,0))</f>
      </c>
      <c r="G21" s="116">
        <f>INDEX('HTM 0'!H$7:H$86,MATCH($A21,'HTM 0'!$Y$7:$Y$86,0))</f>
      </c>
      <c r="H21" s="117">
        <f>INDEX('HTM 0'!I$7:I$86,MATCH($A21,'HTM 0'!$Y$7:$Y$86,0))</f>
      </c>
      <c r="I21" s="115">
        <f>INDEX('HTM 0'!J$7:J$86,MATCH($A21,'HTM 0'!$Y$7:$Y$86,0))</f>
      </c>
      <c r="J21" s="116">
        <f>INDEX('HTM 0'!K$7:K$86,MATCH($A21,'HTM 0'!$Y$7:$Y$86,0))</f>
      </c>
      <c r="K21" s="116">
        <f>INDEX('HTM 0'!L$7:L$86,MATCH($A21,'HTM 0'!$Y$7:$Y$86,0))</f>
      </c>
      <c r="L21" s="117">
        <f>INDEX('HTM 0'!M$7:M$86,MATCH($A21,'HTM 0'!$Y$7:$Y$86,0))</f>
      </c>
      <c r="M21" s="118">
        <f>INDEX('HTM 0'!N$7:N$86,MATCH($A21,'HTM 0'!$Y$7:$Y$86,0))</f>
      </c>
      <c r="N21" s="119">
        <f>INDEX('HTM 0'!O$7:O$86,MATCH($A21,'HTM 0'!$Y$7:$Y$86,0))</f>
      </c>
      <c r="O21" s="120">
        <f>INDEX('HTM 0'!P$7:P$86,MATCH($A21,'HTM 0'!$Y$7:$Y$86,0))</f>
      </c>
      <c r="P21" s="120">
        <f>INDEX('HTM 0'!Q$7:Q$86,MATCH($A21,'HTM 0'!$Y$7:$Y$86,0))</f>
      </c>
      <c r="Q21" s="120">
        <f>INDEX('HTM 0'!R$7:R$86,MATCH($A21,'HTM 0'!$Y$7:$Y$86,0))</f>
      </c>
      <c r="R21" s="120">
        <f>INDEX('HTM 0'!S$7:S$86,MATCH($A21,'HTM 0'!$Y$7:$Y$86,0))</f>
      </c>
      <c r="S21" s="120">
        <f>INDEX('HTM 0'!T$7:T$86,MATCH($A21,'HTM 0'!$Y$7:$Y$86,0))</f>
      </c>
      <c r="T21" s="121">
        <f>INDEX('HTM 0'!V$7:V$86,MATCH($A21,'HTM 0'!$Y$7:$Y$86,0))</f>
      </c>
      <c r="U21" s="122">
        <f>INDEX('HTM 0'!$W$7:$W$86,MATCH(A21,'HTM 0'!$Y$7:$Y$86,0))</f>
      </c>
      <c r="V21" s="123">
        <f>INDEX('HTM 0'!$Y$7:$Y$86,MATCH(A21,'HTM 0'!$Y$7:$Y$86,0))</f>
      </c>
      <c r="W21" s="124">
        <f>INDEX('HTM 0'!$X$7:$X$86,MATCH(A21,'HTM 0'!$Y$7:$Y$86,0))</f>
      </c>
    </row>
    <row r="22" ht="11.7" customHeight="1">
      <c r="A22" s="125">
        <v>15</v>
      </c>
      <c r="B22" s="126"/>
      <c r="C22" s="127">
        <f>INDEX('HTM 0'!$C$7:$C$86,MATCH(A22,'HTM 0'!$Y$7:$Y$86,0))</f>
      </c>
      <c r="D22" s="128">
        <f>INDEX('HTM 0'!$D$7:$D$86,MATCH(A22,'HTM 0'!$Y$7:$Y$86,0))</f>
      </c>
      <c r="E22" s="129">
        <f>INDEX('HTM 0'!F$7:F$86,MATCH($A22,'HTM 0'!$Y$7:$Y$86,0))</f>
      </c>
      <c r="F22" s="130">
        <f>INDEX('HTM 0'!G$7:G$86,MATCH($A22,'HTM 0'!$Y$7:$Y$86,0))</f>
      </c>
      <c r="G22" s="130">
        <f>INDEX('HTM 0'!H$7:H$86,MATCH($A22,'HTM 0'!$Y$7:$Y$86,0))</f>
      </c>
      <c r="H22" s="131">
        <f>INDEX('HTM 0'!I$7:I$86,MATCH($A22,'HTM 0'!$Y$7:$Y$86,0))</f>
      </c>
      <c r="I22" s="129">
        <f>INDEX('HTM 0'!J$7:J$86,MATCH($A22,'HTM 0'!$Y$7:$Y$86,0))</f>
      </c>
      <c r="J22" s="130">
        <f>INDEX('HTM 0'!K$7:K$86,MATCH($A22,'HTM 0'!$Y$7:$Y$86,0))</f>
      </c>
      <c r="K22" s="130">
        <f>INDEX('HTM 0'!L$7:L$86,MATCH($A22,'HTM 0'!$Y$7:$Y$86,0))</f>
      </c>
      <c r="L22" s="131">
        <f>INDEX('HTM 0'!M$7:M$86,MATCH($A22,'HTM 0'!$Y$7:$Y$86,0))</f>
      </c>
      <c r="M22" s="132">
        <f>INDEX('HTM 0'!N$7:N$86,MATCH($A22,'HTM 0'!$Y$7:$Y$86,0))</f>
      </c>
      <c r="N22" s="133">
        <f>INDEX('HTM 0'!O$7:O$86,MATCH($A22,'HTM 0'!$Y$7:$Y$86,0))</f>
      </c>
      <c r="O22" s="134">
        <f>INDEX('HTM 0'!P$7:P$86,MATCH($A22,'HTM 0'!$Y$7:$Y$86,0))</f>
      </c>
      <c r="P22" s="134">
        <f>INDEX('HTM 0'!Q$7:Q$86,MATCH($A22,'HTM 0'!$Y$7:$Y$86,0))</f>
      </c>
      <c r="Q22" s="134">
        <f>INDEX('HTM 0'!R$7:R$86,MATCH($A22,'HTM 0'!$Y$7:$Y$86,0))</f>
      </c>
      <c r="R22" s="134">
        <f>INDEX('HTM 0'!S$7:S$86,MATCH($A22,'HTM 0'!$Y$7:$Y$86,0))</f>
      </c>
      <c r="S22" s="134">
        <f>INDEX('HTM 0'!T$7:T$86,MATCH($A22,'HTM 0'!$Y$7:$Y$86,0))</f>
      </c>
      <c r="T22" s="135">
        <f>INDEX('HTM 0'!V$7:V$86,MATCH($A22,'HTM 0'!$Y$7:$Y$86,0))</f>
      </c>
      <c r="U22" s="136">
        <f>INDEX('HTM 0'!$W$7:$W$86,MATCH(A22,'HTM 0'!$Y$7:$Y$86,0))</f>
      </c>
      <c r="V22" s="137">
        <f>INDEX('HTM 0'!$Y$7:$Y$86,MATCH(A22,'HTM 0'!$Y$7:$Y$86,0))</f>
      </c>
      <c r="W22" s="138">
        <f>INDEX('HTM 0'!$X$7:$X$86,MATCH(A22,'HTM 0'!$Y$7:$Y$86,0))</f>
      </c>
    </row>
    <row r="23" ht="11.7" customHeight="1">
      <c r="A23" s="111">
        <v>16</v>
      </c>
      <c r="B23" s="112"/>
      <c r="C23" s="113">
        <f>INDEX('HTM 0'!$C$7:$C$86,MATCH(A23,'HTM 0'!$Y$7:$Y$86,0))</f>
      </c>
      <c r="D23" s="114">
        <f>INDEX('HTM 0'!$D$7:$D$86,MATCH(A23,'HTM 0'!$Y$7:$Y$86,0))</f>
      </c>
      <c r="E23" s="115">
        <f>INDEX('HTM 0'!F$7:F$86,MATCH($A23,'HTM 0'!$Y$7:$Y$86,0))</f>
      </c>
      <c r="F23" s="116">
        <f>INDEX('HTM 0'!G$7:G$86,MATCH($A23,'HTM 0'!$Y$7:$Y$86,0))</f>
      </c>
      <c r="G23" s="116">
        <f>INDEX('HTM 0'!H$7:H$86,MATCH($A23,'HTM 0'!$Y$7:$Y$86,0))</f>
      </c>
      <c r="H23" s="117">
        <f>INDEX('HTM 0'!I$7:I$86,MATCH($A23,'HTM 0'!$Y$7:$Y$86,0))</f>
      </c>
      <c r="I23" s="115">
        <f>INDEX('HTM 0'!J$7:J$86,MATCH($A23,'HTM 0'!$Y$7:$Y$86,0))</f>
      </c>
      <c r="J23" s="116">
        <f>INDEX('HTM 0'!K$7:K$86,MATCH($A23,'HTM 0'!$Y$7:$Y$86,0))</f>
      </c>
      <c r="K23" s="116">
        <f>INDEX('HTM 0'!L$7:L$86,MATCH($A23,'HTM 0'!$Y$7:$Y$86,0))</f>
      </c>
      <c r="L23" s="117">
        <f>INDEX('HTM 0'!M$7:M$86,MATCH($A23,'HTM 0'!$Y$7:$Y$86,0))</f>
      </c>
      <c r="M23" s="118">
        <f>INDEX('HTM 0'!N$7:N$86,MATCH($A23,'HTM 0'!$Y$7:$Y$86,0))</f>
      </c>
      <c r="N23" s="119">
        <f>INDEX('HTM 0'!O$7:O$86,MATCH($A23,'HTM 0'!$Y$7:$Y$86,0))</f>
      </c>
      <c r="O23" s="120">
        <f>INDEX('HTM 0'!P$7:P$86,MATCH($A23,'HTM 0'!$Y$7:$Y$86,0))</f>
      </c>
      <c r="P23" s="120">
        <f>INDEX('HTM 0'!Q$7:Q$86,MATCH($A23,'HTM 0'!$Y$7:$Y$86,0))</f>
      </c>
      <c r="Q23" s="120">
        <f>INDEX('HTM 0'!R$7:R$86,MATCH($A23,'HTM 0'!$Y$7:$Y$86,0))</f>
      </c>
      <c r="R23" s="120">
        <f>INDEX('HTM 0'!S$7:S$86,MATCH($A23,'HTM 0'!$Y$7:$Y$86,0))</f>
      </c>
      <c r="S23" s="120">
        <f>INDEX('HTM 0'!T$7:T$86,MATCH($A23,'HTM 0'!$Y$7:$Y$86,0))</f>
      </c>
      <c r="T23" s="121">
        <f>INDEX('HTM 0'!V$7:V$86,MATCH($A23,'HTM 0'!$Y$7:$Y$86,0))</f>
      </c>
      <c r="U23" s="122">
        <f>INDEX('HTM 0'!$W$7:$W$86,MATCH(A23,'HTM 0'!$Y$7:$Y$86,0))</f>
      </c>
      <c r="V23" s="123">
        <f>INDEX('HTM 0'!$Y$7:$Y$86,MATCH(A23,'HTM 0'!$Y$7:$Y$86,0))</f>
      </c>
      <c r="W23" s="124">
        <f>INDEX('HTM 0'!$X$7:$X$86,MATCH(A23,'HTM 0'!$Y$7:$Y$86,0))</f>
      </c>
    </row>
    <row r="24" ht="11.7" customHeight="1">
      <c r="A24" s="125">
        <v>17</v>
      </c>
      <c r="B24" s="126"/>
      <c r="C24" s="127">
        <f>INDEX('HTM 0'!$C$7:$C$86,MATCH(A24,'HTM 0'!$Y$7:$Y$86,0))</f>
      </c>
      <c r="D24" s="128">
        <f>INDEX('HTM 0'!$D$7:$D$86,MATCH(A24,'HTM 0'!$Y$7:$Y$86,0))</f>
      </c>
      <c r="E24" s="129">
        <f>INDEX('HTM 0'!F$7:F$86,MATCH($A24,'HTM 0'!$Y$7:$Y$86,0))</f>
      </c>
      <c r="F24" s="130">
        <f>INDEX('HTM 0'!G$7:G$86,MATCH($A24,'HTM 0'!$Y$7:$Y$86,0))</f>
      </c>
      <c r="G24" s="130">
        <f>INDEX('HTM 0'!H$7:H$86,MATCH($A24,'HTM 0'!$Y$7:$Y$86,0))</f>
      </c>
      <c r="H24" s="131">
        <f>INDEX('HTM 0'!I$7:I$86,MATCH($A24,'HTM 0'!$Y$7:$Y$86,0))</f>
      </c>
      <c r="I24" s="129">
        <f>INDEX('HTM 0'!J$7:J$86,MATCH($A24,'HTM 0'!$Y$7:$Y$86,0))</f>
      </c>
      <c r="J24" s="130">
        <f>INDEX('HTM 0'!K$7:K$86,MATCH($A24,'HTM 0'!$Y$7:$Y$86,0))</f>
      </c>
      <c r="K24" s="130">
        <f>INDEX('HTM 0'!L$7:L$86,MATCH($A24,'HTM 0'!$Y$7:$Y$86,0))</f>
      </c>
      <c r="L24" s="131">
        <f>INDEX('HTM 0'!M$7:M$86,MATCH($A24,'HTM 0'!$Y$7:$Y$86,0))</f>
      </c>
      <c r="M24" s="132">
        <f>INDEX('HTM 0'!N$7:N$86,MATCH($A24,'HTM 0'!$Y$7:$Y$86,0))</f>
      </c>
      <c r="N24" s="133">
        <f>INDEX('HTM 0'!O$7:O$86,MATCH($A24,'HTM 0'!$Y$7:$Y$86,0))</f>
      </c>
      <c r="O24" s="134">
        <f>INDEX('HTM 0'!P$7:P$86,MATCH($A24,'HTM 0'!$Y$7:$Y$86,0))</f>
      </c>
      <c r="P24" s="134">
        <f>INDEX('HTM 0'!Q$7:Q$86,MATCH($A24,'HTM 0'!$Y$7:$Y$86,0))</f>
      </c>
      <c r="Q24" s="134">
        <f>INDEX('HTM 0'!R$7:R$86,MATCH($A24,'HTM 0'!$Y$7:$Y$86,0))</f>
      </c>
      <c r="R24" s="134">
        <f>INDEX('HTM 0'!S$7:S$86,MATCH($A24,'HTM 0'!$Y$7:$Y$86,0))</f>
      </c>
      <c r="S24" s="134">
        <f>INDEX('HTM 0'!T$7:T$86,MATCH($A24,'HTM 0'!$Y$7:$Y$86,0))</f>
      </c>
      <c r="T24" s="135">
        <f>INDEX('HTM 0'!V$7:V$86,MATCH($A24,'HTM 0'!$Y$7:$Y$86,0))</f>
      </c>
      <c r="U24" s="136">
        <f>INDEX('HTM 0'!$W$7:$W$86,MATCH(A24,'HTM 0'!$Y$7:$Y$86,0))</f>
      </c>
      <c r="V24" s="137">
        <f>INDEX('HTM 0'!$Y$7:$Y$86,MATCH(A24,'HTM 0'!$Y$7:$Y$86,0))</f>
      </c>
      <c r="W24" s="138">
        <f>INDEX('HTM 0'!$X$7:$X$86,MATCH(A24,'HTM 0'!$Y$7:$Y$86,0))</f>
      </c>
    </row>
    <row r="25" ht="11.7" customHeight="1">
      <c r="A25" s="111">
        <v>18</v>
      </c>
      <c r="B25" s="112"/>
      <c r="C25" s="113">
        <f>INDEX('HTM 0'!$C$7:$C$86,MATCH(A25,'HTM 0'!$Y$7:$Y$86,0))</f>
      </c>
      <c r="D25" s="114">
        <f>INDEX('HTM 0'!$D$7:$D$86,MATCH(A25,'HTM 0'!$Y$7:$Y$86,0))</f>
      </c>
      <c r="E25" s="115">
        <f>INDEX('HTM 0'!F$7:F$86,MATCH($A25,'HTM 0'!$Y$7:$Y$86,0))</f>
      </c>
      <c r="F25" s="116">
        <f>INDEX('HTM 0'!G$7:G$86,MATCH($A25,'HTM 0'!$Y$7:$Y$86,0))</f>
      </c>
      <c r="G25" s="116">
        <f>INDEX('HTM 0'!H$7:H$86,MATCH($A25,'HTM 0'!$Y$7:$Y$86,0))</f>
      </c>
      <c r="H25" s="117">
        <f>INDEX('HTM 0'!I$7:I$86,MATCH($A25,'HTM 0'!$Y$7:$Y$86,0))</f>
      </c>
      <c r="I25" s="115">
        <f>INDEX('HTM 0'!J$7:J$86,MATCH($A25,'HTM 0'!$Y$7:$Y$86,0))</f>
      </c>
      <c r="J25" s="116">
        <f>INDEX('HTM 0'!K$7:K$86,MATCH($A25,'HTM 0'!$Y$7:$Y$86,0))</f>
      </c>
      <c r="K25" s="116">
        <f>INDEX('HTM 0'!L$7:L$86,MATCH($A25,'HTM 0'!$Y$7:$Y$86,0))</f>
      </c>
      <c r="L25" s="117">
        <f>INDEX('HTM 0'!M$7:M$86,MATCH($A25,'HTM 0'!$Y$7:$Y$86,0))</f>
      </c>
      <c r="M25" s="118">
        <f>INDEX('HTM 0'!N$7:N$86,MATCH($A25,'HTM 0'!$Y$7:$Y$86,0))</f>
      </c>
      <c r="N25" s="119">
        <f>INDEX('HTM 0'!O$7:O$86,MATCH($A25,'HTM 0'!$Y$7:$Y$86,0))</f>
      </c>
      <c r="O25" s="120">
        <f>INDEX('HTM 0'!P$7:P$86,MATCH($A25,'HTM 0'!$Y$7:$Y$86,0))</f>
      </c>
      <c r="P25" s="120">
        <f>INDEX('HTM 0'!Q$7:Q$86,MATCH($A25,'HTM 0'!$Y$7:$Y$86,0))</f>
      </c>
      <c r="Q25" s="120">
        <f>INDEX('HTM 0'!R$7:R$86,MATCH($A25,'HTM 0'!$Y$7:$Y$86,0))</f>
      </c>
      <c r="R25" s="120">
        <f>INDEX('HTM 0'!S$7:S$86,MATCH($A25,'HTM 0'!$Y$7:$Y$86,0))</f>
      </c>
      <c r="S25" s="120">
        <f>INDEX('HTM 0'!T$7:T$86,MATCH($A25,'HTM 0'!$Y$7:$Y$86,0))</f>
      </c>
      <c r="T25" s="121">
        <f>INDEX('HTM 0'!V$7:V$86,MATCH($A25,'HTM 0'!$Y$7:$Y$86,0))</f>
      </c>
      <c r="U25" s="122">
        <f>INDEX('HTM 0'!$W$7:$W$86,MATCH(A25,'HTM 0'!$Y$7:$Y$86,0))</f>
      </c>
      <c r="V25" s="123">
        <f>INDEX('HTM 0'!$Y$7:$Y$86,MATCH(A25,'HTM 0'!$Y$7:$Y$86,0))</f>
      </c>
      <c r="W25" s="124">
        <f>INDEX('HTM 0'!$X$7:$X$86,MATCH(A25,'HTM 0'!$Y$7:$Y$86,0))</f>
      </c>
    </row>
    <row r="26" ht="11.7" customHeight="1">
      <c r="A26" s="125">
        <v>19</v>
      </c>
      <c r="B26" s="126"/>
      <c r="C26" s="127">
        <f>INDEX('HTM 0'!$C$7:$C$86,MATCH(A26,'HTM 0'!$Y$7:$Y$86,0))</f>
      </c>
      <c r="D26" s="128">
        <f>INDEX('HTM 0'!$D$7:$D$86,MATCH(A26,'HTM 0'!$Y$7:$Y$86,0))</f>
      </c>
      <c r="E26" s="129">
        <f>INDEX('HTM 0'!F$7:F$86,MATCH($A26,'HTM 0'!$Y$7:$Y$86,0))</f>
      </c>
      <c r="F26" s="130">
        <f>INDEX('HTM 0'!G$7:G$86,MATCH($A26,'HTM 0'!$Y$7:$Y$86,0))</f>
      </c>
      <c r="G26" s="130">
        <f>INDEX('HTM 0'!H$7:H$86,MATCH($A26,'HTM 0'!$Y$7:$Y$86,0))</f>
      </c>
      <c r="H26" s="131">
        <f>INDEX('HTM 0'!I$7:I$86,MATCH($A26,'HTM 0'!$Y$7:$Y$86,0))</f>
      </c>
      <c r="I26" s="129">
        <f>INDEX('HTM 0'!J$7:J$86,MATCH($A26,'HTM 0'!$Y$7:$Y$86,0))</f>
      </c>
      <c r="J26" s="130">
        <f>INDEX('HTM 0'!K$7:K$86,MATCH($A26,'HTM 0'!$Y$7:$Y$86,0))</f>
      </c>
      <c r="K26" s="130">
        <f>INDEX('HTM 0'!L$7:L$86,MATCH($A26,'HTM 0'!$Y$7:$Y$86,0))</f>
      </c>
      <c r="L26" s="131">
        <f>INDEX('HTM 0'!M$7:M$86,MATCH($A26,'HTM 0'!$Y$7:$Y$86,0))</f>
      </c>
      <c r="M26" s="132">
        <f>INDEX('HTM 0'!N$7:N$86,MATCH($A26,'HTM 0'!$Y$7:$Y$86,0))</f>
      </c>
      <c r="N26" s="133">
        <f>INDEX('HTM 0'!O$7:O$86,MATCH($A26,'HTM 0'!$Y$7:$Y$86,0))</f>
      </c>
      <c r="O26" s="134">
        <f>INDEX('HTM 0'!P$7:P$86,MATCH($A26,'HTM 0'!$Y$7:$Y$86,0))</f>
      </c>
      <c r="P26" s="134">
        <f>INDEX('HTM 0'!Q$7:Q$86,MATCH($A26,'HTM 0'!$Y$7:$Y$86,0))</f>
      </c>
      <c r="Q26" s="134">
        <f>INDEX('HTM 0'!R$7:R$86,MATCH($A26,'HTM 0'!$Y$7:$Y$86,0))</f>
      </c>
      <c r="R26" s="134">
        <f>INDEX('HTM 0'!S$7:S$86,MATCH($A26,'HTM 0'!$Y$7:$Y$86,0))</f>
      </c>
      <c r="S26" s="134">
        <f>INDEX('HTM 0'!T$7:T$86,MATCH($A26,'HTM 0'!$Y$7:$Y$86,0))</f>
      </c>
      <c r="T26" s="135">
        <f>INDEX('HTM 0'!V$7:V$86,MATCH($A26,'HTM 0'!$Y$7:$Y$86,0))</f>
      </c>
      <c r="U26" s="136">
        <f>INDEX('HTM 0'!$W$7:$W$86,MATCH(A26,'HTM 0'!$Y$7:$Y$86,0))</f>
      </c>
      <c r="V26" s="137">
        <f>INDEX('HTM 0'!$Y$7:$Y$86,MATCH(A26,'HTM 0'!$Y$7:$Y$86,0))</f>
      </c>
      <c r="W26" s="138">
        <f>INDEX('HTM 0'!$X$7:$X$86,MATCH(A26,'HTM 0'!$Y$7:$Y$86,0))</f>
      </c>
    </row>
    <row r="27" ht="11.7" customHeight="1">
      <c r="A27" s="139">
        <v>20</v>
      </c>
      <c r="B27" s="140"/>
      <c r="C27" s="141">
        <f>INDEX('HTM 0'!$C$7:$C$86,MATCH(A27,'HTM 0'!$Y$7:$Y$86,0))</f>
      </c>
      <c r="D27" s="142">
        <f>INDEX('HTM 0'!$D$7:$D$86,MATCH(A27,'HTM 0'!$Y$7:$Y$86,0))</f>
      </c>
      <c r="E27" s="143">
        <f>INDEX('HTM 0'!F$7:F$86,MATCH($A27,'HTM 0'!$Y$7:$Y$86,0))</f>
      </c>
      <c r="F27" s="144">
        <f>INDEX('HTM 0'!G$7:G$86,MATCH($A27,'HTM 0'!$Y$7:$Y$86,0))</f>
      </c>
      <c r="G27" s="144">
        <f>INDEX('HTM 0'!H$7:H$86,MATCH($A27,'HTM 0'!$Y$7:$Y$86,0))</f>
      </c>
      <c r="H27" s="145">
        <f>INDEX('HTM 0'!I$7:I$86,MATCH($A27,'HTM 0'!$Y$7:$Y$86,0))</f>
      </c>
      <c r="I27" s="143">
        <f>INDEX('HTM 0'!J$7:J$86,MATCH($A27,'HTM 0'!$Y$7:$Y$86,0))</f>
      </c>
      <c r="J27" s="144">
        <f>INDEX('HTM 0'!K$7:K$86,MATCH($A27,'HTM 0'!$Y$7:$Y$86,0))</f>
      </c>
      <c r="K27" s="144">
        <f>INDEX('HTM 0'!L$7:L$86,MATCH($A27,'HTM 0'!$Y$7:$Y$86,0))</f>
      </c>
      <c r="L27" s="145">
        <f>INDEX('HTM 0'!M$7:M$86,MATCH($A27,'HTM 0'!$Y$7:$Y$86,0))</f>
      </c>
      <c r="M27" s="146">
        <f>INDEX('HTM 0'!N$7:N$86,MATCH($A27,'HTM 0'!$Y$7:$Y$86,0))</f>
      </c>
      <c r="N27" s="147">
        <f>INDEX('HTM 0'!O$7:O$86,MATCH($A27,'HTM 0'!$Y$7:$Y$86,0))</f>
      </c>
      <c r="O27" s="148">
        <f>INDEX('HTM 0'!P$7:P$86,MATCH($A27,'HTM 0'!$Y$7:$Y$86,0))</f>
      </c>
      <c r="P27" s="148">
        <f>INDEX('HTM 0'!Q$7:Q$86,MATCH($A27,'HTM 0'!$Y$7:$Y$86,0))</f>
      </c>
      <c r="Q27" s="148">
        <f>INDEX('HTM 0'!R$7:R$86,MATCH($A27,'HTM 0'!$Y$7:$Y$86,0))</f>
      </c>
      <c r="R27" s="148">
        <f>INDEX('HTM 0'!S$7:S$86,MATCH($A27,'HTM 0'!$Y$7:$Y$86,0))</f>
      </c>
      <c r="S27" s="148">
        <f>INDEX('HTM 0'!T$7:T$86,MATCH($A27,'HTM 0'!$Y$7:$Y$86,0))</f>
      </c>
      <c r="T27" s="149">
        <f>INDEX('HTM 0'!V$7:V$86,MATCH($A27,'HTM 0'!$Y$7:$Y$86,0))</f>
      </c>
      <c r="U27" s="150">
        <f>INDEX('HTM 0'!$W$7:$W$86,MATCH(A27,'HTM 0'!$Y$7:$Y$86,0))</f>
      </c>
      <c r="V27" s="151">
        <f>INDEX('HTM 0'!$Y$7:$Y$86,MATCH(A27,'HTM 0'!$Y$7:$Y$86,0))</f>
      </c>
      <c r="W27" s="152">
        <f>INDEX('HTM 0'!$X$7:$X$86,MATCH(A27,'HTM 0'!$Y$7:$Y$86,0))</f>
      </c>
    </row>
    <row r="28" ht="13.2" customHeight="1">
      <c r="A28" s="153"/>
      <c r="B28" s="58"/>
      <c r="C28" s="58"/>
      <c r="D28" s="58"/>
      <c r="E28" s="154"/>
      <c r="F28" s="154"/>
      <c r="G28" s="154"/>
      <c r="H28" s="154"/>
      <c r="I28" s="154"/>
      <c r="J28" s="154"/>
      <c r="K28" s="154"/>
      <c r="L28" s="154"/>
      <c r="M28" s="58"/>
      <c r="N28" s="154"/>
      <c r="O28" s="154"/>
      <c r="P28" s="154"/>
      <c r="Q28" s="154"/>
      <c r="R28" s="154"/>
      <c r="S28" s="154"/>
      <c r="T28" s="58"/>
      <c r="U28" s="58"/>
      <c r="V28" s="58"/>
      <c r="W28" s="155"/>
    </row>
    <row r="29" ht="13.65" customHeight="1">
      <c r="A29" t="s" s="76">
        <v>12</v>
      </c>
      <c r="B29" s="77"/>
      <c r="C29" s="77"/>
      <c r="D29" s="77"/>
      <c r="E29" s="77"/>
      <c r="F29" s="77"/>
      <c r="G29" s="77"/>
      <c r="H29" s="77"/>
      <c r="I29" s="77"/>
      <c r="J29" s="77"/>
      <c r="K29" s="77"/>
      <c r="L29" s="77"/>
      <c r="M29" s="77"/>
      <c r="N29" s="77"/>
      <c r="O29" s="77"/>
      <c r="P29" s="77"/>
      <c r="Q29" s="77"/>
      <c r="R29" s="77"/>
      <c r="S29" s="77"/>
      <c r="T29" s="77"/>
      <c r="U29" s="77"/>
      <c r="V29" s="77"/>
      <c r="W29" s="78"/>
    </row>
    <row r="30" ht="13.2" customHeight="1">
      <c r="A30" s="79"/>
      <c r="B30" s="80"/>
      <c r="C30" s="80"/>
      <c r="D30" s="81"/>
      <c r="E30" t="s" s="82">
        <v>77</v>
      </c>
      <c r="F30" s="83"/>
      <c r="G30" s="83"/>
      <c r="H30" s="84"/>
      <c r="I30" t="s" s="82">
        <v>78</v>
      </c>
      <c r="J30" s="83"/>
      <c r="K30" s="83"/>
      <c r="L30" s="84"/>
      <c r="M30" s="85"/>
      <c r="N30" t="s" s="86">
        <v>79</v>
      </c>
      <c r="O30" s="87"/>
      <c r="P30" s="87"/>
      <c r="Q30" s="87"/>
      <c r="R30" s="87"/>
      <c r="S30" s="87"/>
      <c r="T30" s="88"/>
      <c r="U30" t="s" s="86">
        <v>80</v>
      </c>
      <c r="V30" s="87"/>
      <c r="W30" s="88"/>
    </row>
    <row r="31" ht="15.6" customHeight="1">
      <c r="A31" t="s" s="89">
        <v>81</v>
      </c>
      <c r="B31" t="s" s="90">
        <v>40</v>
      </c>
      <c r="C31" t="s" s="90">
        <v>41</v>
      </c>
      <c r="D31" t="s" s="90">
        <v>42</v>
      </c>
      <c r="E31" t="s" s="82">
        <v>82</v>
      </c>
      <c r="F31" t="s" s="91">
        <v>83</v>
      </c>
      <c r="G31" t="s" s="91">
        <v>101</v>
      </c>
      <c r="H31" t="s" s="92">
        <v>85</v>
      </c>
      <c r="I31" t="s" s="82">
        <v>86</v>
      </c>
      <c r="J31" t="s" s="91">
        <v>87</v>
      </c>
      <c r="K31" t="s" s="91">
        <v>88</v>
      </c>
      <c r="L31" t="s" s="93">
        <v>89</v>
      </c>
      <c r="M31" t="s" s="89">
        <v>90</v>
      </c>
      <c r="N31" t="s" s="94">
        <v>91</v>
      </c>
      <c r="O31" t="s" s="95">
        <v>92</v>
      </c>
      <c r="P31" t="s" s="95">
        <v>93</v>
      </c>
      <c r="Q31" t="s" s="95">
        <v>94</v>
      </c>
      <c r="R31" t="s" s="95">
        <v>95</v>
      </c>
      <c r="S31" t="s" s="95">
        <v>96</v>
      </c>
      <c r="T31" t="s" s="93">
        <v>97</v>
      </c>
      <c r="U31" t="s" s="86">
        <v>98</v>
      </c>
      <c r="V31" t="s" s="96">
        <v>81</v>
      </c>
      <c r="W31" t="s" s="93">
        <v>99</v>
      </c>
    </row>
    <row r="32" ht="11.7" customHeight="1">
      <c r="A32" s="97">
        <v>1</v>
      </c>
      <c r="B32" s="98"/>
      <c r="C32" s="98">
        <f>INDEX('HTM 1'!$C$7:$C$86,MATCH(A32,'HTM 1'!$Y$7:$Y$86,0))</f>
      </c>
      <c r="D32" s="156">
        <f>INDEX('HTM 1'!$D$7:$D$86,MATCH(A32,'HTM 1'!$Y$7:$Y$86,0))</f>
      </c>
      <c r="E32" s="101">
        <f>INDEX('HTM 1'!F$7:F$86,MATCH($A32,'HTM 1'!$Y$7:$Y$86,0))</f>
      </c>
      <c r="F32" s="102">
        <f>INDEX('HTM 1'!G$7:G$86,MATCH($A32,'HTM 1'!$Y$7:$Y$86,0))</f>
      </c>
      <c r="G32" s="102">
        <f>INDEX('HTM 1'!H$7:H$86,MATCH($A32,'HTM 1'!$Y$7:$Y$86,0))</f>
      </c>
      <c r="H32" s="103">
        <f>INDEX('HTM 1'!I$7:I$86,MATCH($A32,'HTM 1'!$Y$7:$Y$86,0))</f>
      </c>
      <c r="I32" s="101">
        <f>INDEX('HTM 1'!J$7:J$86,MATCH($A32,'HTM 1'!$Y$7:$Y$86,0))</f>
      </c>
      <c r="J32" s="102">
        <f>INDEX('HTM 1'!K$7:K$86,MATCH($A32,'HTM 1'!$Y$7:$Y$86,0))</f>
      </c>
      <c r="K32" s="102">
        <f>INDEX('HTM 1'!L$7:L$86,MATCH($A32,'HTM 1'!$Y$7:$Y$86,0))</f>
      </c>
      <c r="L32" s="103">
        <f>INDEX('HTM 1'!M$7:M$86,MATCH($A32,'HTM 1'!$Y$7:$Y$86,0))</f>
      </c>
      <c r="M32" s="104">
        <f>INDEX('HTM 1'!N$7:N$86,MATCH($A32,'HTM 1'!$Y$7:$Y$86,0))</f>
      </c>
      <c r="N32" s="105">
        <f>INDEX('HTM 1'!O$7:O$86,MATCH($A32,'HTM 1'!$Y$7:$Y$86,0))</f>
      </c>
      <c r="O32" s="106">
        <f>INDEX('HTM 1'!P$7:P$86,MATCH($A32,'HTM 1'!$Y$7:$Y$86,0))</f>
      </c>
      <c r="P32" s="106">
        <f>INDEX('HTM 1'!Q$7:Q$86,MATCH($A32,'HTM 1'!$Y$7:$Y$86,0))</f>
      </c>
      <c r="Q32" s="106">
        <f>INDEX('HTM 1'!R$7:R$86,MATCH($A32,'HTM 1'!$Y$7:$Y$86,0))</f>
      </c>
      <c r="R32" s="106">
        <f>INDEX('HTM 1'!S$7:S$86,MATCH($A32,'HTM 1'!$Y$7:$Y$86,0))</f>
      </c>
      <c r="S32" s="106">
        <f>INDEX('HTM 1'!T$7:T$86,MATCH($A32,'HTM 1'!$Y$7:$Y$86,0))</f>
      </c>
      <c r="T32" s="107">
        <f>INDEX('HTM 1'!V$7:V$86,MATCH($A32,'HTM 1'!$Y$7:$Y$86,0))</f>
      </c>
      <c r="U32" s="108">
        <f>INDEX('HTM 1'!$W$7:$W$86,MATCH(A32,'HTM 1'!$Y$7:$Y$86,0))</f>
      </c>
      <c r="V32" s="109">
        <f>INDEX('HTM 1'!$Y$7:$Y$86,MATCH(A32,'HTM 1'!$Y$7:$Y$86,0))</f>
      </c>
      <c r="W32" s="110">
        <f>INDEX('HTM 1'!$X$7:$X$86,MATCH(A32,'HTM 1'!$Y$7:$Y$86,0))</f>
      </c>
    </row>
    <row r="33" ht="11.7" customHeight="1">
      <c r="A33" s="111">
        <v>2</v>
      </c>
      <c r="B33" s="112"/>
      <c r="C33" s="112">
        <f>INDEX('HTM 1'!$C$7:$C$86,MATCH(A33,'HTM 1'!$Y$7:$Y$86,0))</f>
      </c>
      <c r="D33" s="157">
        <f>INDEX('HTM 1'!$D$7:$D$86,MATCH(A33,'HTM 1'!$Y$7:$Y$86,0))</f>
      </c>
      <c r="E33" s="115">
        <f>INDEX('HTM 1'!F$7:F$86,MATCH($A33,'HTM 1'!$Y$7:$Y$86,0))</f>
      </c>
      <c r="F33" s="116">
        <f>INDEX('HTM 1'!G$7:G$86,MATCH($A33,'HTM 1'!$Y$7:$Y$86,0))</f>
      </c>
      <c r="G33" s="116">
        <f>INDEX('HTM 1'!H$7:H$86,MATCH($A33,'HTM 1'!$Y$7:$Y$86,0))</f>
      </c>
      <c r="H33" s="117">
        <f>INDEX('HTM 1'!I$7:I$86,MATCH($A33,'HTM 1'!$Y$7:$Y$86,0))</f>
      </c>
      <c r="I33" s="115">
        <f>INDEX('HTM 1'!J$7:J$86,MATCH($A33,'HTM 1'!$Y$7:$Y$86,0))</f>
      </c>
      <c r="J33" s="116">
        <f>INDEX('HTM 1'!K$7:K$86,MATCH($A33,'HTM 1'!$Y$7:$Y$86,0))</f>
      </c>
      <c r="K33" s="116">
        <f>INDEX('HTM 1'!L$7:L$86,MATCH($A33,'HTM 1'!$Y$7:$Y$86,0))</f>
      </c>
      <c r="L33" s="117">
        <f>INDEX('HTM 1'!M$7:M$86,MATCH($A33,'HTM 1'!$Y$7:$Y$86,0))</f>
      </c>
      <c r="M33" s="118">
        <f>INDEX('HTM 1'!N$7:N$86,MATCH($A33,'HTM 1'!$Y$7:$Y$86,0))</f>
      </c>
      <c r="N33" s="119">
        <f>INDEX('HTM 1'!O$7:O$86,MATCH($A33,'HTM 1'!$Y$7:$Y$86,0))</f>
      </c>
      <c r="O33" s="120">
        <f>INDEX('HTM 1'!P$7:P$86,MATCH($A33,'HTM 1'!$Y$7:$Y$86,0))</f>
      </c>
      <c r="P33" s="120">
        <f>INDEX('HTM 1'!Q$7:Q$86,MATCH($A33,'HTM 1'!$Y$7:$Y$86,0))</f>
      </c>
      <c r="Q33" s="120">
        <f>INDEX('HTM 1'!R$7:R$86,MATCH($A33,'HTM 1'!$Y$7:$Y$86,0))</f>
      </c>
      <c r="R33" s="120">
        <f>INDEX('HTM 1'!S$7:S$86,MATCH($A33,'HTM 1'!$Y$7:$Y$86,0))</f>
      </c>
      <c r="S33" s="120">
        <f>INDEX('HTM 1'!T$7:T$86,MATCH($A33,'HTM 1'!$Y$7:$Y$86,0))</f>
      </c>
      <c r="T33" s="121">
        <f>INDEX('HTM 1'!V$7:V$86,MATCH($A33,'HTM 1'!$Y$7:$Y$86,0))</f>
      </c>
      <c r="U33" s="122">
        <f>INDEX('HTM 1'!$W$7:$W$86,MATCH(A33,'HTM 1'!$Y$7:$Y$86,0))</f>
      </c>
      <c r="V33" s="123">
        <f>INDEX('HTM 1'!$Y$7:$Y$86,MATCH(A33,'HTM 1'!$Y$7:$Y$86,0))</f>
      </c>
      <c r="W33" s="124">
        <f>INDEX('HTM 1'!$X$7:$X$86,MATCH(A33,'HTM 1'!$Y$7:$Y$86,0))</f>
      </c>
    </row>
    <row r="34" ht="11.7" customHeight="1">
      <c r="A34" s="125">
        <v>3</v>
      </c>
      <c r="B34" s="126"/>
      <c r="C34" s="126">
        <f>INDEX('HTM 1'!$C$7:$C$86,MATCH(A34,'HTM 1'!$Y$7:$Y$86,0))</f>
      </c>
      <c r="D34" s="158">
        <f>INDEX('HTM 1'!$D$7:$D$86,MATCH(A34,'HTM 1'!$Y$7:$Y$86,0))</f>
      </c>
      <c r="E34" s="129">
        <f>INDEX('HTM 1'!F$7:F$86,MATCH($A34,'HTM 1'!$Y$7:$Y$86,0))</f>
      </c>
      <c r="F34" s="130">
        <f>INDEX('HTM 1'!G$7:G$86,MATCH($A34,'HTM 1'!$Y$7:$Y$86,0))</f>
      </c>
      <c r="G34" s="130">
        <f>INDEX('HTM 1'!H$7:H$86,MATCH($A34,'HTM 1'!$Y$7:$Y$86,0))</f>
      </c>
      <c r="H34" s="131">
        <f>INDEX('HTM 1'!I$7:I$86,MATCH($A34,'HTM 1'!$Y$7:$Y$86,0))</f>
      </c>
      <c r="I34" s="129">
        <f>INDEX('HTM 1'!J$7:J$86,MATCH($A34,'HTM 1'!$Y$7:$Y$86,0))</f>
      </c>
      <c r="J34" s="130">
        <f>INDEX('HTM 1'!K$7:K$86,MATCH($A34,'HTM 1'!$Y$7:$Y$86,0))</f>
      </c>
      <c r="K34" s="130">
        <f>INDEX('HTM 1'!L$7:L$86,MATCH($A34,'HTM 1'!$Y$7:$Y$86,0))</f>
      </c>
      <c r="L34" s="131">
        <f>INDEX('HTM 1'!M$7:M$86,MATCH($A34,'HTM 1'!$Y$7:$Y$86,0))</f>
      </c>
      <c r="M34" s="132">
        <f>INDEX('HTM 1'!N$7:N$86,MATCH($A34,'HTM 1'!$Y$7:$Y$86,0))</f>
      </c>
      <c r="N34" s="133">
        <f>INDEX('HTM 1'!O$7:O$86,MATCH($A34,'HTM 1'!$Y$7:$Y$86,0))</f>
      </c>
      <c r="O34" s="134">
        <f>INDEX('HTM 1'!P$7:P$86,MATCH($A34,'HTM 1'!$Y$7:$Y$86,0))</f>
      </c>
      <c r="P34" s="134">
        <f>INDEX('HTM 1'!Q$7:Q$86,MATCH($A34,'HTM 1'!$Y$7:$Y$86,0))</f>
      </c>
      <c r="Q34" s="134">
        <f>INDEX('HTM 1'!R$7:R$86,MATCH($A34,'HTM 1'!$Y$7:$Y$86,0))</f>
      </c>
      <c r="R34" s="134">
        <f>INDEX('HTM 1'!S$7:S$86,MATCH($A34,'HTM 1'!$Y$7:$Y$86,0))</f>
      </c>
      <c r="S34" s="134">
        <f>INDEX('HTM 1'!T$7:T$86,MATCH($A34,'HTM 1'!$Y$7:$Y$86,0))</f>
      </c>
      <c r="T34" s="135">
        <f>INDEX('HTM 1'!V$7:V$86,MATCH($A34,'HTM 1'!$Y$7:$Y$86,0))</f>
      </c>
      <c r="U34" s="136">
        <f>INDEX('HTM 1'!$W$7:$W$86,MATCH(A34,'HTM 1'!$Y$7:$Y$86,0))</f>
      </c>
      <c r="V34" s="137">
        <f>INDEX('HTM 1'!$Y$7:$Y$86,MATCH(A34,'HTM 1'!$Y$7:$Y$86,0))</f>
      </c>
      <c r="W34" s="138">
        <f>INDEX('HTM 1'!$X$7:$X$86,MATCH(A34,'HTM 1'!$Y$7:$Y$86,0))</f>
      </c>
    </row>
    <row r="35" ht="11.7" customHeight="1">
      <c r="A35" s="111">
        <v>4</v>
      </c>
      <c r="B35" s="112"/>
      <c r="C35" s="112">
        <f>INDEX('HTM 1'!$C$7:$C$86,MATCH(A35,'HTM 1'!$Y$7:$Y$86,0))</f>
      </c>
      <c r="D35" s="157">
        <f>INDEX('HTM 1'!$D$7:$D$86,MATCH(A35,'HTM 1'!$Y$7:$Y$86,0))</f>
      </c>
      <c r="E35" s="115">
        <f>INDEX('HTM 1'!F$7:F$86,MATCH($A35,'HTM 1'!$Y$7:$Y$86,0))</f>
      </c>
      <c r="F35" s="116">
        <f>INDEX('HTM 1'!G$7:G$86,MATCH($A35,'HTM 1'!$Y$7:$Y$86,0))</f>
      </c>
      <c r="G35" s="116">
        <f>INDEX('HTM 1'!H$7:H$86,MATCH($A35,'HTM 1'!$Y$7:$Y$86,0))</f>
      </c>
      <c r="H35" s="117">
        <f>INDEX('HTM 1'!I$7:I$86,MATCH($A35,'HTM 1'!$Y$7:$Y$86,0))</f>
      </c>
      <c r="I35" s="115">
        <f>INDEX('HTM 1'!J$7:J$86,MATCH($A35,'HTM 1'!$Y$7:$Y$86,0))</f>
      </c>
      <c r="J35" s="116">
        <f>INDEX('HTM 1'!K$7:K$86,MATCH($A35,'HTM 1'!$Y$7:$Y$86,0))</f>
      </c>
      <c r="K35" s="116">
        <f>INDEX('HTM 1'!L$7:L$86,MATCH($A35,'HTM 1'!$Y$7:$Y$86,0))</f>
      </c>
      <c r="L35" s="117">
        <f>INDEX('HTM 1'!M$7:M$86,MATCH($A35,'HTM 1'!$Y$7:$Y$86,0))</f>
      </c>
      <c r="M35" s="118">
        <f>INDEX('HTM 1'!N$7:N$86,MATCH($A35,'HTM 1'!$Y$7:$Y$86,0))</f>
      </c>
      <c r="N35" s="119">
        <f>INDEX('HTM 1'!O$7:O$86,MATCH($A35,'HTM 1'!$Y$7:$Y$86,0))</f>
      </c>
      <c r="O35" s="120">
        <f>INDEX('HTM 1'!P$7:P$86,MATCH($A35,'HTM 1'!$Y$7:$Y$86,0))</f>
      </c>
      <c r="P35" s="120">
        <f>INDEX('HTM 1'!Q$7:Q$86,MATCH($A35,'HTM 1'!$Y$7:$Y$86,0))</f>
      </c>
      <c r="Q35" s="120">
        <f>INDEX('HTM 1'!R$7:R$86,MATCH($A35,'HTM 1'!$Y$7:$Y$86,0))</f>
      </c>
      <c r="R35" s="120">
        <f>INDEX('HTM 1'!S$7:S$86,MATCH($A35,'HTM 1'!$Y$7:$Y$86,0))</f>
      </c>
      <c r="S35" s="120">
        <f>INDEX('HTM 1'!T$7:T$86,MATCH($A35,'HTM 1'!$Y$7:$Y$86,0))</f>
      </c>
      <c r="T35" s="121">
        <f>INDEX('HTM 1'!V$7:V$86,MATCH($A35,'HTM 1'!$Y$7:$Y$86,0))</f>
      </c>
      <c r="U35" s="122">
        <f>INDEX('HTM 1'!$W$7:$W$86,MATCH(A35,'HTM 1'!$Y$7:$Y$86,0))</f>
      </c>
      <c r="V35" s="123">
        <f>INDEX('HTM 1'!$Y$7:$Y$86,MATCH(A35,'HTM 1'!$Y$7:$Y$86,0))</f>
      </c>
      <c r="W35" s="124">
        <f>INDEX('HTM 1'!$X$7:$X$86,MATCH(A35,'HTM 1'!$Y$7:$Y$86,0))</f>
      </c>
    </row>
    <row r="36" ht="11.7" customHeight="1">
      <c r="A36" s="125">
        <v>5</v>
      </c>
      <c r="B36" s="126"/>
      <c r="C36" s="126">
        <f>INDEX('HTM 1'!$C$7:$C$86,MATCH(A36,'HTM 1'!$Y$7:$Y$86,0))</f>
      </c>
      <c r="D36" s="158">
        <f>INDEX('HTM 1'!$D$7:$D$86,MATCH(A36,'HTM 1'!$Y$7:$Y$86,0))</f>
      </c>
      <c r="E36" s="129">
        <f>INDEX('HTM 1'!F$7:F$86,MATCH($A36,'HTM 1'!$Y$7:$Y$86,0))</f>
      </c>
      <c r="F36" s="130">
        <f>INDEX('HTM 1'!G$7:G$86,MATCH($A36,'HTM 1'!$Y$7:$Y$86,0))</f>
      </c>
      <c r="G36" s="130">
        <f>INDEX('HTM 1'!H$7:H$86,MATCH($A36,'HTM 1'!$Y$7:$Y$86,0))</f>
      </c>
      <c r="H36" s="131">
        <f>INDEX('HTM 1'!I$7:I$86,MATCH($A36,'HTM 1'!$Y$7:$Y$86,0))</f>
      </c>
      <c r="I36" s="129">
        <f>INDEX('HTM 1'!J$7:J$86,MATCH($A36,'HTM 1'!$Y$7:$Y$86,0))</f>
      </c>
      <c r="J36" s="130">
        <f>INDEX('HTM 1'!K$7:K$86,MATCH($A36,'HTM 1'!$Y$7:$Y$86,0))</f>
      </c>
      <c r="K36" s="130">
        <f>INDEX('HTM 1'!L$7:L$86,MATCH($A36,'HTM 1'!$Y$7:$Y$86,0))</f>
      </c>
      <c r="L36" s="131">
        <f>INDEX('HTM 1'!M$7:M$86,MATCH($A36,'HTM 1'!$Y$7:$Y$86,0))</f>
      </c>
      <c r="M36" s="132">
        <f>INDEX('HTM 1'!N$7:N$86,MATCH($A36,'HTM 1'!$Y$7:$Y$86,0))</f>
      </c>
      <c r="N36" s="133">
        <f>INDEX('HTM 1'!O$7:O$86,MATCH($A36,'HTM 1'!$Y$7:$Y$86,0))</f>
      </c>
      <c r="O36" s="134">
        <f>INDEX('HTM 1'!P$7:P$86,MATCH($A36,'HTM 1'!$Y$7:$Y$86,0))</f>
      </c>
      <c r="P36" s="134">
        <f>INDEX('HTM 1'!Q$7:Q$86,MATCH($A36,'HTM 1'!$Y$7:$Y$86,0))</f>
      </c>
      <c r="Q36" s="134">
        <f>INDEX('HTM 1'!R$7:R$86,MATCH($A36,'HTM 1'!$Y$7:$Y$86,0))</f>
      </c>
      <c r="R36" s="134">
        <f>INDEX('HTM 1'!S$7:S$86,MATCH($A36,'HTM 1'!$Y$7:$Y$86,0))</f>
      </c>
      <c r="S36" s="134">
        <f>INDEX('HTM 1'!T$7:T$86,MATCH($A36,'HTM 1'!$Y$7:$Y$86,0))</f>
      </c>
      <c r="T36" s="135">
        <f>INDEX('HTM 1'!V$7:V$86,MATCH($A36,'HTM 1'!$Y$7:$Y$86,0))</f>
      </c>
      <c r="U36" s="136">
        <f>INDEX('HTM 1'!$W$7:$W$86,MATCH(A36,'HTM 1'!$Y$7:$Y$86,0))</f>
      </c>
      <c r="V36" s="137">
        <f>INDEX('HTM 1'!$Y$7:$Y$86,MATCH(A36,'HTM 1'!$Y$7:$Y$86,0))</f>
      </c>
      <c r="W36" s="138">
        <f>INDEX('HTM 1'!$X$7:$X$86,MATCH(A36,'HTM 1'!$Y$7:$Y$86,0))</f>
      </c>
    </row>
    <row r="37" ht="11.7" customHeight="1">
      <c r="A37" s="111">
        <v>6</v>
      </c>
      <c r="B37" s="112"/>
      <c r="C37" s="112">
        <f>INDEX('HTM 1'!$C$7:$C$86,MATCH(A37,'HTM 1'!$Y$7:$Y$86,0))</f>
      </c>
      <c r="D37" s="157">
        <f>INDEX('HTM 1'!$D$7:$D$86,MATCH(A37,'HTM 1'!$Y$7:$Y$86,0))</f>
      </c>
      <c r="E37" s="115">
        <f>INDEX('HTM 1'!F$7:F$86,MATCH($A37,'HTM 1'!$Y$7:$Y$86,0))</f>
      </c>
      <c r="F37" s="116">
        <f>INDEX('HTM 1'!G$7:G$86,MATCH($A37,'HTM 1'!$Y$7:$Y$86,0))</f>
      </c>
      <c r="G37" s="116">
        <f>INDEX('HTM 1'!H$7:H$86,MATCH($A37,'HTM 1'!$Y$7:$Y$86,0))</f>
      </c>
      <c r="H37" s="117">
        <f>INDEX('HTM 1'!I$7:I$86,MATCH($A37,'HTM 1'!$Y$7:$Y$86,0))</f>
      </c>
      <c r="I37" s="115">
        <f>INDEX('HTM 1'!J$7:J$86,MATCH($A37,'HTM 1'!$Y$7:$Y$86,0))</f>
      </c>
      <c r="J37" s="116">
        <f>INDEX('HTM 1'!K$7:K$86,MATCH($A37,'HTM 1'!$Y$7:$Y$86,0))</f>
      </c>
      <c r="K37" s="116">
        <f>INDEX('HTM 1'!L$7:L$86,MATCH($A37,'HTM 1'!$Y$7:$Y$86,0))</f>
      </c>
      <c r="L37" s="117">
        <f>INDEX('HTM 1'!M$7:M$86,MATCH($A37,'HTM 1'!$Y$7:$Y$86,0))</f>
      </c>
      <c r="M37" s="118">
        <f>INDEX('HTM 1'!N$7:N$86,MATCH($A37,'HTM 1'!$Y$7:$Y$86,0))</f>
      </c>
      <c r="N37" s="119">
        <f>INDEX('HTM 1'!O$7:O$86,MATCH($A37,'HTM 1'!$Y$7:$Y$86,0))</f>
      </c>
      <c r="O37" s="120">
        <f>INDEX('HTM 1'!P$7:P$86,MATCH($A37,'HTM 1'!$Y$7:$Y$86,0))</f>
      </c>
      <c r="P37" s="120">
        <f>INDEX('HTM 1'!Q$7:Q$86,MATCH($A37,'HTM 1'!$Y$7:$Y$86,0))</f>
      </c>
      <c r="Q37" s="120">
        <f>INDEX('HTM 1'!R$7:R$86,MATCH($A37,'HTM 1'!$Y$7:$Y$86,0))</f>
      </c>
      <c r="R37" s="120">
        <f>INDEX('HTM 1'!S$7:S$86,MATCH($A37,'HTM 1'!$Y$7:$Y$86,0))</f>
      </c>
      <c r="S37" s="120">
        <f>INDEX('HTM 1'!T$7:T$86,MATCH($A37,'HTM 1'!$Y$7:$Y$86,0))</f>
      </c>
      <c r="T37" s="121">
        <f>INDEX('HTM 1'!V$7:V$86,MATCH($A37,'HTM 1'!$Y$7:$Y$86,0))</f>
      </c>
      <c r="U37" s="122">
        <f>INDEX('HTM 1'!$W$7:$W$86,MATCH(A37,'HTM 1'!$Y$7:$Y$86,0))</f>
      </c>
      <c r="V37" s="123">
        <f>INDEX('HTM 1'!$Y$7:$Y$86,MATCH(A37,'HTM 1'!$Y$7:$Y$86,0))</f>
      </c>
      <c r="W37" s="124">
        <f>INDEX('HTM 1'!$X$7:$X$86,MATCH(A37,'HTM 1'!$Y$7:$Y$86,0))</f>
      </c>
    </row>
    <row r="38" ht="11.7" customHeight="1">
      <c r="A38" s="125">
        <v>7</v>
      </c>
      <c r="B38" s="126"/>
      <c r="C38" s="126">
        <f>INDEX('HTM 1'!$C$7:$C$86,MATCH(A38,'HTM 1'!$Y$7:$Y$86,0))</f>
      </c>
      <c r="D38" s="158">
        <f>INDEX('HTM 1'!$D$7:$D$86,MATCH(A38,'HTM 1'!$Y$7:$Y$86,0))</f>
      </c>
      <c r="E38" s="129">
        <f>INDEX('HTM 1'!F$7:F$86,MATCH($A38,'HTM 1'!$Y$7:$Y$86,0))</f>
      </c>
      <c r="F38" s="130">
        <f>INDEX('HTM 1'!G$7:G$86,MATCH($A38,'HTM 1'!$Y$7:$Y$86,0))</f>
      </c>
      <c r="G38" s="130">
        <f>INDEX('HTM 1'!H$7:H$86,MATCH($A38,'HTM 1'!$Y$7:$Y$86,0))</f>
      </c>
      <c r="H38" s="131">
        <f>INDEX('HTM 1'!I$7:I$86,MATCH($A38,'HTM 1'!$Y$7:$Y$86,0))</f>
      </c>
      <c r="I38" s="129">
        <f>INDEX('HTM 1'!J$7:J$86,MATCH($A38,'HTM 1'!$Y$7:$Y$86,0))</f>
      </c>
      <c r="J38" s="130">
        <f>INDEX('HTM 1'!K$7:K$86,MATCH($A38,'HTM 1'!$Y$7:$Y$86,0))</f>
      </c>
      <c r="K38" s="130">
        <f>INDEX('HTM 1'!L$7:L$86,MATCH($A38,'HTM 1'!$Y$7:$Y$86,0))</f>
      </c>
      <c r="L38" s="131">
        <f>INDEX('HTM 1'!M$7:M$86,MATCH($A38,'HTM 1'!$Y$7:$Y$86,0))</f>
      </c>
      <c r="M38" s="132">
        <f>INDEX('HTM 1'!N$7:N$86,MATCH($A38,'HTM 1'!$Y$7:$Y$86,0))</f>
      </c>
      <c r="N38" s="133">
        <f>INDEX('HTM 1'!O$7:O$86,MATCH($A38,'HTM 1'!$Y$7:$Y$86,0))</f>
      </c>
      <c r="O38" s="134">
        <f>INDEX('HTM 1'!P$7:P$86,MATCH($A38,'HTM 1'!$Y$7:$Y$86,0))</f>
      </c>
      <c r="P38" s="134">
        <f>INDEX('HTM 1'!Q$7:Q$86,MATCH($A38,'HTM 1'!$Y$7:$Y$86,0))</f>
      </c>
      <c r="Q38" s="134">
        <f>INDEX('HTM 1'!R$7:R$86,MATCH($A38,'HTM 1'!$Y$7:$Y$86,0))</f>
      </c>
      <c r="R38" s="134">
        <f>INDEX('HTM 1'!S$7:S$86,MATCH($A38,'HTM 1'!$Y$7:$Y$86,0))</f>
      </c>
      <c r="S38" s="134">
        <f>INDEX('HTM 1'!T$7:T$86,MATCH($A38,'HTM 1'!$Y$7:$Y$86,0))</f>
      </c>
      <c r="T38" s="135">
        <f>INDEX('HTM 1'!V$7:V$86,MATCH($A38,'HTM 1'!$Y$7:$Y$86,0))</f>
      </c>
      <c r="U38" s="136">
        <f>INDEX('HTM 1'!$W$7:$W$86,MATCH(A38,'HTM 1'!$Y$7:$Y$86,0))</f>
      </c>
      <c r="V38" s="137">
        <f>INDEX('HTM 1'!$Y$7:$Y$86,MATCH(A38,'HTM 1'!$Y$7:$Y$86,0))</f>
      </c>
      <c r="W38" s="138">
        <f>INDEX('HTM 1'!$X$7:$X$86,MATCH(A38,'HTM 1'!$Y$7:$Y$86,0))</f>
      </c>
    </row>
    <row r="39" ht="11.7" customHeight="1">
      <c r="A39" s="111">
        <v>8</v>
      </c>
      <c r="B39" s="112"/>
      <c r="C39" s="112">
        <f>INDEX('HTM 1'!$C$7:$C$86,MATCH(A39,'HTM 1'!$Y$7:$Y$86,0))</f>
      </c>
      <c r="D39" s="157">
        <f>INDEX('HTM 1'!$D$7:$D$86,MATCH(A39,'HTM 1'!$Y$7:$Y$86,0))</f>
      </c>
      <c r="E39" s="115">
        <f>INDEX('HTM 1'!F$7:F$86,MATCH($A39,'HTM 1'!$Y$7:$Y$86,0))</f>
      </c>
      <c r="F39" s="116">
        <f>INDEX('HTM 1'!G$7:G$86,MATCH($A39,'HTM 1'!$Y$7:$Y$86,0))</f>
      </c>
      <c r="G39" s="116">
        <f>INDEX('HTM 1'!H$7:H$86,MATCH($A39,'HTM 1'!$Y$7:$Y$86,0))</f>
      </c>
      <c r="H39" s="117">
        <f>INDEX('HTM 1'!I$7:I$86,MATCH($A39,'HTM 1'!$Y$7:$Y$86,0))</f>
      </c>
      <c r="I39" s="115">
        <f>INDEX('HTM 1'!J$7:J$86,MATCH($A39,'HTM 1'!$Y$7:$Y$86,0))</f>
      </c>
      <c r="J39" s="116">
        <f>INDEX('HTM 1'!K$7:K$86,MATCH($A39,'HTM 1'!$Y$7:$Y$86,0))</f>
      </c>
      <c r="K39" s="116">
        <f>INDEX('HTM 1'!L$7:L$86,MATCH($A39,'HTM 1'!$Y$7:$Y$86,0))</f>
      </c>
      <c r="L39" s="117">
        <f>INDEX('HTM 1'!M$7:M$86,MATCH($A39,'HTM 1'!$Y$7:$Y$86,0))</f>
      </c>
      <c r="M39" s="118">
        <f>INDEX('HTM 1'!N$7:N$86,MATCH($A39,'HTM 1'!$Y$7:$Y$86,0))</f>
      </c>
      <c r="N39" s="119">
        <f>INDEX('HTM 1'!O$7:O$86,MATCH($A39,'HTM 1'!$Y$7:$Y$86,0))</f>
      </c>
      <c r="O39" s="120">
        <f>INDEX('HTM 1'!P$7:P$86,MATCH($A39,'HTM 1'!$Y$7:$Y$86,0))</f>
      </c>
      <c r="P39" s="120">
        <f>INDEX('HTM 1'!Q$7:Q$86,MATCH($A39,'HTM 1'!$Y$7:$Y$86,0))</f>
      </c>
      <c r="Q39" s="120">
        <f>INDEX('HTM 1'!R$7:R$86,MATCH($A39,'HTM 1'!$Y$7:$Y$86,0))</f>
      </c>
      <c r="R39" s="120">
        <f>INDEX('HTM 1'!S$7:S$86,MATCH($A39,'HTM 1'!$Y$7:$Y$86,0))</f>
      </c>
      <c r="S39" s="120">
        <f>INDEX('HTM 1'!T$7:T$86,MATCH($A39,'HTM 1'!$Y$7:$Y$86,0))</f>
      </c>
      <c r="T39" s="121">
        <f>INDEX('HTM 1'!V$7:V$86,MATCH($A39,'HTM 1'!$Y$7:$Y$86,0))</f>
      </c>
      <c r="U39" s="122">
        <f>INDEX('HTM 1'!$W$7:$W$86,MATCH(A39,'HTM 1'!$Y$7:$Y$86,0))</f>
      </c>
      <c r="V39" s="123">
        <f>INDEX('HTM 1'!$Y$7:$Y$86,MATCH(A39,'HTM 1'!$Y$7:$Y$86,0))</f>
      </c>
      <c r="W39" s="124">
        <f>INDEX('HTM 1'!$X$7:$X$86,MATCH(A39,'HTM 1'!$Y$7:$Y$86,0))</f>
      </c>
    </row>
    <row r="40" ht="11.7" customHeight="1">
      <c r="A40" s="125">
        <v>9</v>
      </c>
      <c r="B40" s="126"/>
      <c r="C40" s="126">
        <f>INDEX('HTM 1'!$C$7:$C$86,MATCH(A40,'HTM 1'!$Y$7:$Y$86,0))</f>
      </c>
      <c r="D40" s="158">
        <f>INDEX('HTM 1'!$D$7:$D$86,MATCH(A40,'HTM 1'!$Y$7:$Y$86,0))</f>
      </c>
      <c r="E40" s="129">
        <f>INDEX('HTM 1'!F$7:F$86,MATCH($A40,'HTM 1'!$Y$7:$Y$86,0))</f>
      </c>
      <c r="F40" s="130">
        <f>INDEX('HTM 1'!G$7:G$86,MATCH($A40,'HTM 1'!$Y$7:$Y$86,0))</f>
      </c>
      <c r="G40" s="130">
        <f>INDEX('HTM 1'!H$7:H$86,MATCH($A40,'HTM 1'!$Y$7:$Y$86,0))</f>
      </c>
      <c r="H40" s="131">
        <f>INDEX('HTM 1'!I$7:I$86,MATCH($A40,'HTM 1'!$Y$7:$Y$86,0))</f>
      </c>
      <c r="I40" s="129">
        <f>INDEX('HTM 1'!J$7:J$86,MATCH($A40,'HTM 1'!$Y$7:$Y$86,0))</f>
      </c>
      <c r="J40" s="130">
        <f>INDEX('HTM 1'!K$7:K$86,MATCH($A40,'HTM 1'!$Y$7:$Y$86,0))</f>
      </c>
      <c r="K40" s="130">
        <f>INDEX('HTM 1'!L$7:L$86,MATCH($A40,'HTM 1'!$Y$7:$Y$86,0))</f>
      </c>
      <c r="L40" s="131">
        <f>INDEX('HTM 1'!M$7:M$86,MATCH($A40,'HTM 1'!$Y$7:$Y$86,0))</f>
      </c>
      <c r="M40" s="132">
        <f>INDEX('HTM 1'!N$7:N$86,MATCH($A40,'HTM 1'!$Y$7:$Y$86,0))</f>
      </c>
      <c r="N40" s="133">
        <f>INDEX('HTM 1'!O$7:O$86,MATCH($A40,'HTM 1'!$Y$7:$Y$86,0))</f>
      </c>
      <c r="O40" s="134">
        <f>INDEX('HTM 1'!P$7:P$86,MATCH($A40,'HTM 1'!$Y$7:$Y$86,0))</f>
      </c>
      <c r="P40" s="134">
        <f>INDEX('HTM 1'!Q$7:Q$86,MATCH($A40,'HTM 1'!$Y$7:$Y$86,0))</f>
      </c>
      <c r="Q40" s="134">
        <f>INDEX('HTM 1'!R$7:R$86,MATCH($A40,'HTM 1'!$Y$7:$Y$86,0))</f>
      </c>
      <c r="R40" s="134">
        <f>INDEX('HTM 1'!S$7:S$86,MATCH($A40,'HTM 1'!$Y$7:$Y$86,0))</f>
      </c>
      <c r="S40" s="134">
        <f>INDEX('HTM 1'!T$7:T$86,MATCH($A40,'HTM 1'!$Y$7:$Y$86,0))</f>
      </c>
      <c r="T40" s="135">
        <f>INDEX('HTM 1'!V$7:V$86,MATCH($A40,'HTM 1'!$Y$7:$Y$86,0))</f>
      </c>
      <c r="U40" s="136">
        <f>INDEX('HTM 1'!$W$7:$W$86,MATCH(A40,'HTM 1'!$Y$7:$Y$86,0))</f>
      </c>
      <c r="V40" s="137">
        <f>INDEX('HTM 1'!$Y$7:$Y$86,MATCH(A40,'HTM 1'!$Y$7:$Y$86,0))</f>
      </c>
      <c r="W40" s="138">
        <f>INDEX('HTM 1'!$X$7:$X$86,MATCH(A40,'HTM 1'!$Y$7:$Y$86,0))</f>
      </c>
    </row>
    <row r="41" ht="11.7" customHeight="1">
      <c r="A41" s="111">
        <v>10</v>
      </c>
      <c r="B41" s="112"/>
      <c r="C41" s="112">
        <f>INDEX('HTM 1'!$C$7:$C$86,MATCH(A41,'HTM 1'!$Y$7:$Y$86,0))</f>
      </c>
      <c r="D41" s="157">
        <f>INDEX('HTM 1'!$D$7:$D$86,MATCH(A41,'HTM 1'!$Y$7:$Y$86,0))</f>
      </c>
      <c r="E41" s="115">
        <f>INDEX('HTM 1'!F$7:F$86,MATCH($A41,'HTM 1'!$Y$7:$Y$86,0))</f>
      </c>
      <c r="F41" s="116">
        <f>INDEX('HTM 1'!G$7:G$86,MATCH($A41,'HTM 1'!$Y$7:$Y$86,0))</f>
      </c>
      <c r="G41" s="116">
        <f>INDEX('HTM 1'!H$7:H$86,MATCH($A41,'HTM 1'!$Y$7:$Y$86,0))</f>
      </c>
      <c r="H41" s="117">
        <f>INDEX('HTM 1'!I$7:I$86,MATCH($A41,'HTM 1'!$Y$7:$Y$86,0))</f>
      </c>
      <c r="I41" s="115">
        <f>INDEX('HTM 1'!J$7:J$86,MATCH($A41,'HTM 1'!$Y$7:$Y$86,0))</f>
      </c>
      <c r="J41" s="116">
        <f>INDEX('HTM 1'!K$7:K$86,MATCH($A41,'HTM 1'!$Y$7:$Y$86,0))</f>
      </c>
      <c r="K41" s="116">
        <f>INDEX('HTM 1'!L$7:L$86,MATCH($A41,'HTM 1'!$Y$7:$Y$86,0))</f>
      </c>
      <c r="L41" s="117">
        <f>INDEX('HTM 1'!M$7:M$86,MATCH($A41,'HTM 1'!$Y$7:$Y$86,0))</f>
      </c>
      <c r="M41" s="118">
        <f>INDEX('HTM 1'!N$7:N$86,MATCH($A41,'HTM 1'!$Y$7:$Y$86,0))</f>
      </c>
      <c r="N41" s="119">
        <f>INDEX('HTM 1'!O$7:O$86,MATCH($A41,'HTM 1'!$Y$7:$Y$86,0))</f>
      </c>
      <c r="O41" s="120">
        <f>INDEX('HTM 1'!P$7:P$86,MATCH($A41,'HTM 1'!$Y$7:$Y$86,0))</f>
      </c>
      <c r="P41" s="120">
        <f>INDEX('HTM 1'!Q$7:Q$86,MATCH($A41,'HTM 1'!$Y$7:$Y$86,0))</f>
      </c>
      <c r="Q41" s="120">
        <f>INDEX('HTM 1'!R$7:R$86,MATCH($A41,'HTM 1'!$Y$7:$Y$86,0))</f>
      </c>
      <c r="R41" s="120">
        <f>INDEX('HTM 1'!S$7:S$86,MATCH($A41,'HTM 1'!$Y$7:$Y$86,0))</f>
      </c>
      <c r="S41" s="120">
        <f>INDEX('HTM 1'!T$7:T$86,MATCH($A41,'HTM 1'!$Y$7:$Y$86,0))</f>
      </c>
      <c r="T41" s="121">
        <f>INDEX('HTM 1'!V$7:V$86,MATCH($A41,'HTM 1'!$Y$7:$Y$86,0))</f>
      </c>
      <c r="U41" s="122">
        <f>INDEX('HTM 1'!$W$7:$W$86,MATCH(A41,'HTM 1'!$Y$7:$Y$86,0))</f>
      </c>
      <c r="V41" s="123">
        <f>INDEX('HTM 1'!$Y$7:$Y$86,MATCH(A41,'HTM 1'!$Y$7:$Y$86,0))</f>
      </c>
      <c r="W41" s="124">
        <f>INDEX('HTM 1'!$X$7:$X$86,MATCH(A41,'HTM 1'!$Y$7:$Y$86,0))</f>
      </c>
    </row>
    <row r="42" ht="11.7" customHeight="1">
      <c r="A42" s="125">
        <v>11</v>
      </c>
      <c r="B42" s="126"/>
      <c r="C42" s="126">
        <f>INDEX('HTM 1'!$C$7:$C$86,MATCH(A42,'HTM 1'!$Y$7:$Y$86,0))</f>
      </c>
      <c r="D42" s="158">
        <f>INDEX('HTM 1'!$D$7:$D$86,MATCH(A42,'HTM 1'!$Y$7:$Y$86,0))</f>
      </c>
      <c r="E42" s="129">
        <f>INDEX('HTM 1'!F$7:F$86,MATCH($A42,'HTM 1'!$Y$7:$Y$86,0))</f>
      </c>
      <c r="F42" s="130">
        <f>INDEX('HTM 1'!G$7:G$86,MATCH($A42,'HTM 1'!$Y$7:$Y$86,0))</f>
      </c>
      <c r="G42" s="130">
        <f>INDEX('HTM 1'!H$7:H$86,MATCH($A42,'HTM 1'!$Y$7:$Y$86,0))</f>
      </c>
      <c r="H42" s="131">
        <f>INDEX('HTM 1'!I$7:I$86,MATCH($A42,'HTM 1'!$Y$7:$Y$86,0))</f>
      </c>
      <c r="I42" s="129">
        <f>INDEX('HTM 1'!J$7:J$86,MATCH($A42,'HTM 1'!$Y$7:$Y$86,0))</f>
      </c>
      <c r="J42" s="130">
        <f>INDEX('HTM 1'!K$7:K$86,MATCH($A42,'HTM 1'!$Y$7:$Y$86,0))</f>
      </c>
      <c r="K42" s="130">
        <f>INDEX('HTM 1'!L$7:L$86,MATCH($A42,'HTM 1'!$Y$7:$Y$86,0))</f>
      </c>
      <c r="L42" s="131">
        <f>INDEX('HTM 1'!M$7:M$86,MATCH($A42,'HTM 1'!$Y$7:$Y$86,0))</f>
      </c>
      <c r="M42" s="132">
        <f>INDEX('HTM 1'!N$7:N$86,MATCH($A42,'HTM 1'!$Y$7:$Y$86,0))</f>
      </c>
      <c r="N42" s="133">
        <f>INDEX('HTM 1'!O$7:O$86,MATCH($A42,'HTM 1'!$Y$7:$Y$86,0))</f>
      </c>
      <c r="O42" s="134">
        <f>INDEX('HTM 1'!P$7:P$86,MATCH($A42,'HTM 1'!$Y$7:$Y$86,0))</f>
      </c>
      <c r="P42" s="134">
        <f>INDEX('HTM 1'!Q$7:Q$86,MATCH($A42,'HTM 1'!$Y$7:$Y$86,0))</f>
      </c>
      <c r="Q42" s="134">
        <f>INDEX('HTM 1'!R$7:R$86,MATCH($A42,'HTM 1'!$Y$7:$Y$86,0))</f>
      </c>
      <c r="R42" s="134">
        <f>INDEX('HTM 1'!S$7:S$86,MATCH($A42,'HTM 1'!$Y$7:$Y$86,0))</f>
      </c>
      <c r="S42" s="134">
        <f>INDEX('HTM 1'!T$7:T$86,MATCH($A42,'HTM 1'!$Y$7:$Y$86,0))</f>
      </c>
      <c r="T42" s="135">
        <f>INDEX('HTM 1'!V$7:V$86,MATCH($A42,'HTM 1'!$Y$7:$Y$86,0))</f>
      </c>
      <c r="U42" s="136">
        <f>INDEX('HTM 1'!$W$7:$W$86,MATCH(A42,'HTM 1'!$Y$7:$Y$86,0))</f>
      </c>
      <c r="V42" s="137">
        <f>INDEX('HTM 1'!$Y$7:$Y$86,MATCH(A42,'HTM 1'!$Y$7:$Y$86,0))</f>
      </c>
      <c r="W42" s="138">
        <f>INDEX('HTM 1'!$X$7:$X$86,MATCH(A42,'HTM 1'!$Y$7:$Y$86,0))</f>
      </c>
    </row>
    <row r="43" ht="11.7" customHeight="1">
      <c r="A43" s="111">
        <v>12</v>
      </c>
      <c r="B43" s="112"/>
      <c r="C43" s="112">
        <f>INDEX('HTM 1'!$C$7:$C$86,MATCH(A43,'HTM 1'!$Y$7:$Y$86,0))</f>
      </c>
      <c r="D43" s="157">
        <f>INDEX('HTM 1'!$D$7:$D$86,MATCH(A43,'HTM 1'!$Y$7:$Y$86,0))</f>
      </c>
      <c r="E43" s="115">
        <f>INDEX('HTM 1'!F$7:F$86,MATCH($A43,'HTM 1'!$Y$7:$Y$86,0))</f>
      </c>
      <c r="F43" s="116">
        <f>INDEX('HTM 1'!G$7:G$86,MATCH($A43,'HTM 1'!$Y$7:$Y$86,0))</f>
      </c>
      <c r="G43" s="116">
        <f>INDEX('HTM 1'!H$7:H$86,MATCH($A43,'HTM 1'!$Y$7:$Y$86,0))</f>
      </c>
      <c r="H43" s="117">
        <f>INDEX('HTM 1'!I$7:I$86,MATCH($A43,'HTM 1'!$Y$7:$Y$86,0))</f>
      </c>
      <c r="I43" s="115">
        <f>INDEX('HTM 1'!J$7:J$86,MATCH($A43,'HTM 1'!$Y$7:$Y$86,0))</f>
      </c>
      <c r="J43" s="116">
        <f>INDEX('HTM 1'!K$7:K$86,MATCH($A43,'HTM 1'!$Y$7:$Y$86,0))</f>
      </c>
      <c r="K43" s="116">
        <f>INDEX('HTM 1'!L$7:L$86,MATCH($A43,'HTM 1'!$Y$7:$Y$86,0))</f>
      </c>
      <c r="L43" s="117">
        <f>INDEX('HTM 1'!M$7:M$86,MATCH($A43,'HTM 1'!$Y$7:$Y$86,0))</f>
      </c>
      <c r="M43" s="118">
        <f>INDEX('HTM 1'!N$7:N$86,MATCH($A43,'HTM 1'!$Y$7:$Y$86,0))</f>
      </c>
      <c r="N43" s="119">
        <f>INDEX('HTM 1'!O$7:O$86,MATCH($A43,'HTM 1'!$Y$7:$Y$86,0))</f>
      </c>
      <c r="O43" s="120">
        <f>INDEX('HTM 1'!P$7:P$86,MATCH($A43,'HTM 1'!$Y$7:$Y$86,0))</f>
      </c>
      <c r="P43" s="120">
        <f>INDEX('HTM 1'!Q$7:Q$86,MATCH($A43,'HTM 1'!$Y$7:$Y$86,0))</f>
      </c>
      <c r="Q43" s="120">
        <f>INDEX('HTM 1'!R$7:R$86,MATCH($A43,'HTM 1'!$Y$7:$Y$86,0))</f>
      </c>
      <c r="R43" s="120">
        <f>INDEX('HTM 1'!S$7:S$86,MATCH($A43,'HTM 1'!$Y$7:$Y$86,0))</f>
      </c>
      <c r="S43" s="120">
        <f>INDEX('HTM 1'!T$7:T$86,MATCH($A43,'HTM 1'!$Y$7:$Y$86,0))</f>
      </c>
      <c r="T43" s="121">
        <f>INDEX('HTM 1'!V$7:V$86,MATCH($A43,'HTM 1'!$Y$7:$Y$86,0))</f>
      </c>
      <c r="U43" s="122">
        <f>INDEX('HTM 1'!$W$7:$W$86,MATCH(A43,'HTM 1'!$Y$7:$Y$86,0))</f>
      </c>
      <c r="V43" s="123">
        <f>INDEX('HTM 1'!$Y$7:$Y$86,MATCH(A43,'HTM 1'!$Y$7:$Y$86,0))</f>
      </c>
      <c r="W43" s="124">
        <f>INDEX('HTM 1'!$X$7:$X$86,MATCH(A43,'HTM 1'!$Y$7:$Y$86,0))</f>
      </c>
    </row>
    <row r="44" ht="11.7" customHeight="1">
      <c r="A44" s="125">
        <v>13</v>
      </c>
      <c r="B44" s="126"/>
      <c r="C44" s="126">
        <f>INDEX('HTM 1'!$C$7:$C$86,MATCH(A44,'HTM 1'!$Y$7:$Y$86,0))</f>
      </c>
      <c r="D44" s="158">
        <f>INDEX('HTM 1'!$D$7:$D$86,MATCH(A44,'HTM 1'!$Y$7:$Y$86,0))</f>
      </c>
      <c r="E44" s="129">
        <f>INDEX('HTM 1'!F$7:F$86,MATCH($A44,'HTM 1'!$Y$7:$Y$86,0))</f>
      </c>
      <c r="F44" s="130">
        <f>INDEX('HTM 1'!G$7:G$86,MATCH($A44,'HTM 1'!$Y$7:$Y$86,0))</f>
      </c>
      <c r="G44" s="130">
        <f>INDEX('HTM 1'!H$7:H$86,MATCH($A44,'HTM 1'!$Y$7:$Y$86,0))</f>
      </c>
      <c r="H44" s="131">
        <f>INDEX('HTM 1'!I$7:I$86,MATCH($A44,'HTM 1'!$Y$7:$Y$86,0))</f>
      </c>
      <c r="I44" s="129">
        <f>INDEX('HTM 1'!J$7:J$86,MATCH($A44,'HTM 1'!$Y$7:$Y$86,0))</f>
      </c>
      <c r="J44" s="130">
        <f>INDEX('HTM 1'!K$7:K$86,MATCH($A44,'HTM 1'!$Y$7:$Y$86,0))</f>
      </c>
      <c r="K44" s="130">
        <f>INDEX('HTM 1'!L$7:L$86,MATCH($A44,'HTM 1'!$Y$7:$Y$86,0))</f>
      </c>
      <c r="L44" s="131">
        <f>INDEX('HTM 1'!M$7:M$86,MATCH($A44,'HTM 1'!$Y$7:$Y$86,0))</f>
      </c>
      <c r="M44" s="132">
        <f>INDEX('HTM 1'!N$7:N$86,MATCH($A44,'HTM 1'!$Y$7:$Y$86,0))</f>
      </c>
      <c r="N44" s="133">
        <f>INDEX('HTM 1'!O$7:O$86,MATCH($A44,'HTM 1'!$Y$7:$Y$86,0))</f>
      </c>
      <c r="O44" s="134">
        <f>INDEX('HTM 1'!P$7:P$86,MATCH($A44,'HTM 1'!$Y$7:$Y$86,0))</f>
      </c>
      <c r="P44" s="134">
        <f>INDEX('HTM 1'!Q$7:Q$86,MATCH($A44,'HTM 1'!$Y$7:$Y$86,0))</f>
      </c>
      <c r="Q44" s="134">
        <f>INDEX('HTM 1'!R$7:R$86,MATCH($A44,'HTM 1'!$Y$7:$Y$86,0))</f>
      </c>
      <c r="R44" s="134">
        <f>INDEX('HTM 1'!S$7:S$86,MATCH($A44,'HTM 1'!$Y$7:$Y$86,0))</f>
      </c>
      <c r="S44" s="134">
        <f>INDEX('HTM 1'!T$7:T$86,MATCH($A44,'HTM 1'!$Y$7:$Y$86,0))</f>
      </c>
      <c r="T44" s="135">
        <f>INDEX('HTM 1'!V$7:V$86,MATCH($A44,'HTM 1'!$Y$7:$Y$86,0))</f>
      </c>
      <c r="U44" s="136">
        <f>INDEX('HTM 1'!$W$7:$W$86,MATCH(A44,'HTM 1'!$Y$7:$Y$86,0))</f>
      </c>
      <c r="V44" s="137">
        <f>INDEX('HTM 1'!$Y$7:$Y$86,MATCH(A44,'HTM 1'!$Y$7:$Y$86,0))</f>
      </c>
      <c r="W44" s="138">
        <f>INDEX('HTM 1'!$X$7:$X$86,MATCH(A44,'HTM 1'!$Y$7:$Y$86,0))</f>
      </c>
    </row>
    <row r="45" ht="11.7" customHeight="1">
      <c r="A45" s="111">
        <v>14</v>
      </c>
      <c r="B45" s="112"/>
      <c r="C45" s="112">
        <f>INDEX('HTM 1'!$C$7:$C$86,MATCH(A45,'HTM 1'!$Y$7:$Y$86,0))</f>
      </c>
      <c r="D45" s="157">
        <f>INDEX('HTM 1'!$D$7:$D$86,MATCH(A45,'HTM 1'!$Y$7:$Y$86,0))</f>
      </c>
      <c r="E45" s="115">
        <f>INDEX('HTM 1'!F$7:F$86,MATCH($A45,'HTM 1'!$Y$7:$Y$86,0))</f>
      </c>
      <c r="F45" s="116">
        <f>INDEX('HTM 1'!G$7:G$86,MATCH($A45,'HTM 1'!$Y$7:$Y$86,0))</f>
      </c>
      <c r="G45" s="116">
        <f>INDEX('HTM 1'!H$7:H$86,MATCH($A45,'HTM 1'!$Y$7:$Y$86,0))</f>
      </c>
      <c r="H45" s="117">
        <f>INDEX('HTM 1'!I$7:I$86,MATCH($A45,'HTM 1'!$Y$7:$Y$86,0))</f>
      </c>
      <c r="I45" s="115">
        <f>INDEX('HTM 1'!J$7:J$86,MATCH($A45,'HTM 1'!$Y$7:$Y$86,0))</f>
      </c>
      <c r="J45" s="116">
        <f>INDEX('HTM 1'!K$7:K$86,MATCH($A45,'HTM 1'!$Y$7:$Y$86,0))</f>
      </c>
      <c r="K45" s="116">
        <f>INDEX('HTM 1'!L$7:L$86,MATCH($A45,'HTM 1'!$Y$7:$Y$86,0))</f>
      </c>
      <c r="L45" s="117">
        <f>INDEX('HTM 1'!M$7:M$86,MATCH($A45,'HTM 1'!$Y$7:$Y$86,0))</f>
      </c>
      <c r="M45" s="118">
        <f>INDEX('HTM 1'!N$7:N$86,MATCH($A45,'HTM 1'!$Y$7:$Y$86,0))</f>
      </c>
      <c r="N45" s="119">
        <f>INDEX('HTM 1'!O$7:O$86,MATCH($A45,'HTM 1'!$Y$7:$Y$86,0))</f>
      </c>
      <c r="O45" s="120">
        <f>INDEX('HTM 1'!P$7:P$86,MATCH($A45,'HTM 1'!$Y$7:$Y$86,0))</f>
      </c>
      <c r="P45" s="120">
        <f>INDEX('HTM 1'!Q$7:Q$86,MATCH($A45,'HTM 1'!$Y$7:$Y$86,0))</f>
      </c>
      <c r="Q45" s="120">
        <f>INDEX('HTM 1'!R$7:R$86,MATCH($A45,'HTM 1'!$Y$7:$Y$86,0))</f>
      </c>
      <c r="R45" s="120">
        <f>INDEX('HTM 1'!S$7:S$86,MATCH($A45,'HTM 1'!$Y$7:$Y$86,0))</f>
      </c>
      <c r="S45" s="120">
        <f>INDEX('HTM 1'!T$7:T$86,MATCH($A45,'HTM 1'!$Y$7:$Y$86,0))</f>
      </c>
      <c r="T45" s="121">
        <f>INDEX('HTM 1'!V$7:V$86,MATCH($A45,'HTM 1'!$Y$7:$Y$86,0))</f>
      </c>
      <c r="U45" s="122">
        <f>INDEX('HTM 1'!$W$7:$W$86,MATCH(A45,'HTM 1'!$Y$7:$Y$86,0))</f>
      </c>
      <c r="V45" s="123">
        <f>INDEX('HTM 1'!$Y$7:$Y$86,MATCH(A45,'HTM 1'!$Y$7:$Y$86,0))</f>
      </c>
      <c r="W45" s="124">
        <f>INDEX('HTM 1'!$X$7:$X$86,MATCH(A45,'HTM 1'!$Y$7:$Y$86,0))</f>
      </c>
    </row>
    <row r="46" ht="11.7" customHeight="1">
      <c r="A46" s="125">
        <v>15</v>
      </c>
      <c r="B46" s="126"/>
      <c r="C46" s="126">
        <f>INDEX('HTM 1'!$C$7:$C$86,MATCH(A46,'HTM 1'!$Y$7:$Y$86,0))</f>
      </c>
      <c r="D46" s="158">
        <f>INDEX('HTM 1'!$D$7:$D$86,MATCH(A46,'HTM 1'!$Y$7:$Y$86,0))</f>
      </c>
      <c r="E46" s="129">
        <f>INDEX('HTM 1'!F$7:F$86,MATCH($A46,'HTM 1'!$Y$7:$Y$86,0))</f>
      </c>
      <c r="F46" s="130">
        <f>INDEX('HTM 1'!G$7:G$86,MATCH($A46,'HTM 1'!$Y$7:$Y$86,0))</f>
      </c>
      <c r="G46" s="130">
        <f>INDEX('HTM 1'!H$7:H$86,MATCH($A46,'HTM 1'!$Y$7:$Y$86,0))</f>
      </c>
      <c r="H46" s="131">
        <f>INDEX('HTM 1'!I$7:I$86,MATCH($A46,'HTM 1'!$Y$7:$Y$86,0))</f>
      </c>
      <c r="I46" s="129">
        <f>INDEX('HTM 1'!J$7:J$86,MATCH($A46,'HTM 1'!$Y$7:$Y$86,0))</f>
      </c>
      <c r="J46" s="130">
        <f>INDEX('HTM 1'!K$7:K$86,MATCH($A46,'HTM 1'!$Y$7:$Y$86,0))</f>
      </c>
      <c r="K46" s="130">
        <f>INDEX('HTM 1'!L$7:L$86,MATCH($A46,'HTM 1'!$Y$7:$Y$86,0))</f>
      </c>
      <c r="L46" s="131">
        <f>INDEX('HTM 1'!M$7:M$86,MATCH($A46,'HTM 1'!$Y$7:$Y$86,0))</f>
      </c>
      <c r="M46" s="132">
        <f>INDEX('HTM 1'!N$7:N$86,MATCH($A46,'HTM 1'!$Y$7:$Y$86,0))</f>
      </c>
      <c r="N46" s="133">
        <f>INDEX('HTM 1'!O$7:O$86,MATCH($A46,'HTM 1'!$Y$7:$Y$86,0))</f>
      </c>
      <c r="O46" s="134">
        <f>INDEX('HTM 1'!P$7:P$86,MATCH($A46,'HTM 1'!$Y$7:$Y$86,0))</f>
      </c>
      <c r="P46" s="134">
        <f>INDEX('HTM 1'!Q$7:Q$86,MATCH($A46,'HTM 1'!$Y$7:$Y$86,0))</f>
      </c>
      <c r="Q46" s="134">
        <f>INDEX('HTM 1'!R$7:R$86,MATCH($A46,'HTM 1'!$Y$7:$Y$86,0))</f>
      </c>
      <c r="R46" s="134">
        <f>INDEX('HTM 1'!S$7:S$86,MATCH($A46,'HTM 1'!$Y$7:$Y$86,0))</f>
      </c>
      <c r="S46" s="134">
        <f>INDEX('HTM 1'!T$7:T$86,MATCH($A46,'HTM 1'!$Y$7:$Y$86,0))</f>
      </c>
      <c r="T46" s="135">
        <f>INDEX('HTM 1'!V$7:V$86,MATCH($A46,'HTM 1'!$Y$7:$Y$86,0))</f>
      </c>
      <c r="U46" s="136">
        <f>INDEX('HTM 1'!$W$7:$W$86,MATCH(A46,'HTM 1'!$Y$7:$Y$86,0))</f>
      </c>
      <c r="V46" s="137">
        <f>INDEX('HTM 1'!$Y$7:$Y$86,MATCH(A46,'HTM 1'!$Y$7:$Y$86,0))</f>
      </c>
      <c r="W46" s="138">
        <f>INDEX('HTM 1'!$X$7:$X$86,MATCH(A46,'HTM 1'!$Y$7:$Y$86,0))</f>
      </c>
    </row>
    <row r="47" ht="11.7" customHeight="1">
      <c r="A47" s="111">
        <v>16</v>
      </c>
      <c r="B47" s="112"/>
      <c r="C47" s="112">
        <f>INDEX('HTM 1'!$C$7:$C$86,MATCH(A47,'HTM 1'!$Y$7:$Y$86,0))</f>
      </c>
      <c r="D47" s="157">
        <f>INDEX('HTM 1'!$D$7:$D$86,MATCH(A47,'HTM 1'!$Y$7:$Y$86,0))</f>
      </c>
      <c r="E47" s="115">
        <f>INDEX('HTM 1'!F$7:F$86,MATCH($A47,'HTM 1'!$Y$7:$Y$86,0))</f>
      </c>
      <c r="F47" s="116">
        <f>INDEX('HTM 1'!G$7:G$86,MATCH($A47,'HTM 1'!$Y$7:$Y$86,0))</f>
      </c>
      <c r="G47" s="116">
        <f>INDEX('HTM 1'!H$7:H$86,MATCH($A47,'HTM 1'!$Y$7:$Y$86,0))</f>
      </c>
      <c r="H47" s="117">
        <f>INDEX('HTM 1'!I$7:I$86,MATCH($A47,'HTM 1'!$Y$7:$Y$86,0))</f>
      </c>
      <c r="I47" s="115">
        <f>INDEX('HTM 1'!J$7:J$86,MATCH($A47,'HTM 1'!$Y$7:$Y$86,0))</f>
      </c>
      <c r="J47" s="116">
        <f>INDEX('HTM 1'!K$7:K$86,MATCH($A47,'HTM 1'!$Y$7:$Y$86,0))</f>
      </c>
      <c r="K47" s="116">
        <f>INDEX('HTM 1'!L$7:L$86,MATCH($A47,'HTM 1'!$Y$7:$Y$86,0))</f>
      </c>
      <c r="L47" s="117">
        <f>INDEX('HTM 1'!M$7:M$86,MATCH($A47,'HTM 1'!$Y$7:$Y$86,0))</f>
      </c>
      <c r="M47" s="118">
        <f>INDEX('HTM 1'!N$7:N$86,MATCH($A47,'HTM 1'!$Y$7:$Y$86,0))</f>
      </c>
      <c r="N47" s="119">
        <f>INDEX('HTM 1'!O$7:O$86,MATCH($A47,'HTM 1'!$Y$7:$Y$86,0))</f>
      </c>
      <c r="O47" s="120">
        <f>INDEX('HTM 1'!P$7:P$86,MATCH($A47,'HTM 1'!$Y$7:$Y$86,0))</f>
      </c>
      <c r="P47" s="120">
        <f>INDEX('HTM 1'!Q$7:Q$86,MATCH($A47,'HTM 1'!$Y$7:$Y$86,0))</f>
      </c>
      <c r="Q47" s="120">
        <f>INDEX('HTM 1'!R$7:R$86,MATCH($A47,'HTM 1'!$Y$7:$Y$86,0))</f>
      </c>
      <c r="R47" s="120">
        <f>INDEX('HTM 1'!S$7:S$86,MATCH($A47,'HTM 1'!$Y$7:$Y$86,0))</f>
      </c>
      <c r="S47" s="120">
        <f>INDEX('HTM 1'!T$7:T$86,MATCH($A47,'HTM 1'!$Y$7:$Y$86,0))</f>
      </c>
      <c r="T47" s="121">
        <f>INDEX('HTM 1'!V$7:V$86,MATCH($A47,'HTM 1'!$Y$7:$Y$86,0))</f>
      </c>
      <c r="U47" s="122">
        <f>INDEX('HTM 1'!$W$7:$W$86,MATCH(A47,'HTM 1'!$Y$7:$Y$86,0))</f>
      </c>
      <c r="V47" s="123">
        <f>INDEX('HTM 1'!$Y$7:$Y$86,MATCH(A47,'HTM 1'!$Y$7:$Y$86,0))</f>
      </c>
      <c r="W47" s="124">
        <f>INDEX('HTM 1'!$X$7:$X$86,MATCH(A47,'HTM 1'!$Y$7:$Y$86,0))</f>
      </c>
    </row>
    <row r="48" ht="11.7" customHeight="1">
      <c r="A48" s="125">
        <v>17</v>
      </c>
      <c r="B48" s="126"/>
      <c r="C48" s="126">
        <f>INDEX('HTM 1'!$C$7:$C$86,MATCH(A48,'HTM 1'!$Y$7:$Y$86,0))</f>
      </c>
      <c r="D48" s="158">
        <f>INDEX('HTM 1'!$D$7:$D$86,MATCH(A48,'HTM 1'!$Y$7:$Y$86,0))</f>
      </c>
      <c r="E48" s="129">
        <f>INDEX('HTM 1'!F$7:F$86,MATCH($A48,'HTM 1'!$Y$7:$Y$86,0))</f>
      </c>
      <c r="F48" s="130">
        <f>INDEX('HTM 1'!G$7:G$86,MATCH($A48,'HTM 1'!$Y$7:$Y$86,0))</f>
      </c>
      <c r="G48" s="130">
        <f>INDEX('HTM 1'!H$7:H$86,MATCH($A48,'HTM 1'!$Y$7:$Y$86,0))</f>
      </c>
      <c r="H48" s="131">
        <f>INDEX('HTM 1'!I$7:I$86,MATCH($A48,'HTM 1'!$Y$7:$Y$86,0))</f>
      </c>
      <c r="I48" s="129">
        <f>INDEX('HTM 1'!J$7:J$86,MATCH($A48,'HTM 1'!$Y$7:$Y$86,0))</f>
      </c>
      <c r="J48" s="130">
        <f>INDEX('HTM 1'!K$7:K$86,MATCH($A48,'HTM 1'!$Y$7:$Y$86,0))</f>
      </c>
      <c r="K48" s="130">
        <f>INDEX('HTM 1'!L$7:L$86,MATCH($A48,'HTM 1'!$Y$7:$Y$86,0))</f>
      </c>
      <c r="L48" s="131">
        <f>INDEX('HTM 1'!M$7:M$86,MATCH($A48,'HTM 1'!$Y$7:$Y$86,0))</f>
      </c>
      <c r="M48" s="132">
        <f>INDEX('HTM 1'!N$7:N$86,MATCH($A48,'HTM 1'!$Y$7:$Y$86,0))</f>
      </c>
      <c r="N48" s="133">
        <f>INDEX('HTM 1'!O$7:O$86,MATCH($A48,'HTM 1'!$Y$7:$Y$86,0))</f>
      </c>
      <c r="O48" s="134">
        <f>INDEX('HTM 1'!P$7:P$86,MATCH($A48,'HTM 1'!$Y$7:$Y$86,0))</f>
      </c>
      <c r="P48" s="134">
        <f>INDEX('HTM 1'!Q$7:Q$86,MATCH($A48,'HTM 1'!$Y$7:$Y$86,0))</f>
      </c>
      <c r="Q48" s="134">
        <f>INDEX('HTM 1'!R$7:R$86,MATCH($A48,'HTM 1'!$Y$7:$Y$86,0))</f>
      </c>
      <c r="R48" s="134">
        <f>INDEX('HTM 1'!S$7:S$86,MATCH($A48,'HTM 1'!$Y$7:$Y$86,0))</f>
      </c>
      <c r="S48" s="134">
        <f>INDEX('HTM 1'!T$7:T$86,MATCH($A48,'HTM 1'!$Y$7:$Y$86,0))</f>
      </c>
      <c r="T48" s="135">
        <f>INDEX('HTM 1'!V$7:V$86,MATCH($A48,'HTM 1'!$Y$7:$Y$86,0))</f>
      </c>
      <c r="U48" s="136">
        <f>INDEX('HTM 1'!$W$7:$W$86,MATCH(A48,'HTM 1'!$Y$7:$Y$86,0))</f>
      </c>
      <c r="V48" s="137">
        <f>INDEX('HTM 1'!$Y$7:$Y$86,MATCH(A48,'HTM 1'!$Y$7:$Y$86,0))</f>
      </c>
      <c r="W48" s="138">
        <f>INDEX('HTM 1'!$X$7:$X$86,MATCH(A48,'HTM 1'!$Y$7:$Y$86,0))</f>
      </c>
    </row>
    <row r="49" ht="11.7" customHeight="1">
      <c r="A49" s="111">
        <v>18</v>
      </c>
      <c r="B49" s="112"/>
      <c r="C49" s="112">
        <f>INDEX('HTM 1'!$C$7:$C$86,MATCH(A49,'HTM 1'!$Y$7:$Y$86,0))</f>
      </c>
      <c r="D49" s="157">
        <f>INDEX('HTM 1'!$D$7:$D$86,MATCH(A49,'HTM 1'!$Y$7:$Y$86,0))</f>
      </c>
      <c r="E49" s="115">
        <f>INDEX('HTM 1'!F$7:F$86,MATCH($A49,'HTM 1'!$Y$7:$Y$86,0))</f>
      </c>
      <c r="F49" s="116">
        <f>INDEX('HTM 1'!G$7:G$86,MATCH($A49,'HTM 1'!$Y$7:$Y$86,0))</f>
      </c>
      <c r="G49" s="116">
        <f>INDEX('HTM 1'!H$7:H$86,MATCH($A49,'HTM 1'!$Y$7:$Y$86,0))</f>
      </c>
      <c r="H49" s="117">
        <f>INDEX('HTM 1'!I$7:I$86,MATCH($A49,'HTM 1'!$Y$7:$Y$86,0))</f>
      </c>
      <c r="I49" s="115">
        <f>INDEX('HTM 1'!J$7:J$86,MATCH($A49,'HTM 1'!$Y$7:$Y$86,0))</f>
      </c>
      <c r="J49" s="116">
        <f>INDEX('HTM 1'!K$7:K$86,MATCH($A49,'HTM 1'!$Y$7:$Y$86,0))</f>
      </c>
      <c r="K49" s="116">
        <f>INDEX('HTM 1'!L$7:L$86,MATCH($A49,'HTM 1'!$Y$7:$Y$86,0))</f>
      </c>
      <c r="L49" s="117">
        <f>INDEX('HTM 1'!M$7:M$86,MATCH($A49,'HTM 1'!$Y$7:$Y$86,0))</f>
      </c>
      <c r="M49" s="118">
        <f>INDEX('HTM 1'!N$7:N$86,MATCH($A49,'HTM 1'!$Y$7:$Y$86,0))</f>
      </c>
      <c r="N49" s="119">
        <f>INDEX('HTM 1'!O$7:O$86,MATCH($A49,'HTM 1'!$Y$7:$Y$86,0))</f>
      </c>
      <c r="O49" s="120">
        <f>INDEX('HTM 1'!P$7:P$86,MATCH($A49,'HTM 1'!$Y$7:$Y$86,0))</f>
      </c>
      <c r="P49" s="120">
        <f>INDEX('HTM 1'!Q$7:Q$86,MATCH($A49,'HTM 1'!$Y$7:$Y$86,0))</f>
      </c>
      <c r="Q49" s="120">
        <f>INDEX('HTM 1'!R$7:R$86,MATCH($A49,'HTM 1'!$Y$7:$Y$86,0))</f>
      </c>
      <c r="R49" s="120">
        <f>INDEX('HTM 1'!S$7:S$86,MATCH($A49,'HTM 1'!$Y$7:$Y$86,0))</f>
      </c>
      <c r="S49" s="120">
        <f>INDEX('HTM 1'!T$7:T$86,MATCH($A49,'HTM 1'!$Y$7:$Y$86,0))</f>
      </c>
      <c r="T49" s="121">
        <f>INDEX('HTM 1'!V$7:V$86,MATCH($A49,'HTM 1'!$Y$7:$Y$86,0))</f>
      </c>
      <c r="U49" s="122">
        <f>INDEX('HTM 1'!$W$7:$W$86,MATCH(A49,'HTM 1'!$Y$7:$Y$86,0))</f>
      </c>
      <c r="V49" s="123">
        <f>INDEX('HTM 1'!$Y$7:$Y$86,MATCH(A49,'HTM 1'!$Y$7:$Y$86,0))</f>
      </c>
      <c r="W49" s="124">
        <f>INDEX('HTM 1'!$X$7:$X$86,MATCH(A49,'HTM 1'!$Y$7:$Y$86,0))</f>
      </c>
    </row>
    <row r="50" ht="11.7" customHeight="1">
      <c r="A50" s="125">
        <v>19</v>
      </c>
      <c r="B50" s="126"/>
      <c r="C50" s="126">
        <f>INDEX('HTM 1'!$C$7:$C$86,MATCH(A50,'HTM 1'!$Y$7:$Y$86,0))</f>
      </c>
      <c r="D50" s="158">
        <f>INDEX('HTM 1'!$D$7:$D$86,MATCH(A50,'HTM 1'!$Y$7:$Y$86,0))</f>
      </c>
      <c r="E50" s="129">
        <f>INDEX('HTM 1'!F$7:F$86,MATCH($A50,'HTM 1'!$Y$7:$Y$86,0))</f>
      </c>
      <c r="F50" s="130">
        <f>INDEX('HTM 1'!G$7:G$86,MATCH($A50,'HTM 1'!$Y$7:$Y$86,0))</f>
      </c>
      <c r="G50" s="130">
        <f>INDEX('HTM 1'!H$7:H$86,MATCH($A50,'HTM 1'!$Y$7:$Y$86,0))</f>
      </c>
      <c r="H50" s="131">
        <f>INDEX('HTM 1'!I$7:I$86,MATCH($A50,'HTM 1'!$Y$7:$Y$86,0))</f>
      </c>
      <c r="I50" s="129">
        <f>INDEX('HTM 1'!J$7:J$86,MATCH($A50,'HTM 1'!$Y$7:$Y$86,0))</f>
      </c>
      <c r="J50" s="130">
        <f>INDEX('HTM 1'!K$7:K$86,MATCH($A50,'HTM 1'!$Y$7:$Y$86,0))</f>
      </c>
      <c r="K50" s="130">
        <f>INDEX('HTM 1'!L$7:L$86,MATCH($A50,'HTM 1'!$Y$7:$Y$86,0))</f>
      </c>
      <c r="L50" s="131">
        <f>INDEX('HTM 1'!M$7:M$86,MATCH($A50,'HTM 1'!$Y$7:$Y$86,0))</f>
      </c>
      <c r="M50" s="132">
        <f>INDEX('HTM 1'!N$7:N$86,MATCH($A50,'HTM 1'!$Y$7:$Y$86,0))</f>
      </c>
      <c r="N50" s="133">
        <f>INDEX('HTM 1'!O$7:O$86,MATCH($A50,'HTM 1'!$Y$7:$Y$86,0))</f>
      </c>
      <c r="O50" s="134">
        <f>INDEX('HTM 1'!P$7:P$86,MATCH($A50,'HTM 1'!$Y$7:$Y$86,0))</f>
      </c>
      <c r="P50" s="134">
        <f>INDEX('HTM 1'!Q$7:Q$86,MATCH($A50,'HTM 1'!$Y$7:$Y$86,0))</f>
      </c>
      <c r="Q50" s="134">
        <f>INDEX('HTM 1'!R$7:R$86,MATCH($A50,'HTM 1'!$Y$7:$Y$86,0))</f>
      </c>
      <c r="R50" s="134">
        <f>INDEX('HTM 1'!S$7:S$86,MATCH($A50,'HTM 1'!$Y$7:$Y$86,0))</f>
      </c>
      <c r="S50" s="134">
        <f>INDEX('HTM 1'!T$7:T$86,MATCH($A50,'HTM 1'!$Y$7:$Y$86,0))</f>
      </c>
      <c r="T50" s="135">
        <f>INDEX('HTM 1'!V$7:V$86,MATCH($A50,'HTM 1'!$Y$7:$Y$86,0))</f>
      </c>
      <c r="U50" s="136">
        <f>INDEX('HTM 1'!$W$7:$W$86,MATCH(A50,'HTM 1'!$Y$7:$Y$86,0))</f>
      </c>
      <c r="V50" s="137">
        <f>INDEX('HTM 1'!$Y$7:$Y$86,MATCH(A50,'HTM 1'!$Y$7:$Y$86,0))</f>
      </c>
      <c r="W50" s="138">
        <f>INDEX('HTM 1'!$X$7:$X$86,MATCH(A50,'HTM 1'!$Y$7:$Y$86,0))</f>
      </c>
    </row>
    <row r="51" ht="11.7" customHeight="1">
      <c r="A51" s="139">
        <v>20</v>
      </c>
      <c r="B51" s="140"/>
      <c r="C51" s="140">
        <f>INDEX('HTM 1'!$C$7:$C$86,MATCH(A51,'HTM 1'!$Y$7:$Y$86,0))</f>
      </c>
      <c r="D51" s="159">
        <f>INDEX('HTM 1'!$D$7:$D$86,MATCH(A51,'HTM 1'!$Y$7:$Y$86,0))</f>
      </c>
      <c r="E51" s="143">
        <f>INDEX('HTM 1'!F$7:F$86,MATCH($A51,'HTM 1'!$Y$7:$Y$86,0))</f>
      </c>
      <c r="F51" s="144">
        <f>INDEX('HTM 1'!G$7:G$86,MATCH($A51,'HTM 1'!$Y$7:$Y$86,0))</f>
      </c>
      <c r="G51" s="144">
        <f>INDEX('HTM 1'!H$7:H$86,MATCH($A51,'HTM 1'!$Y$7:$Y$86,0))</f>
      </c>
      <c r="H51" s="145">
        <f>INDEX('HTM 1'!I$7:I$86,MATCH($A51,'HTM 1'!$Y$7:$Y$86,0))</f>
      </c>
      <c r="I51" s="143">
        <f>INDEX('HTM 1'!J$7:J$86,MATCH($A51,'HTM 1'!$Y$7:$Y$86,0))</f>
      </c>
      <c r="J51" s="144">
        <f>INDEX('HTM 1'!K$7:K$86,MATCH($A51,'HTM 1'!$Y$7:$Y$86,0))</f>
      </c>
      <c r="K51" s="144">
        <f>INDEX('HTM 1'!L$7:L$86,MATCH($A51,'HTM 1'!$Y$7:$Y$86,0))</f>
      </c>
      <c r="L51" s="145">
        <f>INDEX('HTM 1'!M$7:M$86,MATCH($A51,'HTM 1'!$Y$7:$Y$86,0))</f>
      </c>
      <c r="M51" s="146">
        <f>INDEX('HTM 1'!N$7:N$86,MATCH($A51,'HTM 1'!$Y$7:$Y$86,0))</f>
      </c>
      <c r="N51" s="147">
        <f>INDEX('HTM 1'!O$7:O$86,MATCH($A51,'HTM 1'!$Y$7:$Y$86,0))</f>
      </c>
      <c r="O51" s="148">
        <f>INDEX('HTM 1'!P$7:P$86,MATCH($A51,'HTM 1'!$Y$7:$Y$86,0))</f>
      </c>
      <c r="P51" s="148">
        <f>INDEX('HTM 1'!Q$7:Q$86,MATCH($A51,'HTM 1'!$Y$7:$Y$86,0))</f>
      </c>
      <c r="Q51" s="148">
        <f>INDEX('HTM 1'!R$7:R$86,MATCH($A51,'HTM 1'!$Y$7:$Y$86,0))</f>
      </c>
      <c r="R51" s="148">
        <f>INDEX('HTM 1'!S$7:S$86,MATCH($A51,'HTM 1'!$Y$7:$Y$86,0))</f>
      </c>
      <c r="S51" s="148">
        <f>INDEX('HTM 1'!T$7:T$86,MATCH($A51,'HTM 1'!$Y$7:$Y$86,0))</f>
      </c>
      <c r="T51" s="149">
        <f>INDEX('HTM 1'!V$7:V$86,MATCH($A51,'HTM 1'!$Y$7:$Y$86,0))</f>
      </c>
      <c r="U51" s="150">
        <f>INDEX('HTM 1'!$W$7:$W$86,MATCH(A51,'HTM 1'!$Y$7:$Y$86,0))</f>
      </c>
      <c r="V51" s="151">
        <f>INDEX('HTM 1'!$Y$7:$Y$86,MATCH(A51,'HTM 1'!$Y$7:$Y$86,0))</f>
      </c>
      <c r="W51" s="152">
        <f>INDEX('HTM 1'!$X$7:$X$86,MATCH(A51,'HTM 1'!$Y$7:$Y$86,0))</f>
      </c>
    </row>
    <row r="52" ht="13.2" customHeight="1">
      <c r="A52" s="153"/>
      <c r="B52" s="58"/>
      <c r="C52" s="58"/>
      <c r="D52" s="58"/>
      <c r="E52" s="154"/>
      <c r="F52" s="154"/>
      <c r="G52" s="154"/>
      <c r="H52" s="154"/>
      <c r="I52" s="154"/>
      <c r="J52" s="154"/>
      <c r="K52" s="154"/>
      <c r="L52" s="154"/>
      <c r="M52" s="58"/>
      <c r="N52" s="154"/>
      <c r="O52" s="154"/>
      <c r="P52" s="154"/>
      <c r="Q52" s="154"/>
      <c r="R52" s="154"/>
      <c r="S52" s="154"/>
      <c r="T52" s="58"/>
      <c r="U52" s="58"/>
      <c r="V52" s="58"/>
      <c r="W52" s="155"/>
    </row>
    <row r="53" ht="13.65" customHeight="1">
      <c r="A53" t="s" s="76">
        <v>13</v>
      </c>
      <c r="B53" s="77"/>
      <c r="C53" s="77"/>
      <c r="D53" s="77"/>
      <c r="E53" s="77"/>
      <c r="F53" s="77"/>
      <c r="G53" s="77"/>
      <c r="H53" s="77"/>
      <c r="I53" s="77"/>
      <c r="J53" s="77"/>
      <c r="K53" s="77"/>
      <c r="L53" s="77"/>
      <c r="M53" s="77"/>
      <c r="N53" s="77"/>
      <c r="O53" s="77"/>
      <c r="P53" s="77"/>
      <c r="Q53" s="77"/>
      <c r="R53" s="77"/>
      <c r="S53" s="77"/>
      <c r="T53" s="77"/>
      <c r="U53" s="77"/>
      <c r="V53" s="77"/>
      <c r="W53" s="78"/>
    </row>
    <row r="54" ht="13.2" customHeight="1">
      <c r="A54" s="79"/>
      <c r="B54" s="80"/>
      <c r="C54" s="80"/>
      <c r="D54" s="81"/>
      <c r="E54" t="s" s="82">
        <v>77</v>
      </c>
      <c r="F54" s="83"/>
      <c r="G54" s="83"/>
      <c r="H54" s="84"/>
      <c r="I54" t="s" s="82">
        <v>78</v>
      </c>
      <c r="J54" s="83"/>
      <c r="K54" s="83"/>
      <c r="L54" s="84"/>
      <c r="M54" s="85"/>
      <c r="N54" t="s" s="86">
        <v>79</v>
      </c>
      <c r="O54" s="87"/>
      <c r="P54" s="87"/>
      <c r="Q54" s="87"/>
      <c r="R54" s="87"/>
      <c r="S54" s="87"/>
      <c r="T54" s="88"/>
      <c r="U54" t="s" s="86">
        <v>80</v>
      </c>
      <c r="V54" s="87"/>
      <c r="W54" s="88"/>
    </row>
    <row r="55" ht="15.6" customHeight="1">
      <c r="A55" t="s" s="89">
        <v>81</v>
      </c>
      <c r="B55" t="s" s="90">
        <v>40</v>
      </c>
      <c r="C55" t="s" s="90">
        <v>41</v>
      </c>
      <c r="D55" t="s" s="90">
        <v>42</v>
      </c>
      <c r="E55" t="s" s="82">
        <v>82</v>
      </c>
      <c r="F55" t="s" s="91">
        <v>83</v>
      </c>
      <c r="G55" t="s" s="91">
        <v>101</v>
      </c>
      <c r="H55" t="s" s="92">
        <v>85</v>
      </c>
      <c r="I55" t="s" s="82">
        <v>86</v>
      </c>
      <c r="J55" t="s" s="91">
        <v>87</v>
      </c>
      <c r="K55" t="s" s="91">
        <v>88</v>
      </c>
      <c r="L55" t="s" s="93">
        <v>89</v>
      </c>
      <c r="M55" t="s" s="89">
        <v>90</v>
      </c>
      <c r="N55" t="s" s="94">
        <v>91</v>
      </c>
      <c r="O55" t="s" s="95">
        <v>92</v>
      </c>
      <c r="P55" t="s" s="95">
        <v>93</v>
      </c>
      <c r="Q55" t="s" s="95">
        <v>94</v>
      </c>
      <c r="R55" t="s" s="95">
        <v>95</v>
      </c>
      <c r="S55" t="s" s="95">
        <v>96</v>
      </c>
      <c r="T55" t="s" s="93">
        <v>97</v>
      </c>
      <c r="U55" t="s" s="86">
        <v>98</v>
      </c>
      <c r="V55" t="s" s="96">
        <v>81</v>
      </c>
      <c r="W55" t="s" s="93">
        <v>99</v>
      </c>
    </row>
    <row r="56" ht="11.7" customHeight="1">
      <c r="A56" s="97">
        <v>1</v>
      </c>
      <c r="B56" s="98"/>
      <c r="C56" s="98">
        <f>INDEX('HTM 2'!$C$7:$C$86,MATCH(A56,'HTM 2'!$Y$7:$Y$86,0))</f>
      </c>
      <c r="D56" s="156">
        <f>INDEX('HTM 2'!$D$7:$D$86,MATCH(A56,'HTM 2'!$Y$7:$Y$86,0))</f>
      </c>
      <c r="E56" s="101">
        <f>INDEX('HTM 2'!F$7:F$86,MATCH($A56,'HTM 2'!$Y$7:$Y$86,0))</f>
      </c>
      <c r="F56" s="102">
        <f>INDEX('HTM 2'!G$7:G$86,MATCH($A56,'HTM 2'!$Y$7:$Y$86,0))</f>
      </c>
      <c r="G56" s="102">
        <f>INDEX('HTM 2'!H$7:H$86,MATCH($A56,'HTM 2'!$Y$7:$Y$86,0))</f>
      </c>
      <c r="H56" s="103">
        <f>INDEX('HTM 2'!I$7:I$86,MATCH($A56,'HTM 2'!$Y$7:$Y$86,0))</f>
      </c>
      <c r="I56" s="101">
        <f>INDEX('HTM 2'!J$7:J$86,MATCH($A56,'HTM 2'!$Y$7:$Y$86,0))</f>
      </c>
      <c r="J56" s="102">
        <f>INDEX('HTM 2'!K$7:K$86,MATCH($A56,'HTM 2'!$Y$7:$Y$86,0))</f>
      </c>
      <c r="K56" s="102">
        <f>INDEX('HTM 2'!L$7:L$86,MATCH($A56,'HTM 2'!$Y$7:$Y$86,0))</f>
      </c>
      <c r="L56" s="103">
        <f>INDEX('HTM 2'!M$7:M$86,MATCH($A56,'HTM 2'!$Y$7:$Y$86,0))</f>
      </c>
      <c r="M56" s="104">
        <f>INDEX('HTM 2'!N$7:N$86,MATCH($A56,'HTM 2'!$Y$7:$Y$86,0))</f>
      </c>
      <c r="N56" s="105">
        <f>INDEX('HTM 2'!O$7:O$86,MATCH($A56,'HTM 2'!$Y$7:$Y$86,0))</f>
      </c>
      <c r="O56" s="106">
        <f>INDEX('HTM 2'!P$7:P$86,MATCH($A56,'HTM 2'!$Y$7:$Y$86,0))</f>
      </c>
      <c r="P56" s="106">
        <f>INDEX('HTM 2'!Q$7:Q$86,MATCH($A56,'HTM 2'!$Y$7:$Y$86,0))</f>
      </c>
      <c r="Q56" s="106">
        <f>INDEX('HTM 2'!R$7:R$86,MATCH($A56,'HTM 2'!$Y$7:$Y$86,0))</f>
      </c>
      <c r="R56" s="106">
        <f>INDEX('HTM 2'!S$7:S$86,MATCH($A56,'HTM 2'!$Y$7:$Y$86,0))</f>
      </c>
      <c r="S56" s="106">
        <f>INDEX('HTM 2'!T$7:T$86,MATCH($A56,'HTM 2'!$Y$7:$Y$86,0))</f>
      </c>
      <c r="T56" s="107">
        <f>INDEX('HTM 2'!V$7:V$86,MATCH($A56,'HTM 2'!$Y$7:$Y$86,0))</f>
      </c>
      <c r="U56" s="108">
        <f>INDEX('HTM 2'!$W$7:$W$86,MATCH(A56,'HTM 2'!$Y$7:$Y$86,0))</f>
      </c>
      <c r="V56" s="109">
        <f>INDEX('HTM 2'!$Y$7:$Y$86,MATCH(A56,'HTM 2'!$Y$7:$Y$86,0))</f>
      </c>
      <c r="W56" s="110">
        <f>INDEX('HTM 2'!$X$7:$X$86,MATCH(A56,'HTM 2'!$Y$7:$Y$86,0))</f>
      </c>
    </row>
    <row r="57" ht="11.7" customHeight="1">
      <c r="A57" s="111">
        <v>2</v>
      </c>
      <c r="B57" s="112"/>
      <c r="C57" s="112">
        <f>INDEX('HTM 2'!$C$7:$C$86,MATCH(A57,'HTM 2'!$Y$7:$Y$86,0))</f>
      </c>
      <c r="D57" s="157">
        <f>INDEX('HTM 2'!$D$7:$D$86,MATCH(A57,'HTM 2'!$Y$7:$Y$86,0))</f>
      </c>
      <c r="E57" s="115">
        <f>INDEX('HTM 2'!F$7:F$86,MATCH($A57,'HTM 2'!$Y$7:$Y$86,0))</f>
      </c>
      <c r="F57" s="116">
        <f>INDEX('HTM 2'!G$7:G$86,MATCH($A57,'HTM 2'!$Y$7:$Y$86,0))</f>
      </c>
      <c r="G57" s="116">
        <f>INDEX('HTM 2'!H$7:H$86,MATCH($A57,'HTM 2'!$Y$7:$Y$86,0))</f>
      </c>
      <c r="H57" s="117">
        <f>INDEX('HTM 2'!I$7:I$86,MATCH($A57,'HTM 2'!$Y$7:$Y$86,0))</f>
      </c>
      <c r="I57" s="115">
        <f>INDEX('HTM 2'!J$7:J$86,MATCH($A57,'HTM 2'!$Y$7:$Y$86,0))</f>
      </c>
      <c r="J57" s="116">
        <f>INDEX('HTM 2'!K$7:K$86,MATCH($A57,'HTM 2'!$Y$7:$Y$86,0))</f>
      </c>
      <c r="K57" s="116">
        <f>INDEX('HTM 2'!L$7:L$86,MATCH($A57,'HTM 2'!$Y$7:$Y$86,0))</f>
      </c>
      <c r="L57" s="117">
        <f>INDEX('HTM 2'!M$7:M$86,MATCH($A57,'HTM 2'!$Y$7:$Y$86,0))</f>
      </c>
      <c r="M57" s="118">
        <f>INDEX('HTM 2'!N$7:N$86,MATCH($A57,'HTM 2'!$Y$7:$Y$86,0))</f>
      </c>
      <c r="N57" s="119">
        <f>INDEX('HTM 2'!O$7:O$86,MATCH($A57,'HTM 2'!$Y$7:$Y$86,0))</f>
      </c>
      <c r="O57" s="120">
        <f>INDEX('HTM 2'!P$7:P$86,MATCH($A57,'HTM 2'!$Y$7:$Y$86,0))</f>
      </c>
      <c r="P57" s="120">
        <f>INDEX('HTM 2'!Q$7:Q$86,MATCH($A57,'HTM 2'!$Y$7:$Y$86,0))</f>
      </c>
      <c r="Q57" s="120">
        <f>INDEX('HTM 2'!R$7:R$86,MATCH($A57,'HTM 2'!$Y$7:$Y$86,0))</f>
      </c>
      <c r="R57" s="120">
        <f>INDEX('HTM 2'!S$7:S$86,MATCH($A57,'HTM 2'!$Y$7:$Y$86,0))</f>
      </c>
      <c r="S57" s="120">
        <f>INDEX('HTM 2'!T$7:T$86,MATCH($A57,'HTM 2'!$Y$7:$Y$86,0))</f>
      </c>
      <c r="T57" s="121">
        <f>INDEX('HTM 2'!V$7:V$86,MATCH($A57,'HTM 2'!$Y$7:$Y$86,0))</f>
      </c>
      <c r="U57" s="122">
        <f>INDEX('HTM 2'!$W$7:$W$86,MATCH(A57,'HTM 2'!$Y$7:$Y$86,0))</f>
      </c>
      <c r="V57" s="123">
        <f>INDEX('HTM 2'!$Y$7:$Y$86,MATCH(A57,'HTM 2'!$Y$7:$Y$86,0))</f>
      </c>
      <c r="W57" s="124">
        <f>INDEX('HTM 2'!$X$7:$X$86,MATCH(A57,'HTM 2'!$Y$7:$Y$86,0))</f>
      </c>
    </row>
    <row r="58" ht="11.7" customHeight="1">
      <c r="A58" s="125">
        <v>3</v>
      </c>
      <c r="B58" s="126"/>
      <c r="C58" s="126">
        <f>INDEX('HTM 2'!$C$7:$C$86,MATCH(A58,'HTM 2'!$Y$7:$Y$86,0))</f>
      </c>
      <c r="D58" s="158">
        <f>INDEX('HTM 2'!$D$7:$D$86,MATCH(A58,'HTM 2'!$Y$7:$Y$86,0))</f>
      </c>
      <c r="E58" s="129">
        <f>INDEX('HTM 2'!F$7:F$86,MATCH($A58,'HTM 2'!$Y$7:$Y$86,0))</f>
      </c>
      <c r="F58" s="130">
        <f>INDEX('HTM 2'!G$7:G$86,MATCH($A58,'HTM 2'!$Y$7:$Y$86,0))</f>
      </c>
      <c r="G58" s="130">
        <f>INDEX('HTM 2'!H$7:H$86,MATCH($A58,'HTM 2'!$Y$7:$Y$86,0))</f>
      </c>
      <c r="H58" s="131">
        <f>INDEX('HTM 2'!I$7:I$86,MATCH($A58,'HTM 2'!$Y$7:$Y$86,0))</f>
      </c>
      <c r="I58" s="129">
        <f>INDEX('HTM 2'!J$7:J$86,MATCH($A58,'HTM 2'!$Y$7:$Y$86,0))</f>
      </c>
      <c r="J58" s="130">
        <f>INDEX('HTM 2'!K$7:K$86,MATCH($A58,'HTM 2'!$Y$7:$Y$86,0))</f>
      </c>
      <c r="K58" s="130">
        <f>INDEX('HTM 2'!L$7:L$86,MATCH($A58,'HTM 2'!$Y$7:$Y$86,0))</f>
      </c>
      <c r="L58" s="131">
        <f>INDEX('HTM 2'!M$7:M$86,MATCH($A58,'HTM 2'!$Y$7:$Y$86,0))</f>
      </c>
      <c r="M58" s="132">
        <f>INDEX('HTM 2'!N$7:N$86,MATCH($A58,'HTM 2'!$Y$7:$Y$86,0))</f>
      </c>
      <c r="N58" s="133">
        <f>INDEX('HTM 2'!O$7:O$86,MATCH($A58,'HTM 2'!$Y$7:$Y$86,0))</f>
      </c>
      <c r="O58" s="134">
        <f>INDEX('HTM 2'!P$7:P$86,MATCH($A58,'HTM 2'!$Y$7:$Y$86,0))</f>
      </c>
      <c r="P58" s="134">
        <f>INDEX('HTM 2'!Q$7:Q$86,MATCH($A58,'HTM 2'!$Y$7:$Y$86,0))</f>
      </c>
      <c r="Q58" s="134">
        <f>INDEX('HTM 2'!R$7:R$86,MATCH($A58,'HTM 2'!$Y$7:$Y$86,0))</f>
      </c>
      <c r="R58" s="134">
        <f>INDEX('HTM 2'!S$7:S$86,MATCH($A58,'HTM 2'!$Y$7:$Y$86,0))</f>
      </c>
      <c r="S58" s="134">
        <f>INDEX('HTM 2'!T$7:T$86,MATCH($A58,'HTM 2'!$Y$7:$Y$86,0))</f>
      </c>
      <c r="T58" s="135">
        <f>INDEX('HTM 2'!V$7:V$86,MATCH($A58,'HTM 2'!$Y$7:$Y$86,0))</f>
      </c>
      <c r="U58" s="136">
        <f>INDEX('HTM 2'!$W$7:$W$86,MATCH(A58,'HTM 2'!$Y$7:$Y$86,0))</f>
      </c>
      <c r="V58" s="137">
        <f>INDEX('HTM 2'!$Y$7:$Y$86,MATCH(A58,'HTM 2'!$Y$7:$Y$86,0))</f>
      </c>
      <c r="W58" s="138">
        <f>INDEX('HTM 2'!$X$7:$X$86,MATCH(A58,'HTM 2'!$Y$7:$Y$86,0))</f>
      </c>
    </row>
    <row r="59" ht="11.7" customHeight="1">
      <c r="A59" s="111">
        <v>4</v>
      </c>
      <c r="B59" s="112"/>
      <c r="C59" s="112">
        <f>INDEX('HTM 2'!$C$7:$C$86,MATCH(A59,'HTM 2'!$Y$7:$Y$86,0))</f>
      </c>
      <c r="D59" s="157">
        <f>INDEX('HTM 2'!$D$7:$D$86,MATCH(A59,'HTM 2'!$Y$7:$Y$86,0))</f>
      </c>
      <c r="E59" s="115">
        <f>INDEX('HTM 2'!F$7:F$86,MATCH($A59,'HTM 2'!$Y$7:$Y$86,0))</f>
      </c>
      <c r="F59" s="116">
        <f>INDEX('HTM 2'!G$7:G$86,MATCH($A59,'HTM 2'!$Y$7:$Y$86,0))</f>
      </c>
      <c r="G59" s="116">
        <f>INDEX('HTM 2'!H$7:H$86,MATCH($A59,'HTM 2'!$Y$7:$Y$86,0))</f>
      </c>
      <c r="H59" s="117">
        <f>INDEX('HTM 2'!I$7:I$86,MATCH($A59,'HTM 2'!$Y$7:$Y$86,0))</f>
      </c>
      <c r="I59" s="115">
        <f>INDEX('HTM 2'!J$7:J$86,MATCH($A59,'HTM 2'!$Y$7:$Y$86,0))</f>
      </c>
      <c r="J59" s="116">
        <f>INDEX('HTM 2'!K$7:K$86,MATCH($A59,'HTM 2'!$Y$7:$Y$86,0))</f>
      </c>
      <c r="K59" s="116">
        <f>INDEX('HTM 2'!L$7:L$86,MATCH($A59,'HTM 2'!$Y$7:$Y$86,0))</f>
      </c>
      <c r="L59" s="117">
        <f>INDEX('HTM 2'!M$7:M$86,MATCH($A59,'HTM 2'!$Y$7:$Y$86,0))</f>
      </c>
      <c r="M59" s="118">
        <f>INDEX('HTM 2'!N$7:N$86,MATCH($A59,'HTM 2'!$Y$7:$Y$86,0))</f>
      </c>
      <c r="N59" s="119">
        <f>INDEX('HTM 2'!O$7:O$86,MATCH($A59,'HTM 2'!$Y$7:$Y$86,0))</f>
      </c>
      <c r="O59" s="120">
        <f>INDEX('HTM 2'!P$7:P$86,MATCH($A59,'HTM 2'!$Y$7:$Y$86,0))</f>
      </c>
      <c r="P59" s="120">
        <f>INDEX('HTM 2'!Q$7:Q$86,MATCH($A59,'HTM 2'!$Y$7:$Y$86,0))</f>
      </c>
      <c r="Q59" s="120">
        <f>INDEX('HTM 2'!R$7:R$86,MATCH($A59,'HTM 2'!$Y$7:$Y$86,0))</f>
      </c>
      <c r="R59" s="120">
        <f>INDEX('HTM 2'!S$7:S$86,MATCH($A59,'HTM 2'!$Y$7:$Y$86,0))</f>
      </c>
      <c r="S59" s="120">
        <f>INDEX('HTM 2'!T$7:T$86,MATCH($A59,'HTM 2'!$Y$7:$Y$86,0))</f>
      </c>
      <c r="T59" s="121">
        <f>INDEX('HTM 2'!V$7:V$86,MATCH($A59,'HTM 2'!$Y$7:$Y$86,0))</f>
      </c>
      <c r="U59" s="122">
        <f>INDEX('HTM 2'!$W$7:$W$86,MATCH(A59,'HTM 2'!$Y$7:$Y$86,0))</f>
      </c>
      <c r="V59" s="123">
        <f>INDEX('HTM 2'!$Y$7:$Y$86,MATCH(A59,'HTM 2'!$Y$7:$Y$86,0))</f>
      </c>
      <c r="W59" s="124">
        <f>INDEX('HTM 2'!$X$7:$X$86,MATCH(A59,'HTM 2'!$Y$7:$Y$86,0))</f>
      </c>
    </row>
    <row r="60" ht="11.7" customHeight="1">
      <c r="A60" s="125">
        <v>5</v>
      </c>
      <c r="B60" s="126"/>
      <c r="C60" s="126">
        <f>INDEX('HTM 2'!$C$7:$C$86,MATCH(A60,'HTM 2'!$Y$7:$Y$86,0))</f>
      </c>
      <c r="D60" s="158">
        <f>INDEX('HTM 2'!$D$7:$D$86,MATCH(A60,'HTM 2'!$Y$7:$Y$86,0))</f>
      </c>
      <c r="E60" s="129">
        <f>INDEX('HTM 2'!F$7:F$86,MATCH($A60,'HTM 2'!$Y$7:$Y$86,0))</f>
      </c>
      <c r="F60" s="130">
        <f>INDEX('HTM 2'!G$7:G$86,MATCH($A60,'HTM 2'!$Y$7:$Y$86,0))</f>
      </c>
      <c r="G60" s="130">
        <f>INDEX('HTM 2'!H$7:H$86,MATCH($A60,'HTM 2'!$Y$7:$Y$86,0))</f>
      </c>
      <c r="H60" s="131">
        <f>INDEX('HTM 2'!I$7:I$86,MATCH($A60,'HTM 2'!$Y$7:$Y$86,0))</f>
      </c>
      <c r="I60" s="129">
        <f>INDEX('HTM 2'!J$7:J$86,MATCH($A60,'HTM 2'!$Y$7:$Y$86,0))</f>
      </c>
      <c r="J60" s="130">
        <f>INDEX('HTM 2'!K$7:K$86,MATCH($A60,'HTM 2'!$Y$7:$Y$86,0))</f>
      </c>
      <c r="K60" s="130">
        <f>INDEX('HTM 2'!L$7:L$86,MATCH($A60,'HTM 2'!$Y$7:$Y$86,0))</f>
      </c>
      <c r="L60" s="131">
        <f>INDEX('HTM 2'!M$7:M$86,MATCH($A60,'HTM 2'!$Y$7:$Y$86,0))</f>
      </c>
      <c r="M60" s="132">
        <f>INDEX('HTM 2'!N$7:N$86,MATCH($A60,'HTM 2'!$Y$7:$Y$86,0))</f>
      </c>
      <c r="N60" s="133">
        <f>INDEX('HTM 2'!O$7:O$86,MATCH($A60,'HTM 2'!$Y$7:$Y$86,0))</f>
      </c>
      <c r="O60" s="134">
        <f>INDEX('HTM 2'!P$7:P$86,MATCH($A60,'HTM 2'!$Y$7:$Y$86,0))</f>
      </c>
      <c r="P60" s="134">
        <f>INDEX('HTM 2'!Q$7:Q$86,MATCH($A60,'HTM 2'!$Y$7:$Y$86,0))</f>
      </c>
      <c r="Q60" s="134">
        <f>INDEX('HTM 2'!R$7:R$86,MATCH($A60,'HTM 2'!$Y$7:$Y$86,0))</f>
      </c>
      <c r="R60" s="134">
        <f>INDEX('HTM 2'!S$7:S$86,MATCH($A60,'HTM 2'!$Y$7:$Y$86,0))</f>
      </c>
      <c r="S60" s="134">
        <f>INDEX('HTM 2'!T$7:T$86,MATCH($A60,'HTM 2'!$Y$7:$Y$86,0))</f>
      </c>
      <c r="T60" s="135">
        <f>INDEX('HTM 2'!V$7:V$86,MATCH($A60,'HTM 2'!$Y$7:$Y$86,0))</f>
      </c>
      <c r="U60" s="136">
        <f>INDEX('HTM 2'!$W$7:$W$86,MATCH(A60,'HTM 2'!$Y$7:$Y$86,0))</f>
      </c>
      <c r="V60" s="137">
        <f>INDEX('HTM 2'!$Y$7:$Y$86,MATCH(A60,'HTM 2'!$Y$7:$Y$86,0))</f>
      </c>
      <c r="W60" s="138">
        <f>INDEX('HTM 2'!$X$7:$X$86,MATCH(A60,'HTM 2'!$Y$7:$Y$86,0))</f>
      </c>
    </row>
    <row r="61" ht="11.7" customHeight="1">
      <c r="A61" s="111">
        <v>6</v>
      </c>
      <c r="B61" s="112"/>
      <c r="C61" s="112">
        <f>INDEX('HTM 2'!$C$7:$C$86,MATCH(A61,'HTM 2'!$Y$7:$Y$86,0))</f>
      </c>
      <c r="D61" s="157">
        <f>INDEX('HTM 2'!$D$7:$D$86,MATCH(A61,'HTM 2'!$Y$7:$Y$86,0))</f>
      </c>
      <c r="E61" s="115">
        <f>INDEX('HTM 2'!F$7:F$86,MATCH($A61,'HTM 2'!$Y$7:$Y$86,0))</f>
      </c>
      <c r="F61" s="116">
        <f>INDEX('HTM 2'!G$7:G$86,MATCH($A61,'HTM 2'!$Y$7:$Y$86,0))</f>
      </c>
      <c r="G61" s="116">
        <f>INDEX('HTM 2'!H$7:H$86,MATCH($A61,'HTM 2'!$Y$7:$Y$86,0))</f>
      </c>
      <c r="H61" s="117">
        <f>INDEX('HTM 2'!I$7:I$86,MATCH($A61,'HTM 2'!$Y$7:$Y$86,0))</f>
      </c>
      <c r="I61" s="115">
        <f>INDEX('HTM 2'!J$7:J$86,MATCH($A61,'HTM 2'!$Y$7:$Y$86,0))</f>
      </c>
      <c r="J61" s="116">
        <f>INDEX('HTM 2'!K$7:K$86,MATCH($A61,'HTM 2'!$Y$7:$Y$86,0))</f>
      </c>
      <c r="K61" s="116">
        <f>INDEX('HTM 2'!L$7:L$86,MATCH($A61,'HTM 2'!$Y$7:$Y$86,0))</f>
      </c>
      <c r="L61" s="117">
        <f>INDEX('HTM 2'!M$7:M$86,MATCH($A61,'HTM 2'!$Y$7:$Y$86,0))</f>
      </c>
      <c r="M61" s="118">
        <f>INDEX('HTM 2'!N$7:N$86,MATCH($A61,'HTM 2'!$Y$7:$Y$86,0))</f>
      </c>
      <c r="N61" s="119">
        <f>INDEX('HTM 2'!O$7:O$86,MATCH($A61,'HTM 2'!$Y$7:$Y$86,0))</f>
      </c>
      <c r="O61" s="120">
        <f>INDEX('HTM 2'!P$7:P$86,MATCH($A61,'HTM 2'!$Y$7:$Y$86,0))</f>
      </c>
      <c r="P61" s="120">
        <f>INDEX('HTM 2'!Q$7:Q$86,MATCH($A61,'HTM 2'!$Y$7:$Y$86,0))</f>
      </c>
      <c r="Q61" s="120">
        <f>INDEX('HTM 2'!R$7:R$86,MATCH($A61,'HTM 2'!$Y$7:$Y$86,0))</f>
      </c>
      <c r="R61" s="120">
        <f>INDEX('HTM 2'!S$7:S$86,MATCH($A61,'HTM 2'!$Y$7:$Y$86,0))</f>
      </c>
      <c r="S61" s="120">
        <f>INDEX('HTM 2'!T$7:T$86,MATCH($A61,'HTM 2'!$Y$7:$Y$86,0))</f>
      </c>
      <c r="T61" s="121">
        <f>INDEX('HTM 2'!V$7:V$86,MATCH($A61,'HTM 2'!$Y$7:$Y$86,0))</f>
      </c>
      <c r="U61" s="122">
        <f>INDEX('HTM 2'!$W$7:$W$86,MATCH(A61,'HTM 2'!$Y$7:$Y$86,0))</f>
      </c>
      <c r="V61" s="123">
        <f>INDEX('HTM 2'!$Y$7:$Y$86,MATCH(A61,'HTM 2'!$Y$7:$Y$86,0))</f>
      </c>
      <c r="W61" s="124">
        <f>INDEX('HTM 2'!$X$7:$X$86,MATCH(A61,'HTM 2'!$Y$7:$Y$86,0))</f>
      </c>
    </row>
    <row r="62" ht="11.7" customHeight="1">
      <c r="A62" s="125">
        <v>7</v>
      </c>
      <c r="B62" s="126"/>
      <c r="C62" s="126">
        <f>INDEX('HTM 2'!$C$7:$C$86,MATCH(A62,'HTM 2'!$Y$7:$Y$86,0))</f>
      </c>
      <c r="D62" s="158">
        <f>INDEX('HTM 2'!$D$7:$D$86,MATCH(A62,'HTM 2'!$Y$7:$Y$86,0))</f>
      </c>
      <c r="E62" s="129">
        <f>INDEX('HTM 2'!F$7:F$86,MATCH($A62,'HTM 2'!$Y$7:$Y$86,0))</f>
      </c>
      <c r="F62" s="130">
        <f>INDEX('HTM 2'!G$7:G$86,MATCH($A62,'HTM 2'!$Y$7:$Y$86,0))</f>
      </c>
      <c r="G62" s="130">
        <f>INDEX('HTM 2'!H$7:H$86,MATCH($A62,'HTM 2'!$Y$7:$Y$86,0))</f>
      </c>
      <c r="H62" s="131">
        <f>INDEX('HTM 2'!I$7:I$86,MATCH($A62,'HTM 2'!$Y$7:$Y$86,0))</f>
      </c>
      <c r="I62" s="129">
        <f>INDEX('HTM 2'!J$7:J$86,MATCH($A62,'HTM 2'!$Y$7:$Y$86,0))</f>
      </c>
      <c r="J62" s="130">
        <f>INDEX('HTM 2'!K$7:K$86,MATCH($A62,'HTM 2'!$Y$7:$Y$86,0))</f>
      </c>
      <c r="K62" s="130">
        <f>INDEX('HTM 2'!L$7:L$86,MATCH($A62,'HTM 2'!$Y$7:$Y$86,0))</f>
      </c>
      <c r="L62" s="131">
        <f>INDEX('HTM 2'!M$7:M$86,MATCH($A62,'HTM 2'!$Y$7:$Y$86,0))</f>
      </c>
      <c r="M62" s="132">
        <f>INDEX('HTM 2'!N$7:N$86,MATCH($A62,'HTM 2'!$Y$7:$Y$86,0))</f>
      </c>
      <c r="N62" s="133">
        <f>INDEX('HTM 2'!O$7:O$86,MATCH($A62,'HTM 2'!$Y$7:$Y$86,0))</f>
      </c>
      <c r="O62" s="134">
        <f>INDEX('HTM 2'!P$7:P$86,MATCH($A62,'HTM 2'!$Y$7:$Y$86,0))</f>
      </c>
      <c r="P62" s="134">
        <f>INDEX('HTM 2'!Q$7:Q$86,MATCH($A62,'HTM 2'!$Y$7:$Y$86,0))</f>
      </c>
      <c r="Q62" s="134">
        <f>INDEX('HTM 2'!R$7:R$86,MATCH($A62,'HTM 2'!$Y$7:$Y$86,0))</f>
      </c>
      <c r="R62" s="134">
        <f>INDEX('HTM 2'!S$7:S$86,MATCH($A62,'HTM 2'!$Y$7:$Y$86,0))</f>
      </c>
      <c r="S62" s="134">
        <f>INDEX('HTM 2'!T$7:T$86,MATCH($A62,'HTM 2'!$Y$7:$Y$86,0))</f>
      </c>
      <c r="T62" s="135">
        <f>INDEX('HTM 2'!V$7:V$86,MATCH($A62,'HTM 2'!$Y$7:$Y$86,0))</f>
      </c>
      <c r="U62" s="136">
        <f>INDEX('HTM 2'!$W$7:$W$86,MATCH(A62,'HTM 2'!$Y$7:$Y$86,0))</f>
      </c>
      <c r="V62" s="137">
        <f>INDEX('HTM 2'!$Y$7:$Y$86,MATCH(A62,'HTM 2'!$Y$7:$Y$86,0))</f>
      </c>
      <c r="W62" s="138">
        <f>INDEX('HTM 2'!$X$7:$X$86,MATCH(A62,'HTM 2'!$Y$7:$Y$86,0))</f>
      </c>
    </row>
    <row r="63" ht="11.7" customHeight="1">
      <c r="A63" s="111">
        <v>8</v>
      </c>
      <c r="B63" s="112"/>
      <c r="C63" s="112">
        <f>INDEX('HTM 2'!$C$7:$C$86,MATCH(A63,'HTM 2'!$Y$7:$Y$86,0))</f>
      </c>
      <c r="D63" s="157">
        <f>INDEX('HTM 2'!$D$7:$D$86,MATCH(A63,'HTM 2'!$Y$7:$Y$86,0))</f>
      </c>
      <c r="E63" s="115">
        <f>INDEX('HTM 2'!F$7:F$86,MATCH($A63,'HTM 2'!$Y$7:$Y$86,0))</f>
      </c>
      <c r="F63" s="116">
        <f>INDEX('HTM 2'!G$7:G$86,MATCH($A63,'HTM 2'!$Y$7:$Y$86,0))</f>
      </c>
      <c r="G63" s="116">
        <f>INDEX('HTM 2'!H$7:H$86,MATCH($A63,'HTM 2'!$Y$7:$Y$86,0))</f>
      </c>
      <c r="H63" s="117">
        <f>INDEX('HTM 2'!I$7:I$86,MATCH($A63,'HTM 2'!$Y$7:$Y$86,0))</f>
      </c>
      <c r="I63" s="115">
        <f>INDEX('HTM 2'!J$7:J$86,MATCH($A63,'HTM 2'!$Y$7:$Y$86,0))</f>
      </c>
      <c r="J63" s="116">
        <f>INDEX('HTM 2'!K$7:K$86,MATCH($A63,'HTM 2'!$Y$7:$Y$86,0))</f>
      </c>
      <c r="K63" s="116">
        <f>INDEX('HTM 2'!L$7:L$86,MATCH($A63,'HTM 2'!$Y$7:$Y$86,0))</f>
      </c>
      <c r="L63" s="117">
        <f>INDEX('HTM 2'!M$7:M$86,MATCH($A63,'HTM 2'!$Y$7:$Y$86,0))</f>
      </c>
      <c r="M63" s="118">
        <f>INDEX('HTM 2'!N$7:N$86,MATCH($A63,'HTM 2'!$Y$7:$Y$86,0))</f>
      </c>
      <c r="N63" s="119">
        <f>INDEX('HTM 2'!O$7:O$86,MATCH($A63,'HTM 2'!$Y$7:$Y$86,0))</f>
      </c>
      <c r="O63" s="120">
        <f>INDEX('HTM 2'!P$7:P$86,MATCH($A63,'HTM 2'!$Y$7:$Y$86,0))</f>
      </c>
      <c r="P63" s="120">
        <f>INDEX('HTM 2'!Q$7:Q$86,MATCH($A63,'HTM 2'!$Y$7:$Y$86,0))</f>
      </c>
      <c r="Q63" s="120">
        <f>INDEX('HTM 2'!R$7:R$86,MATCH($A63,'HTM 2'!$Y$7:$Y$86,0))</f>
      </c>
      <c r="R63" s="120">
        <f>INDEX('HTM 2'!S$7:S$86,MATCH($A63,'HTM 2'!$Y$7:$Y$86,0))</f>
      </c>
      <c r="S63" s="120">
        <f>INDEX('HTM 2'!T$7:T$86,MATCH($A63,'HTM 2'!$Y$7:$Y$86,0))</f>
      </c>
      <c r="T63" s="121">
        <f>INDEX('HTM 2'!V$7:V$86,MATCH($A63,'HTM 2'!$Y$7:$Y$86,0))</f>
      </c>
      <c r="U63" s="122">
        <f>INDEX('HTM 2'!$W$7:$W$86,MATCH(A63,'HTM 2'!$Y$7:$Y$86,0))</f>
      </c>
      <c r="V63" s="123">
        <f>INDEX('HTM 2'!$Y$7:$Y$86,MATCH(A63,'HTM 2'!$Y$7:$Y$86,0))</f>
      </c>
      <c r="W63" s="124">
        <f>INDEX('HTM 2'!$X$7:$X$86,MATCH(A63,'HTM 2'!$Y$7:$Y$86,0))</f>
      </c>
    </row>
    <row r="64" ht="11.7" customHeight="1">
      <c r="A64" s="125">
        <v>9</v>
      </c>
      <c r="B64" s="126"/>
      <c r="C64" s="126">
        <f>INDEX('HTM 2'!$C$7:$C$86,MATCH(A64,'HTM 2'!$Y$7:$Y$86,0))</f>
      </c>
      <c r="D64" s="158">
        <f>INDEX('HTM 2'!$D$7:$D$86,MATCH(A64,'HTM 2'!$Y$7:$Y$86,0))</f>
      </c>
      <c r="E64" s="129">
        <f>INDEX('HTM 2'!F$7:F$86,MATCH($A64,'HTM 2'!$Y$7:$Y$86,0))</f>
      </c>
      <c r="F64" s="130">
        <f>INDEX('HTM 2'!G$7:G$86,MATCH($A64,'HTM 2'!$Y$7:$Y$86,0))</f>
      </c>
      <c r="G64" s="130">
        <f>INDEX('HTM 2'!H$7:H$86,MATCH($A64,'HTM 2'!$Y$7:$Y$86,0))</f>
      </c>
      <c r="H64" s="131">
        <f>INDEX('HTM 2'!I$7:I$86,MATCH($A64,'HTM 2'!$Y$7:$Y$86,0))</f>
      </c>
      <c r="I64" s="129">
        <f>INDEX('HTM 2'!J$7:J$86,MATCH($A64,'HTM 2'!$Y$7:$Y$86,0))</f>
      </c>
      <c r="J64" s="130">
        <f>INDEX('HTM 2'!K$7:K$86,MATCH($A64,'HTM 2'!$Y$7:$Y$86,0))</f>
      </c>
      <c r="K64" s="130">
        <f>INDEX('HTM 2'!L$7:L$86,MATCH($A64,'HTM 2'!$Y$7:$Y$86,0))</f>
      </c>
      <c r="L64" s="131">
        <f>INDEX('HTM 2'!M$7:M$86,MATCH($A64,'HTM 2'!$Y$7:$Y$86,0))</f>
      </c>
      <c r="M64" s="132">
        <f>INDEX('HTM 2'!N$7:N$86,MATCH($A64,'HTM 2'!$Y$7:$Y$86,0))</f>
      </c>
      <c r="N64" s="133">
        <f>INDEX('HTM 2'!O$7:O$86,MATCH($A64,'HTM 2'!$Y$7:$Y$86,0))</f>
      </c>
      <c r="O64" s="134">
        <f>INDEX('HTM 2'!P$7:P$86,MATCH($A64,'HTM 2'!$Y$7:$Y$86,0))</f>
      </c>
      <c r="P64" s="134">
        <f>INDEX('HTM 2'!Q$7:Q$86,MATCH($A64,'HTM 2'!$Y$7:$Y$86,0))</f>
      </c>
      <c r="Q64" s="134">
        <f>INDEX('HTM 2'!R$7:R$86,MATCH($A64,'HTM 2'!$Y$7:$Y$86,0))</f>
      </c>
      <c r="R64" s="134">
        <f>INDEX('HTM 2'!S$7:S$86,MATCH($A64,'HTM 2'!$Y$7:$Y$86,0))</f>
      </c>
      <c r="S64" s="134">
        <f>INDEX('HTM 2'!T$7:T$86,MATCH($A64,'HTM 2'!$Y$7:$Y$86,0))</f>
      </c>
      <c r="T64" s="135">
        <f>INDEX('HTM 2'!V$7:V$86,MATCH($A64,'HTM 2'!$Y$7:$Y$86,0))</f>
      </c>
      <c r="U64" s="136">
        <f>INDEX('HTM 2'!$W$7:$W$86,MATCH(A64,'HTM 2'!$Y$7:$Y$86,0))</f>
      </c>
      <c r="V64" s="137">
        <f>INDEX('HTM 2'!$Y$7:$Y$86,MATCH(A64,'HTM 2'!$Y$7:$Y$86,0))</f>
      </c>
      <c r="W64" s="138">
        <f>INDEX('HTM 2'!$X$7:$X$86,MATCH(A64,'HTM 2'!$Y$7:$Y$86,0))</f>
      </c>
    </row>
    <row r="65" ht="11.7" customHeight="1">
      <c r="A65" s="111">
        <v>10</v>
      </c>
      <c r="B65" s="112"/>
      <c r="C65" s="112">
        <f>INDEX('HTM 2'!$C$7:$C$86,MATCH(A65,'HTM 2'!$Y$7:$Y$86,0))</f>
      </c>
      <c r="D65" s="157">
        <f>INDEX('HTM 2'!$D$7:$D$86,MATCH(A65,'HTM 2'!$Y$7:$Y$86,0))</f>
      </c>
      <c r="E65" s="115">
        <f>INDEX('HTM 2'!F$7:F$86,MATCH($A65,'HTM 2'!$Y$7:$Y$86,0))</f>
      </c>
      <c r="F65" s="116">
        <f>INDEX('HTM 2'!G$7:G$86,MATCH($A65,'HTM 2'!$Y$7:$Y$86,0))</f>
      </c>
      <c r="G65" s="116">
        <f>INDEX('HTM 2'!H$7:H$86,MATCH($A65,'HTM 2'!$Y$7:$Y$86,0))</f>
      </c>
      <c r="H65" s="117">
        <f>INDEX('HTM 2'!I$7:I$86,MATCH($A65,'HTM 2'!$Y$7:$Y$86,0))</f>
      </c>
      <c r="I65" s="115">
        <f>INDEX('HTM 2'!J$7:J$86,MATCH($A65,'HTM 2'!$Y$7:$Y$86,0))</f>
      </c>
      <c r="J65" s="116">
        <f>INDEX('HTM 2'!K$7:K$86,MATCH($A65,'HTM 2'!$Y$7:$Y$86,0))</f>
      </c>
      <c r="K65" s="116">
        <f>INDEX('HTM 2'!L$7:L$86,MATCH($A65,'HTM 2'!$Y$7:$Y$86,0))</f>
      </c>
      <c r="L65" s="117">
        <f>INDEX('HTM 2'!M$7:M$86,MATCH($A65,'HTM 2'!$Y$7:$Y$86,0))</f>
      </c>
      <c r="M65" s="118">
        <f>INDEX('HTM 2'!N$7:N$86,MATCH($A65,'HTM 2'!$Y$7:$Y$86,0))</f>
      </c>
      <c r="N65" s="119">
        <f>INDEX('HTM 2'!O$7:O$86,MATCH($A65,'HTM 2'!$Y$7:$Y$86,0))</f>
      </c>
      <c r="O65" s="120">
        <f>INDEX('HTM 2'!P$7:P$86,MATCH($A65,'HTM 2'!$Y$7:$Y$86,0))</f>
      </c>
      <c r="P65" s="120">
        <f>INDEX('HTM 2'!Q$7:Q$86,MATCH($A65,'HTM 2'!$Y$7:$Y$86,0))</f>
      </c>
      <c r="Q65" s="120">
        <f>INDEX('HTM 2'!R$7:R$86,MATCH($A65,'HTM 2'!$Y$7:$Y$86,0))</f>
      </c>
      <c r="R65" s="120">
        <f>INDEX('HTM 2'!S$7:S$86,MATCH($A65,'HTM 2'!$Y$7:$Y$86,0))</f>
      </c>
      <c r="S65" s="120">
        <f>INDEX('HTM 2'!T$7:T$86,MATCH($A65,'HTM 2'!$Y$7:$Y$86,0))</f>
      </c>
      <c r="T65" s="121">
        <f>INDEX('HTM 2'!V$7:V$86,MATCH($A65,'HTM 2'!$Y$7:$Y$86,0))</f>
      </c>
      <c r="U65" s="122">
        <f>INDEX('HTM 2'!$W$7:$W$86,MATCH(A65,'HTM 2'!$Y$7:$Y$86,0))</f>
      </c>
      <c r="V65" s="123">
        <f>INDEX('HTM 2'!$Y$7:$Y$86,MATCH(A65,'HTM 2'!$Y$7:$Y$86,0))</f>
      </c>
      <c r="W65" s="124">
        <f>INDEX('HTM 2'!$X$7:$X$86,MATCH(A65,'HTM 2'!$Y$7:$Y$86,0))</f>
      </c>
    </row>
    <row r="66" ht="11.7" customHeight="1">
      <c r="A66" s="125">
        <v>11</v>
      </c>
      <c r="B66" s="126"/>
      <c r="C66" s="126">
        <f>INDEX('HTM 2'!$C$7:$C$86,MATCH(A66,'HTM 2'!$Y$7:$Y$86,0))</f>
      </c>
      <c r="D66" s="158">
        <f>INDEX('HTM 2'!$D$7:$D$86,MATCH(A66,'HTM 2'!$Y$7:$Y$86,0))</f>
      </c>
      <c r="E66" s="129">
        <f>INDEX('HTM 2'!F$7:F$86,MATCH($A66,'HTM 2'!$Y$7:$Y$86,0))</f>
      </c>
      <c r="F66" s="130">
        <f>INDEX('HTM 2'!G$7:G$86,MATCH($A66,'HTM 2'!$Y$7:$Y$86,0))</f>
      </c>
      <c r="G66" s="130">
        <f>INDEX('HTM 2'!H$7:H$86,MATCH($A66,'HTM 2'!$Y$7:$Y$86,0))</f>
      </c>
      <c r="H66" s="131">
        <f>INDEX('HTM 2'!I$7:I$86,MATCH($A66,'HTM 2'!$Y$7:$Y$86,0))</f>
      </c>
      <c r="I66" s="129">
        <f>INDEX('HTM 2'!J$7:J$86,MATCH($A66,'HTM 2'!$Y$7:$Y$86,0))</f>
      </c>
      <c r="J66" s="130">
        <f>INDEX('HTM 2'!K$7:K$86,MATCH($A66,'HTM 2'!$Y$7:$Y$86,0))</f>
      </c>
      <c r="K66" s="130">
        <f>INDEX('HTM 2'!L$7:L$86,MATCH($A66,'HTM 2'!$Y$7:$Y$86,0))</f>
      </c>
      <c r="L66" s="131">
        <f>INDEX('HTM 2'!M$7:M$86,MATCH($A66,'HTM 2'!$Y$7:$Y$86,0))</f>
      </c>
      <c r="M66" s="132">
        <f>INDEX('HTM 2'!N$7:N$86,MATCH($A66,'HTM 2'!$Y$7:$Y$86,0))</f>
      </c>
      <c r="N66" s="133">
        <f>INDEX('HTM 2'!O$7:O$86,MATCH($A66,'HTM 2'!$Y$7:$Y$86,0))</f>
      </c>
      <c r="O66" s="134">
        <f>INDEX('HTM 2'!P$7:P$86,MATCH($A66,'HTM 2'!$Y$7:$Y$86,0))</f>
      </c>
      <c r="P66" s="134">
        <f>INDEX('HTM 2'!Q$7:Q$86,MATCH($A66,'HTM 2'!$Y$7:$Y$86,0))</f>
      </c>
      <c r="Q66" s="134">
        <f>INDEX('HTM 2'!R$7:R$86,MATCH($A66,'HTM 2'!$Y$7:$Y$86,0))</f>
      </c>
      <c r="R66" s="134">
        <f>INDEX('HTM 2'!S$7:S$86,MATCH($A66,'HTM 2'!$Y$7:$Y$86,0))</f>
      </c>
      <c r="S66" s="134">
        <f>INDEX('HTM 2'!T$7:T$86,MATCH($A66,'HTM 2'!$Y$7:$Y$86,0))</f>
      </c>
      <c r="T66" s="135">
        <f>INDEX('HTM 2'!V$7:V$86,MATCH($A66,'HTM 2'!$Y$7:$Y$86,0))</f>
      </c>
      <c r="U66" s="136">
        <f>INDEX('HTM 2'!$W$7:$W$86,MATCH(A66,'HTM 2'!$Y$7:$Y$86,0))</f>
      </c>
      <c r="V66" s="137">
        <f>INDEX('HTM 2'!$Y$7:$Y$86,MATCH(A66,'HTM 2'!$Y$7:$Y$86,0))</f>
      </c>
      <c r="W66" s="138">
        <f>INDEX('HTM 2'!$X$7:$X$86,MATCH(A66,'HTM 2'!$Y$7:$Y$86,0))</f>
      </c>
    </row>
    <row r="67" ht="11.7" customHeight="1">
      <c r="A67" s="111">
        <v>12</v>
      </c>
      <c r="B67" s="112"/>
      <c r="C67" s="112">
        <f>INDEX('HTM 2'!$C$7:$C$86,MATCH(A67,'HTM 2'!$Y$7:$Y$86,0))</f>
      </c>
      <c r="D67" s="157">
        <f>INDEX('HTM 2'!$D$7:$D$86,MATCH(A67,'HTM 2'!$Y$7:$Y$86,0))</f>
      </c>
      <c r="E67" s="115">
        <f>INDEX('HTM 2'!F$7:F$86,MATCH($A67,'HTM 2'!$Y$7:$Y$86,0))</f>
      </c>
      <c r="F67" s="116">
        <f>INDEX('HTM 2'!G$7:G$86,MATCH($A67,'HTM 2'!$Y$7:$Y$86,0))</f>
      </c>
      <c r="G67" s="116">
        <f>INDEX('HTM 2'!H$7:H$86,MATCH($A67,'HTM 2'!$Y$7:$Y$86,0))</f>
      </c>
      <c r="H67" s="117">
        <f>INDEX('HTM 2'!I$7:I$86,MATCH($A67,'HTM 2'!$Y$7:$Y$86,0))</f>
      </c>
      <c r="I67" s="115">
        <f>INDEX('HTM 2'!J$7:J$86,MATCH($A67,'HTM 2'!$Y$7:$Y$86,0))</f>
      </c>
      <c r="J67" s="116">
        <f>INDEX('HTM 2'!K$7:K$86,MATCH($A67,'HTM 2'!$Y$7:$Y$86,0))</f>
      </c>
      <c r="K67" s="116">
        <f>INDEX('HTM 2'!L$7:L$86,MATCH($A67,'HTM 2'!$Y$7:$Y$86,0))</f>
      </c>
      <c r="L67" s="117">
        <f>INDEX('HTM 2'!M$7:M$86,MATCH($A67,'HTM 2'!$Y$7:$Y$86,0))</f>
      </c>
      <c r="M67" s="118">
        <f>INDEX('HTM 2'!N$7:N$86,MATCH($A67,'HTM 2'!$Y$7:$Y$86,0))</f>
      </c>
      <c r="N67" s="119">
        <f>INDEX('HTM 2'!O$7:O$86,MATCH($A67,'HTM 2'!$Y$7:$Y$86,0))</f>
      </c>
      <c r="O67" s="120">
        <f>INDEX('HTM 2'!P$7:P$86,MATCH($A67,'HTM 2'!$Y$7:$Y$86,0))</f>
      </c>
      <c r="P67" s="120">
        <f>INDEX('HTM 2'!Q$7:Q$86,MATCH($A67,'HTM 2'!$Y$7:$Y$86,0))</f>
      </c>
      <c r="Q67" s="120">
        <f>INDEX('HTM 2'!R$7:R$86,MATCH($A67,'HTM 2'!$Y$7:$Y$86,0))</f>
      </c>
      <c r="R67" s="120">
        <f>INDEX('HTM 2'!S$7:S$86,MATCH($A67,'HTM 2'!$Y$7:$Y$86,0))</f>
      </c>
      <c r="S67" s="120">
        <f>INDEX('HTM 2'!T$7:T$86,MATCH($A67,'HTM 2'!$Y$7:$Y$86,0))</f>
      </c>
      <c r="T67" s="121">
        <f>INDEX('HTM 2'!V$7:V$86,MATCH($A67,'HTM 2'!$Y$7:$Y$86,0))</f>
      </c>
      <c r="U67" s="122">
        <f>INDEX('HTM 2'!$W$7:$W$86,MATCH(A67,'HTM 2'!$Y$7:$Y$86,0))</f>
      </c>
      <c r="V67" s="123">
        <f>INDEX('HTM 2'!$Y$7:$Y$86,MATCH(A67,'HTM 2'!$Y$7:$Y$86,0))</f>
      </c>
      <c r="W67" s="124">
        <f>INDEX('HTM 2'!$X$7:$X$86,MATCH(A67,'HTM 2'!$Y$7:$Y$86,0))</f>
      </c>
    </row>
    <row r="68" ht="11.7" customHeight="1">
      <c r="A68" s="125">
        <v>13</v>
      </c>
      <c r="B68" s="126"/>
      <c r="C68" s="126">
        <f>INDEX('HTM 2'!$C$7:$C$86,MATCH(A68,'HTM 2'!$Y$7:$Y$86,0))</f>
      </c>
      <c r="D68" s="158">
        <f>INDEX('HTM 2'!$D$7:$D$86,MATCH(A68,'HTM 2'!$Y$7:$Y$86,0))</f>
      </c>
      <c r="E68" s="129">
        <f>INDEX('HTM 2'!F$7:F$86,MATCH($A68,'HTM 2'!$Y$7:$Y$86,0))</f>
      </c>
      <c r="F68" s="130">
        <f>INDEX('HTM 2'!G$7:G$86,MATCH($A68,'HTM 2'!$Y$7:$Y$86,0))</f>
      </c>
      <c r="G68" s="130">
        <f>INDEX('HTM 2'!H$7:H$86,MATCH($A68,'HTM 2'!$Y$7:$Y$86,0))</f>
      </c>
      <c r="H68" s="131">
        <f>INDEX('HTM 2'!I$7:I$86,MATCH($A68,'HTM 2'!$Y$7:$Y$86,0))</f>
      </c>
      <c r="I68" s="129">
        <f>INDEX('HTM 2'!J$7:J$86,MATCH($A68,'HTM 2'!$Y$7:$Y$86,0))</f>
      </c>
      <c r="J68" s="130">
        <f>INDEX('HTM 2'!K$7:K$86,MATCH($A68,'HTM 2'!$Y$7:$Y$86,0))</f>
      </c>
      <c r="K68" s="130">
        <f>INDEX('HTM 2'!L$7:L$86,MATCH($A68,'HTM 2'!$Y$7:$Y$86,0))</f>
      </c>
      <c r="L68" s="131">
        <f>INDEX('HTM 2'!M$7:M$86,MATCH($A68,'HTM 2'!$Y$7:$Y$86,0))</f>
      </c>
      <c r="M68" s="132">
        <f>INDEX('HTM 2'!N$7:N$86,MATCH($A68,'HTM 2'!$Y$7:$Y$86,0))</f>
      </c>
      <c r="N68" s="133">
        <f>INDEX('HTM 2'!O$7:O$86,MATCH($A68,'HTM 2'!$Y$7:$Y$86,0))</f>
      </c>
      <c r="O68" s="134">
        <f>INDEX('HTM 2'!P$7:P$86,MATCH($A68,'HTM 2'!$Y$7:$Y$86,0))</f>
      </c>
      <c r="P68" s="134">
        <f>INDEX('HTM 2'!Q$7:Q$86,MATCH($A68,'HTM 2'!$Y$7:$Y$86,0))</f>
      </c>
      <c r="Q68" s="134">
        <f>INDEX('HTM 2'!R$7:R$86,MATCH($A68,'HTM 2'!$Y$7:$Y$86,0))</f>
      </c>
      <c r="R68" s="134">
        <f>INDEX('HTM 2'!S$7:S$86,MATCH($A68,'HTM 2'!$Y$7:$Y$86,0))</f>
      </c>
      <c r="S68" s="134">
        <f>INDEX('HTM 2'!T$7:T$86,MATCH($A68,'HTM 2'!$Y$7:$Y$86,0))</f>
      </c>
      <c r="T68" s="135">
        <f>INDEX('HTM 2'!V$7:V$86,MATCH($A68,'HTM 2'!$Y$7:$Y$86,0))</f>
      </c>
      <c r="U68" s="136">
        <f>INDEX('HTM 2'!$W$7:$W$86,MATCH(A68,'HTM 2'!$Y$7:$Y$86,0))</f>
      </c>
      <c r="V68" s="137">
        <f>INDEX('HTM 2'!$Y$7:$Y$86,MATCH(A68,'HTM 2'!$Y$7:$Y$86,0))</f>
      </c>
      <c r="W68" s="138">
        <f>INDEX('HTM 2'!$X$7:$X$86,MATCH(A68,'HTM 2'!$Y$7:$Y$86,0))</f>
      </c>
    </row>
    <row r="69" ht="11.7" customHeight="1">
      <c r="A69" s="111">
        <v>14</v>
      </c>
      <c r="B69" s="112"/>
      <c r="C69" s="112">
        <f>INDEX('HTM 2'!$C$7:$C$86,MATCH(A69,'HTM 2'!$Y$7:$Y$86,0))</f>
      </c>
      <c r="D69" s="157">
        <f>INDEX('HTM 2'!$D$7:$D$86,MATCH(A69,'HTM 2'!$Y$7:$Y$86,0))</f>
      </c>
      <c r="E69" s="115">
        <f>INDEX('HTM 2'!F$7:F$86,MATCH($A69,'HTM 2'!$Y$7:$Y$86,0))</f>
      </c>
      <c r="F69" s="116">
        <f>INDEX('HTM 2'!G$7:G$86,MATCH($A69,'HTM 2'!$Y$7:$Y$86,0))</f>
      </c>
      <c r="G69" s="116">
        <f>INDEX('HTM 2'!H$7:H$86,MATCH($A69,'HTM 2'!$Y$7:$Y$86,0))</f>
      </c>
      <c r="H69" s="117">
        <f>INDEX('HTM 2'!I$7:I$86,MATCH($A69,'HTM 2'!$Y$7:$Y$86,0))</f>
      </c>
      <c r="I69" s="115">
        <f>INDEX('HTM 2'!J$7:J$86,MATCH($A69,'HTM 2'!$Y$7:$Y$86,0))</f>
      </c>
      <c r="J69" s="116">
        <f>INDEX('HTM 2'!K$7:K$86,MATCH($A69,'HTM 2'!$Y$7:$Y$86,0))</f>
      </c>
      <c r="K69" s="116">
        <f>INDEX('HTM 2'!L$7:L$86,MATCH($A69,'HTM 2'!$Y$7:$Y$86,0))</f>
      </c>
      <c r="L69" s="117">
        <f>INDEX('HTM 2'!M$7:M$86,MATCH($A69,'HTM 2'!$Y$7:$Y$86,0))</f>
      </c>
      <c r="M69" s="118">
        <f>INDEX('HTM 2'!N$7:N$86,MATCH($A69,'HTM 2'!$Y$7:$Y$86,0))</f>
      </c>
      <c r="N69" s="119">
        <f>INDEX('HTM 2'!O$7:O$86,MATCH($A69,'HTM 2'!$Y$7:$Y$86,0))</f>
      </c>
      <c r="O69" s="120">
        <f>INDEX('HTM 2'!P$7:P$86,MATCH($A69,'HTM 2'!$Y$7:$Y$86,0))</f>
      </c>
      <c r="P69" s="120">
        <f>INDEX('HTM 2'!Q$7:Q$86,MATCH($A69,'HTM 2'!$Y$7:$Y$86,0))</f>
      </c>
      <c r="Q69" s="120">
        <f>INDEX('HTM 2'!R$7:R$86,MATCH($A69,'HTM 2'!$Y$7:$Y$86,0))</f>
      </c>
      <c r="R69" s="120">
        <f>INDEX('HTM 2'!S$7:S$86,MATCH($A69,'HTM 2'!$Y$7:$Y$86,0))</f>
      </c>
      <c r="S69" s="120">
        <f>INDEX('HTM 2'!T$7:T$86,MATCH($A69,'HTM 2'!$Y$7:$Y$86,0))</f>
      </c>
      <c r="T69" s="121">
        <f>INDEX('HTM 2'!V$7:V$86,MATCH($A69,'HTM 2'!$Y$7:$Y$86,0))</f>
      </c>
      <c r="U69" s="122">
        <f>INDEX('HTM 2'!$W$7:$W$86,MATCH(A69,'HTM 2'!$Y$7:$Y$86,0))</f>
      </c>
      <c r="V69" s="123">
        <f>INDEX('HTM 2'!$Y$7:$Y$86,MATCH(A69,'HTM 2'!$Y$7:$Y$86,0))</f>
      </c>
      <c r="W69" s="124">
        <f>INDEX('HTM 2'!$X$7:$X$86,MATCH(A69,'HTM 2'!$Y$7:$Y$86,0))</f>
      </c>
    </row>
    <row r="70" ht="11.7" customHeight="1">
      <c r="A70" s="125">
        <v>15</v>
      </c>
      <c r="B70" s="126"/>
      <c r="C70" s="126">
        <f>INDEX('HTM 2'!$C$7:$C$86,MATCH(A70,'HTM 2'!$Y$7:$Y$86,0))</f>
      </c>
      <c r="D70" s="158">
        <f>INDEX('HTM 2'!$D$7:$D$86,MATCH(A70,'HTM 2'!$Y$7:$Y$86,0))</f>
      </c>
      <c r="E70" s="129">
        <f>INDEX('HTM 2'!F$7:F$86,MATCH($A70,'HTM 2'!$Y$7:$Y$86,0))</f>
      </c>
      <c r="F70" s="130">
        <f>INDEX('HTM 2'!G$7:G$86,MATCH($A70,'HTM 2'!$Y$7:$Y$86,0))</f>
      </c>
      <c r="G70" s="130">
        <f>INDEX('HTM 2'!H$7:H$86,MATCH($A70,'HTM 2'!$Y$7:$Y$86,0))</f>
      </c>
      <c r="H70" s="131">
        <f>INDEX('HTM 2'!I$7:I$86,MATCH($A70,'HTM 2'!$Y$7:$Y$86,0))</f>
      </c>
      <c r="I70" s="129">
        <f>INDEX('HTM 2'!J$7:J$86,MATCH($A70,'HTM 2'!$Y$7:$Y$86,0))</f>
      </c>
      <c r="J70" s="130">
        <f>INDEX('HTM 2'!K$7:K$86,MATCH($A70,'HTM 2'!$Y$7:$Y$86,0))</f>
      </c>
      <c r="K70" s="130">
        <f>INDEX('HTM 2'!L$7:L$86,MATCH($A70,'HTM 2'!$Y$7:$Y$86,0))</f>
      </c>
      <c r="L70" s="131">
        <f>INDEX('HTM 2'!M$7:M$86,MATCH($A70,'HTM 2'!$Y$7:$Y$86,0))</f>
      </c>
      <c r="M70" s="132">
        <f>INDEX('HTM 2'!N$7:N$86,MATCH($A70,'HTM 2'!$Y$7:$Y$86,0))</f>
      </c>
      <c r="N70" s="133">
        <f>INDEX('HTM 2'!O$7:O$86,MATCH($A70,'HTM 2'!$Y$7:$Y$86,0))</f>
      </c>
      <c r="O70" s="134">
        <f>INDEX('HTM 2'!P$7:P$86,MATCH($A70,'HTM 2'!$Y$7:$Y$86,0))</f>
      </c>
      <c r="P70" s="134">
        <f>INDEX('HTM 2'!Q$7:Q$86,MATCH($A70,'HTM 2'!$Y$7:$Y$86,0))</f>
      </c>
      <c r="Q70" s="134">
        <f>INDEX('HTM 2'!R$7:R$86,MATCH($A70,'HTM 2'!$Y$7:$Y$86,0))</f>
      </c>
      <c r="R70" s="134">
        <f>INDEX('HTM 2'!S$7:S$86,MATCH($A70,'HTM 2'!$Y$7:$Y$86,0))</f>
      </c>
      <c r="S70" s="134">
        <f>INDEX('HTM 2'!T$7:T$86,MATCH($A70,'HTM 2'!$Y$7:$Y$86,0))</f>
      </c>
      <c r="T70" s="135">
        <f>INDEX('HTM 2'!V$7:V$86,MATCH($A70,'HTM 2'!$Y$7:$Y$86,0))</f>
      </c>
      <c r="U70" s="136">
        <f>INDEX('HTM 2'!$W$7:$W$86,MATCH(A70,'HTM 2'!$Y$7:$Y$86,0))</f>
      </c>
      <c r="V70" s="137">
        <f>INDEX('HTM 2'!$Y$7:$Y$86,MATCH(A70,'HTM 2'!$Y$7:$Y$86,0))</f>
      </c>
      <c r="W70" s="138">
        <f>INDEX('HTM 2'!$X$7:$X$86,MATCH(A70,'HTM 2'!$Y$7:$Y$86,0))</f>
      </c>
    </row>
    <row r="71" ht="11.7" customHeight="1">
      <c r="A71" s="111">
        <v>16</v>
      </c>
      <c r="B71" s="112"/>
      <c r="C71" s="112">
        <f>INDEX('HTM 2'!$C$7:$C$86,MATCH(A71,'HTM 2'!$Y$7:$Y$86,0))</f>
      </c>
      <c r="D71" s="157">
        <f>INDEX('HTM 2'!$D$7:$D$86,MATCH(A71,'HTM 2'!$Y$7:$Y$86,0))</f>
      </c>
      <c r="E71" s="115">
        <f>INDEX('HTM 2'!F$7:F$86,MATCH($A71,'HTM 2'!$Y$7:$Y$86,0))</f>
      </c>
      <c r="F71" s="116">
        <f>INDEX('HTM 2'!G$7:G$86,MATCH($A71,'HTM 2'!$Y$7:$Y$86,0))</f>
      </c>
      <c r="G71" s="116">
        <f>INDEX('HTM 2'!H$7:H$86,MATCH($A71,'HTM 2'!$Y$7:$Y$86,0))</f>
      </c>
      <c r="H71" s="117">
        <f>INDEX('HTM 2'!I$7:I$86,MATCH($A71,'HTM 2'!$Y$7:$Y$86,0))</f>
      </c>
      <c r="I71" s="115">
        <f>INDEX('HTM 2'!J$7:J$86,MATCH($A71,'HTM 2'!$Y$7:$Y$86,0))</f>
      </c>
      <c r="J71" s="116">
        <f>INDEX('HTM 2'!K$7:K$86,MATCH($A71,'HTM 2'!$Y$7:$Y$86,0))</f>
      </c>
      <c r="K71" s="116">
        <f>INDEX('HTM 2'!L$7:L$86,MATCH($A71,'HTM 2'!$Y$7:$Y$86,0))</f>
      </c>
      <c r="L71" s="117">
        <f>INDEX('HTM 2'!M$7:M$86,MATCH($A71,'HTM 2'!$Y$7:$Y$86,0))</f>
      </c>
      <c r="M71" s="118">
        <f>INDEX('HTM 2'!N$7:N$86,MATCH($A71,'HTM 2'!$Y$7:$Y$86,0))</f>
      </c>
      <c r="N71" s="119">
        <f>INDEX('HTM 2'!O$7:O$86,MATCH($A71,'HTM 2'!$Y$7:$Y$86,0))</f>
      </c>
      <c r="O71" s="120">
        <f>INDEX('HTM 2'!P$7:P$86,MATCH($A71,'HTM 2'!$Y$7:$Y$86,0))</f>
      </c>
      <c r="P71" s="120">
        <f>INDEX('HTM 2'!Q$7:Q$86,MATCH($A71,'HTM 2'!$Y$7:$Y$86,0))</f>
      </c>
      <c r="Q71" s="120">
        <f>INDEX('HTM 2'!R$7:R$86,MATCH($A71,'HTM 2'!$Y$7:$Y$86,0))</f>
      </c>
      <c r="R71" s="120">
        <f>INDEX('HTM 2'!S$7:S$86,MATCH($A71,'HTM 2'!$Y$7:$Y$86,0))</f>
      </c>
      <c r="S71" s="120">
        <f>INDEX('HTM 2'!T$7:T$86,MATCH($A71,'HTM 2'!$Y$7:$Y$86,0))</f>
      </c>
      <c r="T71" s="121">
        <f>INDEX('HTM 2'!V$7:V$86,MATCH($A71,'HTM 2'!$Y$7:$Y$86,0))</f>
      </c>
      <c r="U71" s="122">
        <f>INDEX('HTM 2'!$W$7:$W$86,MATCH(A71,'HTM 2'!$Y$7:$Y$86,0))</f>
      </c>
      <c r="V71" s="123">
        <f>INDEX('HTM 2'!$Y$7:$Y$86,MATCH(A71,'HTM 2'!$Y$7:$Y$86,0))</f>
      </c>
      <c r="W71" s="124">
        <f>INDEX('HTM 2'!$X$7:$X$86,MATCH(A71,'HTM 2'!$Y$7:$Y$86,0))</f>
      </c>
    </row>
    <row r="72" ht="11.7" customHeight="1">
      <c r="A72" s="125">
        <v>17</v>
      </c>
      <c r="B72" s="126"/>
      <c r="C72" s="126">
        <f>INDEX('HTM 2'!$C$7:$C$86,MATCH(A72,'HTM 2'!$Y$7:$Y$86,0))</f>
      </c>
      <c r="D72" s="158">
        <f>INDEX('HTM 2'!$D$7:$D$86,MATCH(A72,'HTM 2'!$Y$7:$Y$86,0))</f>
      </c>
      <c r="E72" s="129">
        <f>INDEX('HTM 2'!F$7:F$86,MATCH($A72,'HTM 2'!$Y$7:$Y$86,0))</f>
      </c>
      <c r="F72" s="130">
        <f>INDEX('HTM 2'!G$7:G$86,MATCH($A72,'HTM 2'!$Y$7:$Y$86,0))</f>
      </c>
      <c r="G72" s="130">
        <f>INDEX('HTM 2'!H$7:H$86,MATCH($A72,'HTM 2'!$Y$7:$Y$86,0))</f>
      </c>
      <c r="H72" s="131">
        <f>INDEX('HTM 2'!I$7:I$86,MATCH($A72,'HTM 2'!$Y$7:$Y$86,0))</f>
      </c>
      <c r="I72" s="129">
        <f>INDEX('HTM 2'!J$7:J$86,MATCH($A72,'HTM 2'!$Y$7:$Y$86,0))</f>
      </c>
      <c r="J72" s="130">
        <f>INDEX('HTM 2'!K$7:K$86,MATCH($A72,'HTM 2'!$Y$7:$Y$86,0))</f>
      </c>
      <c r="K72" s="130">
        <f>INDEX('HTM 2'!L$7:L$86,MATCH($A72,'HTM 2'!$Y$7:$Y$86,0))</f>
      </c>
      <c r="L72" s="131">
        <f>INDEX('HTM 2'!M$7:M$86,MATCH($A72,'HTM 2'!$Y$7:$Y$86,0))</f>
      </c>
      <c r="M72" s="132">
        <f>INDEX('HTM 2'!N$7:N$86,MATCH($A72,'HTM 2'!$Y$7:$Y$86,0))</f>
      </c>
      <c r="N72" s="133">
        <f>INDEX('HTM 2'!O$7:O$86,MATCH($A72,'HTM 2'!$Y$7:$Y$86,0))</f>
      </c>
      <c r="O72" s="134">
        <f>INDEX('HTM 2'!P$7:P$86,MATCH($A72,'HTM 2'!$Y$7:$Y$86,0))</f>
      </c>
      <c r="P72" s="134">
        <f>INDEX('HTM 2'!Q$7:Q$86,MATCH($A72,'HTM 2'!$Y$7:$Y$86,0))</f>
      </c>
      <c r="Q72" s="134">
        <f>INDEX('HTM 2'!R$7:R$86,MATCH($A72,'HTM 2'!$Y$7:$Y$86,0))</f>
      </c>
      <c r="R72" s="134">
        <f>INDEX('HTM 2'!S$7:S$86,MATCH($A72,'HTM 2'!$Y$7:$Y$86,0))</f>
      </c>
      <c r="S72" s="134">
        <f>INDEX('HTM 2'!T$7:T$86,MATCH($A72,'HTM 2'!$Y$7:$Y$86,0))</f>
      </c>
      <c r="T72" s="135">
        <f>INDEX('HTM 2'!V$7:V$86,MATCH($A72,'HTM 2'!$Y$7:$Y$86,0))</f>
      </c>
      <c r="U72" s="136">
        <f>INDEX('HTM 2'!$W$7:$W$86,MATCH(A72,'HTM 2'!$Y$7:$Y$86,0))</f>
      </c>
      <c r="V72" s="137">
        <f>INDEX('HTM 2'!$Y$7:$Y$86,MATCH(A72,'HTM 2'!$Y$7:$Y$86,0))</f>
      </c>
      <c r="W72" s="138">
        <f>INDEX('HTM 2'!$X$7:$X$86,MATCH(A72,'HTM 2'!$Y$7:$Y$86,0))</f>
      </c>
    </row>
    <row r="73" ht="11.7" customHeight="1">
      <c r="A73" s="111">
        <v>18</v>
      </c>
      <c r="B73" s="112"/>
      <c r="C73" s="112">
        <f>INDEX('HTM 2'!$C$7:$C$86,MATCH(A73,'HTM 2'!$Y$7:$Y$86,0))</f>
      </c>
      <c r="D73" s="157">
        <f>INDEX('HTM 2'!$D$7:$D$86,MATCH(A73,'HTM 2'!$Y$7:$Y$86,0))</f>
      </c>
      <c r="E73" s="115">
        <f>INDEX('HTM 2'!F$7:F$86,MATCH($A73,'HTM 2'!$Y$7:$Y$86,0))</f>
      </c>
      <c r="F73" s="116">
        <f>INDEX('HTM 2'!G$7:G$86,MATCH($A73,'HTM 2'!$Y$7:$Y$86,0))</f>
      </c>
      <c r="G73" s="116">
        <f>INDEX('HTM 2'!H$7:H$86,MATCH($A73,'HTM 2'!$Y$7:$Y$86,0))</f>
      </c>
      <c r="H73" s="117">
        <f>INDEX('HTM 2'!I$7:I$86,MATCH($A73,'HTM 2'!$Y$7:$Y$86,0))</f>
      </c>
      <c r="I73" s="115">
        <f>INDEX('HTM 2'!J$7:J$86,MATCH($A73,'HTM 2'!$Y$7:$Y$86,0))</f>
      </c>
      <c r="J73" s="116">
        <f>INDEX('HTM 2'!K$7:K$86,MATCH($A73,'HTM 2'!$Y$7:$Y$86,0))</f>
      </c>
      <c r="K73" s="116">
        <f>INDEX('HTM 2'!L$7:L$86,MATCH($A73,'HTM 2'!$Y$7:$Y$86,0))</f>
      </c>
      <c r="L73" s="117">
        <f>INDEX('HTM 2'!M$7:M$86,MATCH($A73,'HTM 2'!$Y$7:$Y$86,0))</f>
      </c>
      <c r="M73" s="118">
        <f>INDEX('HTM 2'!N$7:N$86,MATCH($A73,'HTM 2'!$Y$7:$Y$86,0))</f>
      </c>
      <c r="N73" s="119">
        <f>INDEX('HTM 2'!O$7:O$86,MATCH($A73,'HTM 2'!$Y$7:$Y$86,0))</f>
      </c>
      <c r="O73" s="120">
        <f>INDEX('HTM 2'!P$7:P$86,MATCH($A73,'HTM 2'!$Y$7:$Y$86,0))</f>
      </c>
      <c r="P73" s="120">
        <f>INDEX('HTM 2'!Q$7:Q$86,MATCH($A73,'HTM 2'!$Y$7:$Y$86,0))</f>
      </c>
      <c r="Q73" s="120">
        <f>INDEX('HTM 2'!R$7:R$86,MATCH($A73,'HTM 2'!$Y$7:$Y$86,0))</f>
      </c>
      <c r="R73" s="120">
        <f>INDEX('HTM 2'!S$7:S$86,MATCH($A73,'HTM 2'!$Y$7:$Y$86,0))</f>
      </c>
      <c r="S73" s="120">
        <f>INDEX('HTM 2'!T$7:T$86,MATCH($A73,'HTM 2'!$Y$7:$Y$86,0))</f>
      </c>
      <c r="T73" s="121">
        <f>INDEX('HTM 2'!V$7:V$86,MATCH($A73,'HTM 2'!$Y$7:$Y$86,0))</f>
      </c>
      <c r="U73" s="122">
        <f>INDEX('HTM 2'!$W$7:$W$86,MATCH(A73,'HTM 2'!$Y$7:$Y$86,0))</f>
      </c>
      <c r="V73" s="123">
        <f>INDEX('HTM 2'!$Y$7:$Y$86,MATCH(A73,'HTM 2'!$Y$7:$Y$86,0))</f>
      </c>
      <c r="W73" s="124">
        <f>INDEX('HTM 2'!$X$7:$X$86,MATCH(A73,'HTM 2'!$Y$7:$Y$86,0))</f>
      </c>
    </row>
    <row r="74" ht="11.7" customHeight="1">
      <c r="A74" s="125">
        <v>19</v>
      </c>
      <c r="B74" s="126"/>
      <c r="C74" s="126">
        <f>INDEX('HTM 2'!$C$7:$C$86,MATCH(A74,'HTM 2'!$Y$7:$Y$86,0))</f>
      </c>
      <c r="D74" s="158">
        <f>INDEX('HTM 2'!$D$7:$D$86,MATCH(A74,'HTM 2'!$Y$7:$Y$86,0))</f>
      </c>
      <c r="E74" s="129">
        <f>INDEX('HTM 2'!F$7:F$86,MATCH($A74,'HTM 2'!$Y$7:$Y$86,0))</f>
      </c>
      <c r="F74" s="130">
        <f>INDEX('HTM 2'!G$7:G$86,MATCH($A74,'HTM 2'!$Y$7:$Y$86,0))</f>
      </c>
      <c r="G74" s="130">
        <f>INDEX('HTM 2'!H$7:H$86,MATCH($A74,'HTM 2'!$Y$7:$Y$86,0))</f>
      </c>
      <c r="H74" s="131">
        <f>INDEX('HTM 2'!I$7:I$86,MATCH($A74,'HTM 2'!$Y$7:$Y$86,0))</f>
      </c>
      <c r="I74" s="129">
        <f>INDEX('HTM 2'!J$7:J$86,MATCH($A74,'HTM 2'!$Y$7:$Y$86,0))</f>
      </c>
      <c r="J74" s="130">
        <f>INDEX('HTM 2'!K$7:K$86,MATCH($A74,'HTM 2'!$Y$7:$Y$86,0))</f>
      </c>
      <c r="K74" s="130">
        <f>INDEX('HTM 2'!L$7:L$86,MATCH($A74,'HTM 2'!$Y$7:$Y$86,0))</f>
      </c>
      <c r="L74" s="131">
        <f>INDEX('HTM 2'!M$7:M$86,MATCH($A74,'HTM 2'!$Y$7:$Y$86,0))</f>
      </c>
      <c r="M74" s="132">
        <f>INDEX('HTM 2'!N$7:N$86,MATCH($A74,'HTM 2'!$Y$7:$Y$86,0))</f>
      </c>
      <c r="N74" s="133">
        <f>INDEX('HTM 2'!O$7:O$86,MATCH($A74,'HTM 2'!$Y$7:$Y$86,0))</f>
      </c>
      <c r="O74" s="134">
        <f>INDEX('HTM 2'!P$7:P$86,MATCH($A74,'HTM 2'!$Y$7:$Y$86,0))</f>
      </c>
      <c r="P74" s="134">
        <f>INDEX('HTM 2'!Q$7:Q$86,MATCH($A74,'HTM 2'!$Y$7:$Y$86,0))</f>
      </c>
      <c r="Q74" s="134">
        <f>INDEX('HTM 2'!R$7:R$86,MATCH($A74,'HTM 2'!$Y$7:$Y$86,0))</f>
      </c>
      <c r="R74" s="134">
        <f>INDEX('HTM 2'!S$7:S$86,MATCH($A74,'HTM 2'!$Y$7:$Y$86,0))</f>
      </c>
      <c r="S74" s="134">
        <f>INDEX('HTM 2'!T$7:T$86,MATCH($A74,'HTM 2'!$Y$7:$Y$86,0))</f>
      </c>
      <c r="T74" s="135">
        <f>INDEX('HTM 2'!V$7:V$86,MATCH($A74,'HTM 2'!$Y$7:$Y$86,0))</f>
      </c>
      <c r="U74" s="136">
        <f>INDEX('HTM 2'!$W$7:$W$86,MATCH(A74,'HTM 2'!$Y$7:$Y$86,0))</f>
      </c>
      <c r="V74" s="137">
        <f>INDEX('HTM 2'!$Y$7:$Y$86,MATCH(A74,'HTM 2'!$Y$7:$Y$86,0))</f>
      </c>
      <c r="W74" s="138">
        <f>INDEX('HTM 2'!$X$7:$X$86,MATCH(A74,'HTM 2'!$Y$7:$Y$86,0))</f>
      </c>
    </row>
    <row r="75" ht="11.7" customHeight="1">
      <c r="A75" s="139">
        <v>20</v>
      </c>
      <c r="B75" s="140"/>
      <c r="C75" s="140">
        <f>INDEX('HTM 2'!$C$7:$C$86,MATCH(A75,'HTM 2'!$Y$7:$Y$86,0))</f>
      </c>
      <c r="D75" s="159">
        <f>INDEX('HTM 2'!$D$7:$D$86,MATCH(A75,'HTM 2'!$Y$7:$Y$86,0))</f>
      </c>
      <c r="E75" s="143">
        <f>INDEX('HTM 2'!F$7:F$86,MATCH($A75,'HTM 2'!$Y$7:$Y$86,0))</f>
      </c>
      <c r="F75" s="144">
        <f>INDEX('HTM 2'!G$7:G$86,MATCH($A75,'HTM 2'!$Y$7:$Y$86,0))</f>
      </c>
      <c r="G75" s="144">
        <f>INDEX('HTM 2'!H$7:H$86,MATCH($A75,'HTM 2'!$Y$7:$Y$86,0))</f>
      </c>
      <c r="H75" s="145">
        <f>INDEX('HTM 2'!I$7:I$86,MATCH($A75,'HTM 2'!$Y$7:$Y$86,0))</f>
      </c>
      <c r="I75" s="143">
        <f>INDEX('HTM 2'!J$7:J$86,MATCH($A75,'HTM 2'!$Y$7:$Y$86,0))</f>
      </c>
      <c r="J75" s="144">
        <f>INDEX('HTM 2'!K$7:K$86,MATCH($A75,'HTM 2'!$Y$7:$Y$86,0))</f>
      </c>
      <c r="K75" s="144">
        <f>INDEX('HTM 2'!L$7:L$86,MATCH($A75,'HTM 2'!$Y$7:$Y$86,0))</f>
      </c>
      <c r="L75" s="145">
        <f>INDEX('HTM 2'!M$7:M$86,MATCH($A75,'HTM 2'!$Y$7:$Y$86,0))</f>
      </c>
      <c r="M75" s="146">
        <f>INDEX('HTM 2'!N$7:N$86,MATCH($A75,'HTM 2'!$Y$7:$Y$86,0))</f>
      </c>
      <c r="N75" s="147">
        <f>INDEX('HTM 2'!O$7:O$86,MATCH($A75,'HTM 2'!$Y$7:$Y$86,0))</f>
      </c>
      <c r="O75" s="148">
        <f>INDEX('HTM 2'!P$7:P$86,MATCH($A75,'HTM 2'!$Y$7:$Y$86,0))</f>
      </c>
      <c r="P75" s="148">
        <f>INDEX('HTM 2'!Q$7:Q$86,MATCH($A75,'HTM 2'!$Y$7:$Y$86,0))</f>
      </c>
      <c r="Q75" s="148">
        <f>INDEX('HTM 2'!R$7:R$86,MATCH($A75,'HTM 2'!$Y$7:$Y$86,0))</f>
      </c>
      <c r="R75" s="148">
        <f>INDEX('HTM 2'!S$7:S$86,MATCH($A75,'HTM 2'!$Y$7:$Y$86,0))</f>
      </c>
      <c r="S75" s="148">
        <f>INDEX('HTM 2'!T$7:T$86,MATCH($A75,'HTM 2'!$Y$7:$Y$86,0))</f>
      </c>
      <c r="T75" s="149">
        <f>INDEX('HTM 2'!V$7:V$86,MATCH($A75,'HTM 2'!$Y$7:$Y$86,0))</f>
      </c>
      <c r="U75" s="150">
        <f>INDEX('HTM 2'!$W$7:$W$86,MATCH(A75,'HTM 2'!$Y$7:$Y$86,0))</f>
      </c>
      <c r="V75" s="151">
        <f>INDEX('HTM 2'!$Y$7:$Y$86,MATCH(A75,'HTM 2'!$Y$7:$Y$86,0))</f>
      </c>
      <c r="W75" s="152">
        <f>INDEX('HTM 2'!$X$7:$X$86,MATCH(A75,'HTM 2'!$Y$7:$Y$86,0))</f>
      </c>
    </row>
    <row r="76" ht="13.2" customHeight="1">
      <c r="A76" s="153"/>
      <c r="B76" s="58"/>
      <c r="C76" s="58"/>
      <c r="D76" s="58"/>
      <c r="E76" s="154"/>
      <c r="F76" s="154"/>
      <c r="G76" s="154"/>
      <c r="H76" s="154"/>
      <c r="I76" s="154"/>
      <c r="J76" s="154"/>
      <c r="K76" s="154"/>
      <c r="L76" s="154"/>
      <c r="M76" s="58"/>
      <c r="N76" s="154"/>
      <c r="O76" s="154"/>
      <c r="P76" s="154"/>
      <c r="Q76" s="154"/>
      <c r="R76" s="154"/>
      <c r="S76" s="154"/>
      <c r="T76" s="58"/>
      <c r="U76" s="58"/>
      <c r="V76" s="58"/>
      <c r="W76" s="155"/>
    </row>
    <row r="77" ht="13.65" customHeight="1">
      <c r="A77" t="s" s="76">
        <v>14</v>
      </c>
      <c r="B77" s="77"/>
      <c r="C77" s="77"/>
      <c r="D77" s="77"/>
      <c r="E77" s="77"/>
      <c r="F77" s="77"/>
      <c r="G77" s="77"/>
      <c r="H77" s="77"/>
      <c r="I77" s="77"/>
      <c r="J77" s="77"/>
      <c r="K77" s="77"/>
      <c r="L77" s="77"/>
      <c r="M77" s="77"/>
      <c r="N77" s="77"/>
      <c r="O77" s="77"/>
      <c r="P77" s="77"/>
      <c r="Q77" s="77"/>
      <c r="R77" s="77"/>
      <c r="S77" s="77"/>
      <c r="T77" s="77"/>
      <c r="U77" s="77"/>
      <c r="V77" s="77"/>
      <c r="W77" s="78"/>
    </row>
    <row r="78" ht="13.2" customHeight="1">
      <c r="A78" s="79"/>
      <c r="B78" s="80"/>
      <c r="C78" s="80"/>
      <c r="D78" s="81"/>
      <c r="E78" t="s" s="82">
        <v>77</v>
      </c>
      <c r="F78" s="83"/>
      <c r="G78" s="83"/>
      <c r="H78" s="84"/>
      <c r="I78" t="s" s="82">
        <v>78</v>
      </c>
      <c r="J78" s="83"/>
      <c r="K78" s="83"/>
      <c r="L78" s="84"/>
      <c r="M78" s="85"/>
      <c r="N78" t="s" s="86">
        <v>79</v>
      </c>
      <c r="O78" s="87"/>
      <c r="P78" s="87"/>
      <c r="Q78" s="87"/>
      <c r="R78" s="87"/>
      <c r="S78" s="87"/>
      <c r="T78" s="88"/>
      <c r="U78" t="s" s="86">
        <v>80</v>
      </c>
      <c r="V78" s="87"/>
      <c r="W78" s="88"/>
    </row>
    <row r="79" ht="15.6" customHeight="1">
      <c r="A79" t="s" s="89">
        <v>81</v>
      </c>
      <c r="B79" t="s" s="90">
        <v>40</v>
      </c>
      <c r="C79" t="s" s="90">
        <v>41</v>
      </c>
      <c r="D79" t="s" s="90">
        <v>42</v>
      </c>
      <c r="E79" t="s" s="82">
        <v>82</v>
      </c>
      <c r="F79" t="s" s="91">
        <v>83</v>
      </c>
      <c r="G79" t="s" s="91">
        <v>101</v>
      </c>
      <c r="H79" t="s" s="92">
        <v>85</v>
      </c>
      <c r="I79" t="s" s="82">
        <v>86</v>
      </c>
      <c r="J79" t="s" s="91">
        <v>87</v>
      </c>
      <c r="K79" t="s" s="91">
        <v>88</v>
      </c>
      <c r="L79" t="s" s="93">
        <v>89</v>
      </c>
      <c r="M79" t="s" s="89">
        <v>90</v>
      </c>
      <c r="N79" t="s" s="94">
        <v>91</v>
      </c>
      <c r="O79" t="s" s="95">
        <v>92</v>
      </c>
      <c r="P79" t="s" s="95">
        <v>93</v>
      </c>
      <c r="Q79" t="s" s="95">
        <v>94</v>
      </c>
      <c r="R79" t="s" s="95">
        <v>95</v>
      </c>
      <c r="S79" t="s" s="95">
        <v>96</v>
      </c>
      <c r="T79" t="s" s="93">
        <v>97</v>
      </c>
      <c r="U79" t="s" s="86">
        <v>98</v>
      </c>
      <c r="V79" t="s" s="96">
        <v>81</v>
      </c>
      <c r="W79" t="s" s="93">
        <v>99</v>
      </c>
    </row>
    <row r="80" ht="11.7" customHeight="1">
      <c r="A80" s="97">
        <v>1</v>
      </c>
      <c r="B80" s="98"/>
      <c r="C80" t="s" s="99">
        <f>INDEX('HTM 3'!$C$7:$C$106,MATCH(A80,'HTM 3'!$X$7:$X$106,0))</f>
        <v>47</v>
      </c>
      <c r="D80" t="s" s="100">
        <f>INDEX('HTM 3'!$D$7:$D$106,MATCH(A80,'HTM 3'!$X$7:$X$106,0))</f>
        <v>48</v>
      </c>
      <c r="E80" s="101">
        <f>INDEX('HTM 3'!F$7:F$106,MATCH($A80,'HTM 3'!$X$7:$X$106,0))</f>
        <v>21.5</v>
      </c>
      <c r="F80" s="102">
        <f>INDEX('HTM 3'!G$7:G$106,MATCH($A80,'HTM 3'!$X$7:$X$106,0))</f>
        <v>21.5</v>
      </c>
      <c r="G80" s="102">
        <f>INDEX('HTM 3'!H$7:H$106,MATCH($A80,'HTM 3'!$X$7:$X$106,0))</f>
        <v>21.5</v>
      </c>
      <c r="H80" s="103">
        <f>INDEX('HTM 3'!I$7:I$106,MATCH($A80,'HTM 3'!$X$7:$X$106,0))</f>
        <v>20.5</v>
      </c>
      <c r="I80" s="101">
        <f>INDEX('HTM 3'!J$7:J$106,MATCH($A80,'HTM 3'!$X$7:$X$106,0))</f>
        <v>21</v>
      </c>
      <c r="J80" s="102">
        <f>INDEX('HTM 3'!K$7:K$106,MATCH($A80,'HTM 3'!$X$7:$X$106,0))</f>
        <v>20.5</v>
      </c>
      <c r="K80" s="102">
        <f>INDEX('HTM 3'!L$7:L$106,MATCH($A80,'HTM 3'!$X$7:$X$106,0))</f>
        <v>21</v>
      </c>
      <c r="L80" s="103">
        <f>INDEX('HTM 3'!M$7:M$106,MATCH($A80,'HTM 3'!$X$7:$X$106,0))</f>
        <v>21.5</v>
      </c>
      <c r="M80" s="104">
        <f>INDEX('HTM 3'!N$7:N$106,MATCH($A80,'HTM 3'!$X$7:$X$106,0))</f>
        <v>112.6666666666667</v>
      </c>
      <c r="N80" s="105">
        <f>INDEX('HTM 3'!O$7:O$106,MATCH($A80,'HTM 3'!$X$7:$X$106,0))</f>
        <v>0</v>
      </c>
      <c r="O80" s="106">
        <f>INDEX('HTM 3'!P$7:P$106,MATCH($A80,'HTM 3'!$X$7:$X$106,0))</f>
        <v>0</v>
      </c>
      <c r="P80" s="106">
        <f>INDEX('HTM 3'!Q$7:Q$106,MATCH($A80,'HTM 3'!$X$7:$X$106,0))</f>
        <v>0</v>
      </c>
      <c r="Q80" s="106">
        <f>INDEX('HTM 3'!R$7:R$106,MATCH($A80,'HTM 3'!$X$7:$X$106,0))</f>
        <v>0</v>
      </c>
      <c r="R80" s="106">
        <f>INDEX('HTM 3'!S$7:S$106,MATCH($A80,'HTM 3'!$X$7:$X$106,0))</f>
        <v>0</v>
      </c>
      <c r="S80" s="106">
        <f>INDEX('HTM 3'!T$7:T$106,MATCH($A80,'HTM 3'!$X$7:$X$106,0))</f>
        <v>0</v>
      </c>
      <c r="T80" s="107">
        <f>INDEX('HTM 3'!V$7:V$106,MATCH($A80,'HTM 3'!$X$7:$X$106,0))</f>
        <v>0</v>
      </c>
      <c r="U80" s="108">
        <f>INDEX('HTM 3'!$W$7:$W$106,MATCH(A80,'HTM 3'!$X$7:$X$106,0))</f>
        <v>112.6666666666667</v>
      </c>
      <c r="V80" s="109">
        <f>INDEX('HTM 3'!$X$7:$X$106,MATCH(A80,'HTM 3'!$X$7:$X$106,0))</f>
        <v>1</v>
      </c>
      <c r="W80" s="160"/>
    </row>
    <row r="81" ht="11.7" customHeight="1">
      <c r="A81" s="111">
        <v>2</v>
      </c>
      <c r="B81" s="112"/>
      <c r="C81" s="112">
        <f>INDEX('HTM 3'!$C$7:$C$106,MATCH(A81,'HTM 3'!$X$7:$X$106,0))</f>
      </c>
      <c r="D81" s="157">
        <f>INDEX('HTM 3'!$D$7:$D$106,MATCH(A81,'HTM 3'!$X$7:$X$106,0))</f>
      </c>
      <c r="E81" s="115">
        <f>INDEX('HTM 3'!F$7:F$106,MATCH($A81,'HTM 3'!$X$7:$X$106,0))</f>
      </c>
      <c r="F81" s="116">
        <f>INDEX('HTM 3'!G$7:G$106,MATCH($A81,'HTM 3'!$X$7:$X$106,0))</f>
      </c>
      <c r="G81" s="116">
        <f>INDEX('HTM 3'!H$7:H$106,MATCH($A81,'HTM 3'!$X$7:$X$106,0))</f>
      </c>
      <c r="H81" s="117">
        <f>INDEX('HTM 3'!I$7:I$106,MATCH($A81,'HTM 3'!$X$7:$X$106,0))</f>
      </c>
      <c r="I81" s="115">
        <f>INDEX('HTM 3'!J$7:J$106,MATCH($A81,'HTM 3'!$X$7:$X$106,0))</f>
      </c>
      <c r="J81" s="116">
        <f>INDEX('HTM 3'!K$7:K$106,MATCH($A81,'HTM 3'!$X$7:$X$106,0))</f>
      </c>
      <c r="K81" s="116">
        <f>INDEX('HTM 3'!L$7:L$106,MATCH($A81,'HTM 3'!$X$7:$X$106,0))</f>
      </c>
      <c r="L81" s="117">
        <f>INDEX('HTM 3'!M$7:M$106,MATCH($A81,'HTM 3'!$X$7:$X$106,0))</f>
      </c>
      <c r="M81" s="118">
        <f>INDEX('HTM 3'!N$7:N$106,MATCH($A81,'HTM 3'!$X$7:$X$106,0))</f>
      </c>
      <c r="N81" s="119">
        <f>INDEX('HTM 3'!O$7:O$106,MATCH($A81,'HTM 3'!$X$7:$X$106,0))</f>
      </c>
      <c r="O81" s="120">
        <f>INDEX('HTM 3'!P$7:P$106,MATCH($A81,'HTM 3'!$X$7:$X$106,0))</f>
      </c>
      <c r="P81" s="120">
        <f>INDEX('HTM 3'!Q$7:Q$106,MATCH($A81,'HTM 3'!$X$7:$X$106,0))</f>
      </c>
      <c r="Q81" s="120">
        <f>INDEX('HTM 3'!R$7:R$106,MATCH($A81,'HTM 3'!$X$7:$X$106,0))</f>
      </c>
      <c r="R81" s="120">
        <f>INDEX('HTM 3'!S$7:S$106,MATCH($A81,'HTM 3'!$X$7:$X$106,0))</f>
      </c>
      <c r="S81" s="120">
        <f>INDEX('HTM 3'!T$7:T$106,MATCH($A81,'HTM 3'!$X$7:$X$106,0))</f>
      </c>
      <c r="T81" s="121">
        <f>INDEX('HTM 3'!V$7:V$106,MATCH($A81,'HTM 3'!$X$7:$X$106,0))</f>
      </c>
      <c r="U81" s="122">
        <f>INDEX('HTM 3'!$W$7:$W$106,MATCH(A81,'HTM 3'!$X$7:$X$106,0))</f>
      </c>
      <c r="V81" s="123">
        <f>INDEX('HTM 3'!$X$7:$X$106,MATCH(A81,'HTM 3'!$X$7:$X$106,0))</f>
      </c>
      <c r="W81" s="161"/>
    </row>
    <row r="82" ht="11.7" customHeight="1">
      <c r="A82" s="125">
        <v>3</v>
      </c>
      <c r="B82" s="126"/>
      <c r="C82" s="126">
        <f>INDEX('HTM 3'!$C$7:$C$106,MATCH(A82,'HTM 3'!$X$7:$X$106,0))</f>
      </c>
      <c r="D82" s="158">
        <f>INDEX('HTM 3'!$D$7:$D$106,MATCH(A82,'HTM 3'!$X$7:$X$106,0))</f>
      </c>
      <c r="E82" s="129">
        <f>INDEX('HTM 3'!F$7:F$106,MATCH($A82,'HTM 3'!$X$7:$X$106,0))</f>
      </c>
      <c r="F82" s="130">
        <f>INDEX('HTM 3'!G$7:G$106,MATCH($A82,'HTM 3'!$X$7:$X$106,0))</f>
      </c>
      <c r="G82" s="130">
        <f>INDEX('HTM 3'!H$7:H$106,MATCH($A82,'HTM 3'!$X$7:$X$106,0))</f>
      </c>
      <c r="H82" s="131">
        <f>INDEX('HTM 3'!I$7:I$106,MATCH($A82,'HTM 3'!$X$7:$X$106,0))</f>
      </c>
      <c r="I82" s="129">
        <f>INDEX('HTM 3'!J$7:J$106,MATCH($A82,'HTM 3'!$X$7:$X$106,0))</f>
      </c>
      <c r="J82" s="130">
        <f>INDEX('HTM 3'!K$7:K$106,MATCH($A82,'HTM 3'!$X$7:$X$106,0))</f>
      </c>
      <c r="K82" s="130">
        <f>INDEX('HTM 3'!L$7:L$106,MATCH($A82,'HTM 3'!$X$7:$X$106,0))</f>
      </c>
      <c r="L82" s="131">
        <f>INDEX('HTM 3'!M$7:M$106,MATCH($A82,'HTM 3'!$X$7:$X$106,0))</f>
      </c>
      <c r="M82" s="132">
        <f>INDEX('HTM 3'!N$7:N$106,MATCH($A82,'HTM 3'!$X$7:$X$106,0))</f>
      </c>
      <c r="N82" s="133">
        <f>INDEX('HTM 3'!O$7:O$106,MATCH($A82,'HTM 3'!$X$7:$X$106,0))</f>
      </c>
      <c r="O82" s="134">
        <f>INDEX('HTM 3'!P$7:P$106,MATCH($A82,'HTM 3'!$X$7:$X$106,0))</f>
      </c>
      <c r="P82" s="134">
        <f>INDEX('HTM 3'!Q$7:Q$106,MATCH($A82,'HTM 3'!$X$7:$X$106,0))</f>
      </c>
      <c r="Q82" s="134">
        <f>INDEX('HTM 3'!R$7:R$106,MATCH($A82,'HTM 3'!$X$7:$X$106,0))</f>
      </c>
      <c r="R82" s="134">
        <f>INDEX('HTM 3'!S$7:S$106,MATCH($A82,'HTM 3'!$X$7:$X$106,0))</f>
      </c>
      <c r="S82" s="134">
        <f>INDEX('HTM 3'!T$7:T$106,MATCH($A82,'HTM 3'!$X$7:$X$106,0))</f>
      </c>
      <c r="T82" s="135">
        <f>INDEX('HTM 3'!V$7:V$106,MATCH($A82,'HTM 3'!$X$7:$X$106,0))</f>
      </c>
      <c r="U82" s="136">
        <f>INDEX('HTM 3'!$W$7:$W$106,MATCH(A82,'HTM 3'!$X$7:$X$106,0))</f>
      </c>
      <c r="V82" s="137">
        <f>INDEX('HTM 3'!$X$7:$X$106,MATCH(A82,'HTM 3'!$X$7:$X$106,0))</f>
      </c>
      <c r="W82" s="162"/>
    </row>
    <row r="83" ht="11.7" customHeight="1">
      <c r="A83" s="111">
        <v>4</v>
      </c>
      <c r="B83" s="112"/>
      <c r="C83" s="112">
        <f>INDEX('HTM 3'!$C$7:$C$106,MATCH(A83,'HTM 3'!$X$7:$X$106,0))</f>
      </c>
      <c r="D83" s="157">
        <f>INDEX('HTM 3'!$D$7:$D$106,MATCH(A83,'HTM 3'!$X$7:$X$106,0))</f>
      </c>
      <c r="E83" s="115">
        <f>INDEX('HTM 3'!F$7:F$106,MATCH($A83,'HTM 3'!$X$7:$X$106,0))</f>
      </c>
      <c r="F83" s="116">
        <f>INDEX('HTM 3'!G$7:G$106,MATCH($A83,'HTM 3'!$X$7:$X$106,0))</f>
      </c>
      <c r="G83" s="116">
        <f>INDEX('HTM 3'!H$7:H$106,MATCH($A83,'HTM 3'!$X$7:$X$106,0))</f>
      </c>
      <c r="H83" s="117">
        <f>INDEX('HTM 3'!I$7:I$106,MATCH($A83,'HTM 3'!$X$7:$X$106,0))</f>
      </c>
      <c r="I83" s="115">
        <f>INDEX('HTM 3'!J$7:J$106,MATCH($A83,'HTM 3'!$X$7:$X$106,0))</f>
      </c>
      <c r="J83" s="116">
        <f>INDEX('HTM 3'!K$7:K$106,MATCH($A83,'HTM 3'!$X$7:$X$106,0))</f>
      </c>
      <c r="K83" s="116">
        <f>INDEX('HTM 3'!L$7:L$106,MATCH($A83,'HTM 3'!$X$7:$X$106,0))</f>
      </c>
      <c r="L83" s="117">
        <f>INDEX('HTM 3'!M$7:M$106,MATCH($A83,'HTM 3'!$X$7:$X$106,0))</f>
      </c>
      <c r="M83" s="118">
        <f>INDEX('HTM 3'!N$7:N$106,MATCH($A83,'HTM 3'!$X$7:$X$106,0))</f>
      </c>
      <c r="N83" s="119">
        <f>INDEX('HTM 3'!O$7:O$106,MATCH($A83,'HTM 3'!$X$7:$X$106,0))</f>
      </c>
      <c r="O83" s="120">
        <f>INDEX('HTM 3'!P$7:P$106,MATCH($A83,'HTM 3'!$X$7:$X$106,0))</f>
      </c>
      <c r="P83" s="120">
        <f>INDEX('HTM 3'!Q$7:Q$106,MATCH($A83,'HTM 3'!$X$7:$X$106,0))</f>
      </c>
      <c r="Q83" s="120">
        <f>INDEX('HTM 3'!R$7:R$106,MATCH($A83,'HTM 3'!$X$7:$X$106,0))</f>
      </c>
      <c r="R83" s="120">
        <f>INDEX('HTM 3'!S$7:S$106,MATCH($A83,'HTM 3'!$X$7:$X$106,0))</f>
      </c>
      <c r="S83" s="120">
        <f>INDEX('HTM 3'!T$7:T$106,MATCH($A83,'HTM 3'!$X$7:$X$106,0))</f>
      </c>
      <c r="T83" s="121">
        <f>INDEX('HTM 3'!V$7:V$106,MATCH($A83,'HTM 3'!$X$7:$X$106,0))</f>
      </c>
      <c r="U83" s="122">
        <f>INDEX('HTM 3'!$W$7:$W$106,MATCH(A83,'HTM 3'!$X$7:$X$106,0))</f>
      </c>
      <c r="V83" s="123">
        <f>INDEX('HTM 3'!$X$7:$X$106,MATCH(A83,'HTM 3'!$X$7:$X$106,0))</f>
      </c>
      <c r="W83" s="161"/>
    </row>
    <row r="84" ht="11.7" customHeight="1">
      <c r="A84" s="125">
        <v>5</v>
      </c>
      <c r="B84" s="126"/>
      <c r="C84" s="126">
        <f>INDEX('HTM 3'!$C$7:$C$106,MATCH(A84,'HTM 3'!$X$7:$X$106,0))</f>
      </c>
      <c r="D84" s="158">
        <f>INDEX('HTM 3'!$D$7:$D$106,MATCH(A84,'HTM 3'!$X$7:$X$106,0))</f>
      </c>
      <c r="E84" s="129">
        <f>INDEX('HTM 3'!F$7:F$106,MATCH($A84,'HTM 3'!$X$7:$X$106,0))</f>
      </c>
      <c r="F84" s="130">
        <f>INDEX('HTM 3'!G$7:G$106,MATCH($A84,'HTM 3'!$X$7:$X$106,0))</f>
      </c>
      <c r="G84" s="130">
        <f>INDEX('HTM 3'!H$7:H$106,MATCH($A84,'HTM 3'!$X$7:$X$106,0))</f>
      </c>
      <c r="H84" s="131">
        <f>INDEX('HTM 3'!I$7:I$106,MATCH($A84,'HTM 3'!$X$7:$X$106,0))</f>
      </c>
      <c r="I84" s="129">
        <f>INDEX('HTM 3'!J$7:J$106,MATCH($A84,'HTM 3'!$X$7:$X$106,0))</f>
      </c>
      <c r="J84" s="130">
        <f>INDEX('HTM 3'!K$7:K$106,MATCH($A84,'HTM 3'!$X$7:$X$106,0))</f>
      </c>
      <c r="K84" s="130">
        <f>INDEX('HTM 3'!L$7:L$106,MATCH($A84,'HTM 3'!$X$7:$X$106,0))</f>
      </c>
      <c r="L84" s="131">
        <f>INDEX('HTM 3'!M$7:M$106,MATCH($A84,'HTM 3'!$X$7:$X$106,0))</f>
      </c>
      <c r="M84" s="132">
        <f>INDEX('HTM 3'!N$7:N$106,MATCH($A84,'HTM 3'!$X$7:$X$106,0))</f>
      </c>
      <c r="N84" s="133">
        <f>INDEX('HTM 3'!O$7:O$106,MATCH($A84,'HTM 3'!$X$7:$X$106,0))</f>
      </c>
      <c r="O84" s="134">
        <f>INDEX('HTM 3'!P$7:P$106,MATCH($A84,'HTM 3'!$X$7:$X$106,0))</f>
      </c>
      <c r="P84" s="134">
        <f>INDEX('HTM 3'!Q$7:Q$106,MATCH($A84,'HTM 3'!$X$7:$X$106,0))</f>
      </c>
      <c r="Q84" s="134">
        <f>INDEX('HTM 3'!R$7:R$106,MATCH($A84,'HTM 3'!$X$7:$X$106,0))</f>
      </c>
      <c r="R84" s="134">
        <f>INDEX('HTM 3'!S$7:S$106,MATCH($A84,'HTM 3'!$X$7:$X$106,0))</f>
      </c>
      <c r="S84" s="134">
        <f>INDEX('HTM 3'!T$7:T$106,MATCH($A84,'HTM 3'!$X$7:$X$106,0))</f>
      </c>
      <c r="T84" s="135">
        <f>INDEX('HTM 3'!V$7:V$106,MATCH($A84,'HTM 3'!$X$7:$X$106,0))</f>
      </c>
      <c r="U84" s="136">
        <f>INDEX('HTM 3'!$W$7:$W$106,MATCH(A84,'HTM 3'!$X$7:$X$106,0))</f>
      </c>
      <c r="V84" s="137">
        <f>INDEX('HTM 3'!$X$7:$X$106,MATCH(A84,'HTM 3'!$X$7:$X$106,0))</f>
      </c>
      <c r="W84" s="162"/>
    </row>
    <row r="85" ht="11.7" customHeight="1">
      <c r="A85" s="111">
        <v>6</v>
      </c>
      <c r="B85" s="112"/>
      <c r="C85" s="112">
        <f>INDEX('HTM 3'!$C$7:$C$106,MATCH(A85,'HTM 3'!$X$7:$X$106,0))</f>
      </c>
      <c r="D85" s="157">
        <f>INDEX('HTM 3'!$D$7:$D$106,MATCH(A85,'HTM 3'!$X$7:$X$106,0))</f>
      </c>
      <c r="E85" s="115">
        <f>INDEX('HTM 3'!F$7:F$106,MATCH($A85,'HTM 3'!$X$7:$X$106,0))</f>
      </c>
      <c r="F85" s="116">
        <f>INDEX('HTM 3'!G$7:G$106,MATCH($A85,'HTM 3'!$X$7:$X$106,0))</f>
      </c>
      <c r="G85" s="116">
        <f>INDEX('HTM 3'!H$7:H$106,MATCH($A85,'HTM 3'!$X$7:$X$106,0))</f>
      </c>
      <c r="H85" s="117">
        <f>INDEX('HTM 3'!I$7:I$106,MATCH($A85,'HTM 3'!$X$7:$X$106,0))</f>
      </c>
      <c r="I85" s="115">
        <f>INDEX('HTM 3'!J$7:J$106,MATCH($A85,'HTM 3'!$X$7:$X$106,0))</f>
      </c>
      <c r="J85" s="116">
        <f>INDEX('HTM 3'!K$7:K$106,MATCH($A85,'HTM 3'!$X$7:$X$106,0))</f>
      </c>
      <c r="K85" s="116">
        <f>INDEX('HTM 3'!L$7:L$106,MATCH($A85,'HTM 3'!$X$7:$X$106,0))</f>
      </c>
      <c r="L85" s="117">
        <f>INDEX('HTM 3'!M$7:M$106,MATCH($A85,'HTM 3'!$X$7:$X$106,0))</f>
      </c>
      <c r="M85" s="118">
        <f>INDEX('HTM 3'!N$7:N$106,MATCH($A85,'HTM 3'!$X$7:$X$106,0))</f>
      </c>
      <c r="N85" s="119">
        <f>INDEX('HTM 3'!O$7:O$106,MATCH($A85,'HTM 3'!$X$7:$X$106,0))</f>
      </c>
      <c r="O85" s="120">
        <f>INDEX('HTM 3'!P$7:P$106,MATCH($A85,'HTM 3'!$X$7:$X$106,0))</f>
      </c>
      <c r="P85" s="120">
        <f>INDEX('HTM 3'!Q$7:Q$106,MATCH($A85,'HTM 3'!$X$7:$X$106,0))</f>
      </c>
      <c r="Q85" s="120">
        <f>INDEX('HTM 3'!R$7:R$106,MATCH($A85,'HTM 3'!$X$7:$X$106,0))</f>
      </c>
      <c r="R85" s="120">
        <f>INDEX('HTM 3'!S$7:S$106,MATCH($A85,'HTM 3'!$X$7:$X$106,0))</f>
      </c>
      <c r="S85" s="120">
        <f>INDEX('HTM 3'!T$7:T$106,MATCH($A85,'HTM 3'!$X$7:$X$106,0))</f>
      </c>
      <c r="T85" s="121">
        <f>INDEX('HTM 3'!V$7:V$106,MATCH($A85,'HTM 3'!$X$7:$X$106,0))</f>
      </c>
      <c r="U85" s="122">
        <f>INDEX('HTM 3'!$W$7:$W$106,MATCH(A85,'HTM 3'!$X$7:$X$106,0))</f>
      </c>
      <c r="V85" s="123">
        <f>INDEX('HTM 3'!$X$7:$X$106,MATCH(A85,'HTM 3'!$X$7:$X$106,0))</f>
      </c>
      <c r="W85" s="161"/>
    </row>
    <row r="86" ht="11.7" customHeight="1">
      <c r="A86" s="125">
        <v>7</v>
      </c>
      <c r="B86" s="126"/>
      <c r="C86" s="126">
        <f>INDEX('HTM 3'!$C$7:$C$106,MATCH(A86,'HTM 3'!$X$7:$X$106,0))</f>
      </c>
      <c r="D86" s="158">
        <f>INDEX('HTM 3'!$D$7:$D$106,MATCH(A86,'HTM 3'!$X$7:$X$106,0))</f>
      </c>
      <c r="E86" s="129">
        <f>INDEX('HTM 3'!F$7:F$106,MATCH($A86,'HTM 3'!$X$7:$X$106,0))</f>
      </c>
      <c r="F86" s="130">
        <f>INDEX('HTM 3'!G$7:G$106,MATCH($A86,'HTM 3'!$X$7:$X$106,0))</f>
      </c>
      <c r="G86" s="130">
        <f>INDEX('HTM 3'!H$7:H$106,MATCH($A86,'HTM 3'!$X$7:$X$106,0))</f>
      </c>
      <c r="H86" s="131">
        <f>INDEX('HTM 3'!I$7:I$106,MATCH($A86,'HTM 3'!$X$7:$X$106,0))</f>
      </c>
      <c r="I86" s="129">
        <f>INDEX('HTM 3'!J$7:J$106,MATCH($A86,'HTM 3'!$X$7:$X$106,0))</f>
      </c>
      <c r="J86" s="130">
        <f>INDEX('HTM 3'!K$7:K$106,MATCH($A86,'HTM 3'!$X$7:$X$106,0))</f>
      </c>
      <c r="K86" s="130">
        <f>INDEX('HTM 3'!L$7:L$106,MATCH($A86,'HTM 3'!$X$7:$X$106,0))</f>
      </c>
      <c r="L86" s="131">
        <f>INDEX('HTM 3'!M$7:M$106,MATCH($A86,'HTM 3'!$X$7:$X$106,0))</f>
      </c>
      <c r="M86" s="132">
        <f>INDEX('HTM 3'!N$7:N$106,MATCH($A86,'HTM 3'!$X$7:$X$106,0))</f>
      </c>
      <c r="N86" s="133">
        <f>INDEX('HTM 3'!O$7:O$106,MATCH($A86,'HTM 3'!$X$7:$X$106,0))</f>
      </c>
      <c r="O86" s="134">
        <f>INDEX('HTM 3'!P$7:P$106,MATCH($A86,'HTM 3'!$X$7:$X$106,0))</f>
      </c>
      <c r="P86" s="134">
        <f>INDEX('HTM 3'!Q$7:Q$106,MATCH($A86,'HTM 3'!$X$7:$X$106,0))</f>
      </c>
      <c r="Q86" s="134">
        <f>INDEX('HTM 3'!R$7:R$106,MATCH($A86,'HTM 3'!$X$7:$X$106,0))</f>
      </c>
      <c r="R86" s="134">
        <f>INDEX('HTM 3'!S$7:S$106,MATCH($A86,'HTM 3'!$X$7:$X$106,0))</f>
      </c>
      <c r="S86" s="134">
        <f>INDEX('HTM 3'!T$7:T$106,MATCH($A86,'HTM 3'!$X$7:$X$106,0))</f>
      </c>
      <c r="T86" s="135">
        <f>INDEX('HTM 3'!V$7:V$106,MATCH($A86,'HTM 3'!$X$7:$X$106,0))</f>
      </c>
      <c r="U86" s="136">
        <f>INDEX('HTM 3'!$W$7:$W$106,MATCH(A86,'HTM 3'!$X$7:$X$106,0))</f>
      </c>
      <c r="V86" s="137">
        <f>INDEX('HTM 3'!$X$7:$X$106,MATCH(A86,'HTM 3'!$X$7:$X$106,0))</f>
      </c>
      <c r="W86" s="162"/>
    </row>
    <row r="87" ht="11.7" customHeight="1">
      <c r="A87" s="111">
        <v>8</v>
      </c>
      <c r="B87" s="112"/>
      <c r="C87" s="112">
        <f>INDEX('HTM 3'!$C$7:$C$106,MATCH(A87,'HTM 3'!$X$7:$X$106,0))</f>
      </c>
      <c r="D87" s="157">
        <f>INDEX('HTM 3'!$D$7:$D$106,MATCH(A87,'HTM 3'!$X$7:$X$106,0))</f>
      </c>
      <c r="E87" s="115">
        <f>INDEX('HTM 3'!F$7:F$106,MATCH($A87,'HTM 3'!$X$7:$X$106,0))</f>
      </c>
      <c r="F87" s="116">
        <f>INDEX('HTM 3'!G$7:G$106,MATCH($A87,'HTM 3'!$X$7:$X$106,0))</f>
      </c>
      <c r="G87" s="116">
        <f>INDEX('HTM 3'!H$7:H$106,MATCH($A87,'HTM 3'!$X$7:$X$106,0))</f>
      </c>
      <c r="H87" s="117">
        <f>INDEX('HTM 3'!I$7:I$106,MATCH($A87,'HTM 3'!$X$7:$X$106,0))</f>
      </c>
      <c r="I87" s="115">
        <f>INDEX('HTM 3'!J$7:J$106,MATCH($A87,'HTM 3'!$X$7:$X$106,0))</f>
      </c>
      <c r="J87" s="116">
        <f>INDEX('HTM 3'!K$7:K$106,MATCH($A87,'HTM 3'!$X$7:$X$106,0))</f>
      </c>
      <c r="K87" s="116">
        <f>INDEX('HTM 3'!L$7:L$106,MATCH($A87,'HTM 3'!$X$7:$X$106,0))</f>
      </c>
      <c r="L87" s="117">
        <f>INDEX('HTM 3'!M$7:M$106,MATCH($A87,'HTM 3'!$X$7:$X$106,0))</f>
      </c>
      <c r="M87" s="118">
        <f>INDEX('HTM 3'!N$7:N$106,MATCH($A87,'HTM 3'!$X$7:$X$106,0))</f>
      </c>
      <c r="N87" s="119">
        <f>INDEX('HTM 3'!O$7:O$106,MATCH($A87,'HTM 3'!$X$7:$X$106,0))</f>
      </c>
      <c r="O87" s="120">
        <f>INDEX('HTM 3'!P$7:P$106,MATCH($A87,'HTM 3'!$X$7:$X$106,0))</f>
      </c>
      <c r="P87" s="120">
        <f>INDEX('HTM 3'!Q$7:Q$106,MATCH($A87,'HTM 3'!$X$7:$X$106,0))</f>
      </c>
      <c r="Q87" s="120">
        <f>INDEX('HTM 3'!R$7:R$106,MATCH($A87,'HTM 3'!$X$7:$X$106,0))</f>
      </c>
      <c r="R87" s="120">
        <f>INDEX('HTM 3'!S$7:S$106,MATCH($A87,'HTM 3'!$X$7:$X$106,0))</f>
      </c>
      <c r="S87" s="120">
        <f>INDEX('HTM 3'!T$7:T$106,MATCH($A87,'HTM 3'!$X$7:$X$106,0))</f>
      </c>
      <c r="T87" s="121">
        <f>INDEX('HTM 3'!V$7:V$106,MATCH($A87,'HTM 3'!$X$7:$X$106,0))</f>
      </c>
      <c r="U87" s="122">
        <f>INDEX('HTM 3'!$W$7:$W$106,MATCH(A87,'HTM 3'!$X$7:$X$106,0))</f>
      </c>
      <c r="V87" s="123">
        <f>INDEX('HTM 3'!$X$7:$X$106,MATCH(A87,'HTM 3'!$X$7:$X$106,0))</f>
      </c>
      <c r="W87" s="161"/>
    </row>
    <row r="88" ht="11.7" customHeight="1">
      <c r="A88" s="125">
        <v>9</v>
      </c>
      <c r="B88" s="126"/>
      <c r="C88" s="126">
        <f>INDEX('HTM 3'!$C$7:$C$106,MATCH(A88,'HTM 3'!$X$7:$X$106,0))</f>
      </c>
      <c r="D88" s="158">
        <f>INDEX('HTM 3'!$D$7:$D$106,MATCH(A88,'HTM 3'!$X$7:$X$106,0))</f>
      </c>
      <c r="E88" s="129">
        <f>INDEX('HTM 3'!F$7:F$106,MATCH($A88,'HTM 3'!$X$7:$X$106,0))</f>
      </c>
      <c r="F88" s="130">
        <f>INDEX('HTM 3'!G$7:G$106,MATCH($A88,'HTM 3'!$X$7:$X$106,0))</f>
      </c>
      <c r="G88" s="130">
        <f>INDEX('HTM 3'!H$7:H$106,MATCH($A88,'HTM 3'!$X$7:$X$106,0))</f>
      </c>
      <c r="H88" s="131">
        <f>INDEX('HTM 3'!I$7:I$106,MATCH($A88,'HTM 3'!$X$7:$X$106,0))</f>
      </c>
      <c r="I88" s="129">
        <f>INDEX('HTM 3'!J$7:J$106,MATCH($A88,'HTM 3'!$X$7:$X$106,0))</f>
      </c>
      <c r="J88" s="130">
        <f>INDEX('HTM 3'!K$7:K$106,MATCH($A88,'HTM 3'!$X$7:$X$106,0))</f>
      </c>
      <c r="K88" s="130">
        <f>INDEX('HTM 3'!L$7:L$106,MATCH($A88,'HTM 3'!$X$7:$X$106,0))</f>
      </c>
      <c r="L88" s="131">
        <f>INDEX('HTM 3'!M$7:M$106,MATCH($A88,'HTM 3'!$X$7:$X$106,0))</f>
      </c>
      <c r="M88" s="132">
        <f>INDEX('HTM 3'!N$7:N$106,MATCH($A88,'HTM 3'!$X$7:$X$106,0))</f>
      </c>
      <c r="N88" s="133">
        <f>INDEX('HTM 3'!O$7:O$106,MATCH($A88,'HTM 3'!$X$7:$X$106,0))</f>
      </c>
      <c r="O88" s="134">
        <f>INDEX('HTM 3'!P$7:P$106,MATCH($A88,'HTM 3'!$X$7:$X$106,0))</f>
      </c>
      <c r="P88" s="134">
        <f>INDEX('HTM 3'!Q$7:Q$106,MATCH($A88,'HTM 3'!$X$7:$X$106,0))</f>
      </c>
      <c r="Q88" s="134">
        <f>INDEX('HTM 3'!R$7:R$106,MATCH($A88,'HTM 3'!$X$7:$X$106,0))</f>
      </c>
      <c r="R88" s="134">
        <f>INDEX('HTM 3'!S$7:S$106,MATCH($A88,'HTM 3'!$X$7:$X$106,0))</f>
      </c>
      <c r="S88" s="134">
        <f>INDEX('HTM 3'!T$7:T$106,MATCH($A88,'HTM 3'!$X$7:$X$106,0))</f>
      </c>
      <c r="T88" s="135">
        <f>INDEX('HTM 3'!V$7:V$106,MATCH($A88,'HTM 3'!$X$7:$X$106,0))</f>
      </c>
      <c r="U88" s="136">
        <f>INDEX('HTM 3'!$W$7:$W$106,MATCH(A88,'HTM 3'!$X$7:$X$106,0))</f>
      </c>
      <c r="V88" s="137">
        <f>INDEX('HTM 3'!$X$7:$X$106,MATCH(A88,'HTM 3'!$X$7:$X$106,0))</f>
      </c>
      <c r="W88" s="162"/>
    </row>
    <row r="89" ht="11.7" customHeight="1">
      <c r="A89" s="111">
        <v>10</v>
      </c>
      <c r="B89" s="112"/>
      <c r="C89" s="112">
        <f>INDEX('HTM 3'!$C$7:$C$106,MATCH(A89,'HTM 3'!$X$7:$X$106,0))</f>
      </c>
      <c r="D89" s="157">
        <f>INDEX('HTM 3'!$D$7:$D$106,MATCH(A89,'HTM 3'!$X$7:$X$106,0))</f>
      </c>
      <c r="E89" s="115">
        <f>INDEX('HTM 3'!F$7:F$106,MATCH($A89,'HTM 3'!$X$7:$X$106,0))</f>
      </c>
      <c r="F89" s="116">
        <f>INDEX('HTM 3'!G$7:G$106,MATCH($A89,'HTM 3'!$X$7:$X$106,0))</f>
      </c>
      <c r="G89" s="116">
        <f>INDEX('HTM 3'!H$7:H$106,MATCH($A89,'HTM 3'!$X$7:$X$106,0))</f>
      </c>
      <c r="H89" s="117">
        <f>INDEX('HTM 3'!I$7:I$106,MATCH($A89,'HTM 3'!$X$7:$X$106,0))</f>
      </c>
      <c r="I89" s="115">
        <f>INDEX('HTM 3'!J$7:J$106,MATCH($A89,'HTM 3'!$X$7:$X$106,0))</f>
      </c>
      <c r="J89" s="116">
        <f>INDEX('HTM 3'!K$7:K$106,MATCH($A89,'HTM 3'!$X$7:$X$106,0))</f>
      </c>
      <c r="K89" s="116">
        <f>INDEX('HTM 3'!L$7:L$106,MATCH($A89,'HTM 3'!$X$7:$X$106,0))</f>
      </c>
      <c r="L89" s="117">
        <f>INDEX('HTM 3'!M$7:M$106,MATCH($A89,'HTM 3'!$X$7:$X$106,0))</f>
      </c>
      <c r="M89" s="118">
        <f>INDEX('HTM 3'!N$7:N$106,MATCH($A89,'HTM 3'!$X$7:$X$106,0))</f>
      </c>
      <c r="N89" s="119">
        <f>INDEX('HTM 3'!O$7:O$106,MATCH($A89,'HTM 3'!$X$7:$X$106,0))</f>
      </c>
      <c r="O89" s="120">
        <f>INDEX('HTM 3'!P$7:P$106,MATCH($A89,'HTM 3'!$X$7:$X$106,0))</f>
      </c>
      <c r="P89" s="120">
        <f>INDEX('HTM 3'!Q$7:Q$106,MATCH($A89,'HTM 3'!$X$7:$X$106,0))</f>
      </c>
      <c r="Q89" s="120">
        <f>INDEX('HTM 3'!R$7:R$106,MATCH($A89,'HTM 3'!$X$7:$X$106,0))</f>
      </c>
      <c r="R89" s="120">
        <f>INDEX('HTM 3'!S$7:S$106,MATCH($A89,'HTM 3'!$X$7:$X$106,0))</f>
      </c>
      <c r="S89" s="120">
        <f>INDEX('HTM 3'!T$7:T$106,MATCH($A89,'HTM 3'!$X$7:$X$106,0))</f>
      </c>
      <c r="T89" s="121">
        <f>INDEX('HTM 3'!V$7:V$106,MATCH($A89,'HTM 3'!$X$7:$X$106,0))</f>
      </c>
      <c r="U89" s="122">
        <f>INDEX('HTM 3'!$W$7:$W$106,MATCH(A89,'HTM 3'!$X$7:$X$106,0))</f>
      </c>
      <c r="V89" s="123">
        <f>INDEX('HTM 3'!$X$7:$X$106,MATCH(A89,'HTM 3'!$X$7:$X$106,0))</f>
      </c>
      <c r="W89" s="161"/>
    </row>
    <row r="90" ht="11.7" customHeight="1">
      <c r="A90" s="125">
        <v>11</v>
      </c>
      <c r="B90" s="126"/>
      <c r="C90" s="126">
        <f>INDEX('HTM 3'!$C$7:$C$106,MATCH(A90,'HTM 3'!$X$7:$X$106,0))</f>
      </c>
      <c r="D90" s="158">
        <f>INDEX('HTM 3'!$D$7:$D$106,MATCH(A90,'HTM 3'!$X$7:$X$106,0))</f>
      </c>
      <c r="E90" s="129">
        <f>INDEX('HTM 3'!F$7:F$106,MATCH($A90,'HTM 3'!$X$7:$X$106,0))</f>
      </c>
      <c r="F90" s="130">
        <f>INDEX('HTM 3'!G$7:G$106,MATCH($A90,'HTM 3'!$X$7:$X$106,0))</f>
      </c>
      <c r="G90" s="130">
        <f>INDEX('HTM 3'!H$7:H$106,MATCH($A90,'HTM 3'!$X$7:$X$106,0))</f>
      </c>
      <c r="H90" s="131">
        <f>INDEX('HTM 3'!I$7:I$106,MATCH($A90,'HTM 3'!$X$7:$X$106,0))</f>
      </c>
      <c r="I90" s="129">
        <f>INDEX('HTM 3'!J$7:J$106,MATCH($A90,'HTM 3'!$X$7:$X$106,0))</f>
      </c>
      <c r="J90" s="130">
        <f>INDEX('HTM 3'!K$7:K$106,MATCH($A90,'HTM 3'!$X$7:$X$106,0))</f>
      </c>
      <c r="K90" s="130">
        <f>INDEX('HTM 3'!L$7:L$106,MATCH($A90,'HTM 3'!$X$7:$X$106,0))</f>
      </c>
      <c r="L90" s="131">
        <f>INDEX('HTM 3'!M$7:M$106,MATCH($A90,'HTM 3'!$X$7:$X$106,0))</f>
      </c>
      <c r="M90" s="132">
        <f>INDEX('HTM 3'!N$7:N$106,MATCH($A90,'HTM 3'!$X$7:$X$106,0))</f>
      </c>
      <c r="N90" s="133">
        <f>INDEX('HTM 3'!O$7:O$106,MATCH($A90,'HTM 3'!$X$7:$X$106,0))</f>
      </c>
      <c r="O90" s="134">
        <f>INDEX('HTM 3'!P$7:P$106,MATCH($A90,'HTM 3'!$X$7:$X$106,0))</f>
      </c>
      <c r="P90" s="134">
        <f>INDEX('HTM 3'!Q$7:Q$106,MATCH($A90,'HTM 3'!$X$7:$X$106,0))</f>
      </c>
      <c r="Q90" s="134">
        <f>INDEX('HTM 3'!R$7:R$106,MATCH($A90,'HTM 3'!$X$7:$X$106,0))</f>
      </c>
      <c r="R90" s="134">
        <f>INDEX('HTM 3'!S$7:S$106,MATCH($A90,'HTM 3'!$X$7:$X$106,0))</f>
      </c>
      <c r="S90" s="134">
        <f>INDEX('HTM 3'!T$7:T$106,MATCH($A90,'HTM 3'!$X$7:$X$106,0))</f>
      </c>
      <c r="T90" s="135">
        <f>INDEX('HTM 3'!V$7:V$106,MATCH($A90,'HTM 3'!$X$7:$X$106,0))</f>
      </c>
      <c r="U90" s="136">
        <f>INDEX('HTM 3'!$W$7:$W$106,MATCH(A90,'HTM 3'!$X$7:$X$106,0))</f>
      </c>
      <c r="V90" s="137">
        <f>INDEX('HTM 3'!$X$7:$X$106,MATCH(A90,'HTM 3'!$X$7:$X$106,0))</f>
      </c>
      <c r="W90" s="162"/>
    </row>
    <row r="91" ht="11.7" customHeight="1">
      <c r="A91" s="111">
        <v>12</v>
      </c>
      <c r="B91" s="112"/>
      <c r="C91" s="112">
        <f>INDEX('HTM 3'!$C$7:$C$106,MATCH(A91,'HTM 3'!$X$7:$X$106,0))</f>
      </c>
      <c r="D91" s="157">
        <f>INDEX('HTM 3'!$D$7:$D$106,MATCH(A91,'HTM 3'!$X$7:$X$106,0))</f>
      </c>
      <c r="E91" s="115">
        <f>INDEX('HTM 3'!F$7:F$106,MATCH($A91,'HTM 3'!$X$7:$X$106,0))</f>
      </c>
      <c r="F91" s="116">
        <f>INDEX('HTM 3'!G$7:G$106,MATCH($A91,'HTM 3'!$X$7:$X$106,0))</f>
      </c>
      <c r="G91" s="116">
        <f>INDEX('HTM 3'!H$7:H$106,MATCH($A91,'HTM 3'!$X$7:$X$106,0))</f>
      </c>
      <c r="H91" s="117">
        <f>INDEX('HTM 3'!I$7:I$106,MATCH($A91,'HTM 3'!$X$7:$X$106,0))</f>
      </c>
      <c r="I91" s="115">
        <f>INDEX('HTM 3'!J$7:J$106,MATCH($A91,'HTM 3'!$X$7:$X$106,0))</f>
      </c>
      <c r="J91" s="116">
        <f>INDEX('HTM 3'!K$7:K$106,MATCH($A91,'HTM 3'!$X$7:$X$106,0))</f>
      </c>
      <c r="K91" s="116">
        <f>INDEX('HTM 3'!L$7:L$106,MATCH($A91,'HTM 3'!$X$7:$X$106,0))</f>
      </c>
      <c r="L91" s="117">
        <f>INDEX('HTM 3'!M$7:M$106,MATCH($A91,'HTM 3'!$X$7:$X$106,0))</f>
      </c>
      <c r="M91" s="118">
        <f>INDEX('HTM 3'!N$7:N$106,MATCH($A91,'HTM 3'!$X$7:$X$106,0))</f>
      </c>
      <c r="N91" s="119">
        <f>INDEX('HTM 3'!O$7:O$106,MATCH($A91,'HTM 3'!$X$7:$X$106,0))</f>
      </c>
      <c r="O91" s="120">
        <f>INDEX('HTM 3'!P$7:P$106,MATCH($A91,'HTM 3'!$X$7:$X$106,0))</f>
      </c>
      <c r="P91" s="120">
        <f>INDEX('HTM 3'!Q$7:Q$106,MATCH($A91,'HTM 3'!$X$7:$X$106,0))</f>
      </c>
      <c r="Q91" s="120">
        <f>INDEX('HTM 3'!R$7:R$106,MATCH($A91,'HTM 3'!$X$7:$X$106,0))</f>
      </c>
      <c r="R91" s="120">
        <f>INDEX('HTM 3'!S$7:S$106,MATCH($A91,'HTM 3'!$X$7:$X$106,0))</f>
      </c>
      <c r="S91" s="120">
        <f>INDEX('HTM 3'!T$7:T$106,MATCH($A91,'HTM 3'!$X$7:$X$106,0))</f>
      </c>
      <c r="T91" s="121">
        <f>INDEX('HTM 3'!V$7:V$106,MATCH($A91,'HTM 3'!$X$7:$X$106,0))</f>
      </c>
      <c r="U91" s="122">
        <f>INDEX('HTM 3'!$W$7:$W$106,MATCH(A91,'HTM 3'!$X$7:$X$106,0))</f>
      </c>
      <c r="V91" s="123">
        <f>INDEX('HTM 3'!$X$7:$X$106,MATCH(A91,'HTM 3'!$X$7:$X$106,0))</f>
      </c>
      <c r="W91" s="161"/>
    </row>
    <row r="92" ht="11.7" customHeight="1">
      <c r="A92" s="125">
        <v>13</v>
      </c>
      <c r="B92" s="126"/>
      <c r="C92" s="126">
        <f>INDEX('HTM 3'!$C$7:$C$106,MATCH(A92,'HTM 3'!$X$7:$X$106,0))</f>
      </c>
      <c r="D92" s="158">
        <f>INDEX('HTM 3'!$D$7:$D$106,MATCH(A92,'HTM 3'!$X$7:$X$106,0))</f>
      </c>
      <c r="E92" s="129">
        <f>INDEX('HTM 3'!F$7:F$106,MATCH($A92,'HTM 3'!$X$7:$X$106,0))</f>
      </c>
      <c r="F92" s="130">
        <f>INDEX('HTM 3'!G$7:G$106,MATCH($A92,'HTM 3'!$X$7:$X$106,0))</f>
      </c>
      <c r="G92" s="130">
        <f>INDEX('HTM 3'!H$7:H$106,MATCH($A92,'HTM 3'!$X$7:$X$106,0))</f>
      </c>
      <c r="H92" s="131">
        <f>INDEX('HTM 3'!I$7:I$106,MATCH($A92,'HTM 3'!$X$7:$X$106,0))</f>
      </c>
      <c r="I92" s="129">
        <f>INDEX('HTM 3'!J$7:J$106,MATCH($A92,'HTM 3'!$X$7:$X$106,0))</f>
      </c>
      <c r="J92" s="130">
        <f>INDEX('HTM 3'!K$7:K$106,MATCH($A92,'HTM 3'!$X$7:$X$106,0))</f>
      </c>
      <c r="K92" s="130">
        <f>INDEX('HTM 3'!L$7:L$106,MATCH($A92,'HTM 3'!$X$7:$X$106,0))</f>
      </c>
      <c r="L92" s="131">
        <f>INDEX('HTM 3'!M$7:M$106,MATCH($A92,'HTM 3'!$X$7:$X$106,0))</f>
      </c>
      <c r="M92" s="132">
        <f>INDEX('HTM 3'!N$7:N$106,MATCH($A92,'HTM 3'!$X$7:$X$106,0))</f>
      </c>
      <c r="N92" s="133">
        <f>INDEX('HTM 3'!O$7:O$106,MATCH($A92,'HTM 3'!$X$7:$X$106,0))</f>
      </c>
      <c r="O92" s="134">
        <f>INDEX('HTM 3'!P$7:P$106,MATCH($A92,'HTM 3'!$X$7:$X$106,0))</f>
      </c>
      <c r="P92" s="134">
        <f>INDEX('HTM 3'!Q$7:Q$106,MATCH($A92,'HTM 3'!$X$7:$X$106,0))</f>
      </c>
      <c r="Q92" s="134">
        <f>INDEX('HTM 3'!R$7:R$106,MATCH($A92,'HTM 3'!$X$7:$X$106,0))</f>
      </c>
      <c r="R92" s="134">
        <f>INDEX('HTM 3'!S$7:S$106,MATCH($A92,'HTM 3'!$X$7:$X$106,0))</f>
      </c>
      <c r="S92" s="134">
        <f>INDEX('HTM 3'!T$7:T$106,MATCH($A92,'HTM 3'!$X$7:$X$106,0))</f>
      </c>
      <c r="T92" s="135">
        <f>INDEX('HTM 3'!V$7:V$106,MATCH($A92,'HTM 3'!$X$7:$X$106,0))</f>
      </c>
      <c r="U92" s="136">
        <f>INDEX('HTM 3'!$W$7:$W$106,MATCH(A92,'HTM 3'!$X$7:$X$106,0))</f>
      </c>
      <c r="V92" s="137">
        <f>INDEX('HTM 3'!$X$7:$X$106,MATCH(A92,'HTM 3'!$X$7:$X$106,0))</f>
      </c>
      <c r="W92" s="162"/>
    </row>
    <row r="93" ht="11.7" customHeight="1">
      <c r="A93" s="111">
        <v>14</v>
      </c>
      <c r="B93" s="112"/>
      <c r="C93" s="112">
        <f>INDEX('HTM 3'!$C$7:$C$106,MATCH(A93,'HTM 3'!$X$7:$X$106,0))</f>
      </c>
      <c r="D93" s="157">
        <f>INDEX('HTM 3'!$D$7:$D$106,MATCH(A93,'HTM 3'!$X$7:$X$106,0))</f>
      </c>
      <c r="E93" s="115">
        <f>INDEX('HTM 3'!F$7:F$106,MATCH($A93,'HTM 3'!$X$7:$X$106,0))</f>
      </c>
      <c r="F93" s="116">
        <f>INDEX('HTM 3'!G$7:G$106,MATCH($A93,'HTM 3'!$X$7:$X$106,0))</f>
      </c>
      <c r="G93" s="116">
        <f>INDEX('HTM 3'!H$7:H$106,MATCH($A93,'HTM 3'!$X$7:$X$106,0))</f>
      </c>
      <c r="H93" s="117">
        <f>INDEX('HTM 3'!I$7:I$106,MATCH($A93,'HTM 3'!$X$7:$X$106,0))</f>
      </c>
      <c r="I93" s="115">
        <f>INDEX('HTM 3'!J$7:J$106,MATCH($A93,'HTM 3'!$X$7:$X$106,0))</f>
      </c>
      <c r="J93" s="116">
        <f>INDEX('HTM 3'!K$7:K$106,MATCH($A93,'HTM 3'!$X$7:$X$106,0))</f>
      </c>
      <c r="K93" s="116">
        <f>INDEX('HTM 3'!L$7:L$106,MATCH($A93,'HTM 3'!$X$7:$X$106,0))</f>
      </c>
      <c r="L93" s="117">
        <f>INDEX('HTM 3'!M$7:M$106,MATCH($A93,'HTM 3'!$X$7:$X$106,0))</f>
      </c>
      <c r="M93" s="118">
        <f>INDEX('HTM 3'!N$7:N$106,MATCH($A93,'HTM 3'!$X$7:$X$106,0))</f>
      </c>
      <c r="N93" s="119">
        <f>INDEX('HTM 3'!O$7:O$106,MATCH($A93,'HTM 3'!$X$7:$X$106,0))</f>
      </c>
      <c r="O93" s="120">
        <f>INDEX('HTM 3'!P$7:P$106,MATCH($A93,'HTM 3'!$X$7:$X$106,0))</f>
      </c>
      <c r="P93" s="120">
        <f>INDEX('HTM 3'!Q$7:Q$106,MATCH($A93,'HTM 3'!$X$7:$X$106,0))</f>
      </c>
      <c r="Q93" s="120">
        <f>INDEX('HTM 3'!R$7:R$106,MATCH($A93,'HTM 3'!$X$7:$X$106,0))</f>
      </c>
      <c r="R93" s="120">
        <f>INDEX('HTM 3'!S$7:S$106,MATCH($A93,'HTM 3'!$X$7:$X$106,0))</f>
      </c>
      <c r="S93" s="120">
        <f>INDEX('HTM 3'!T$7:T$106,MATCH($A93,'HTM 3'!$X$7:$X$106,0))</f>
      </c>
      <c r="T93" s="121">
        <f>INDEX('HTM 3'!V$7:V$106,MATCH($A93,'HTM 3'!$X$7:$X$106,0))</f>
      </c>
      <c r="U93" s="122">
        <f>INDEX('HTM 3'!$W$7:$W$106,MATCH(A93,'HTM 3'!$X$7:$X$106,0))</f>
      </c>
      <c r="V93" s="123">
        <f>INDEX('HTM 3'!$X$7:$X$106,MATCH(A93,'HTM 3'!$X$7:$X$106,0))</f>
      </c>
      <c r="W93" s="161"/>
    </row>
    <row r="94" ht="11.7" customHeight="1">
      <c r="A94" s="125">
        <v>15</v>
      </c>
      <c r="B94" s="126"/>
      <c r="C94" s="126">
        <f>INDEX('HTM 3'!$C$7:$C$106,MATCH(A94,'HTM 3'!$X$7:$X$106,0))</f>
      </c>
      <c r="D94" s="158">
        <f>INDEX('HTM 3'!$D$7:$D$106,MATCH(A94,'HTM 3'!$X$7:$X$106,0))</f>
      </c>
      <c r="E94" s="129">
        <f>INDEX('HTM 3'!F$7:F$106,MATCH($A94,'HTM 3'!$X$7:$X$106,0))</f>
      </c>
      <c r="F94" s="130">
        <f>INDEX('HTM 3'!G$7:G$106,MATCH($A94,'HTM 3'!$X$7:$X$106,0))</f>
      </c>
      <c r="G94" s="130">
        <f>INDEX('HTM 3'!H$7:H$106,MATCH($A94,'HTM 3'!$X$7:$X$106,0))</f>
      </c>
      <c r="H94" s="131">
        <f>INDEX('HTM 3'!I$7:I$106,MATCH($A94,'HTM 3'!$X$7:$X$106,0))</f>
      </c>
      <c r="I94" s="129">
        <f>INDEX('HTM 3'!J$7:J$106,MATCH($A94,'HTM 3'!$X$7:$X$106,0))</f>
      </c>
      <c r="J94" s="130">
        <f>INDEX('HTM 3'!K$7:K$106,MATCH($A94,'HTM 3'!$X$7:$X$106,0))</f>
      </c>
      <c r="K94" s="130">
        <f>INDEX('HTM 3'!L$7:L$106,MATCH($A94,'HTM 3'!$X$7:$X$106,0))</f>
      </c>
      <c r="L94" s="131">
        <f>INDEX('HTM 3'!M$7:M$106,MATCH($A94,'HTM 3'!$X$7:$X$106,0))</f>
      </c>
      <c r="M94" s="132">
        <f>INDEX('HTM 3'!N$7:N$106,MATCH($A94,'HTM 3'!$X$7:$X$106,0))</f>
      </c>
      <c r="N94" s="133">
        <f>INDEX('HTM 3'!O$7:O$106,MATCH($A94,'HTM 3'!$X$7:$X$106,0))</f>
      </c>
      <c r="O94" s="134">
        <f>INDEX('HTM 3'!P$7:P$106,MATCH($A94,'HTM 3'!$X$7:$X$106,0))</f>
      </c>
      <c r="P94" s="134">
        <f>INDEX('HTM 3'!Q$7:Q$106,MATCH($A94,'HTM 3'!$X$7:$X$106,0))</f>
      </c>
      <c r="Q94" s="134">
        <f>INDEX('HTM 3'!R$7:R$106,MATCH($A94,'HTM 3'!$X$7:$X$106,0))</f>
      </c>
      <c r="R94" s="134">
        <f>INDEX('HTM 3'!S$7:S$106,MATCH($A94,'HTM 3'!$X$7:$X$106,0))</f>
      </c>
      <c r="S94" s="134">
        <f>INDEX('HTM 3'!T$7:T$106,MATCH($A94,'HTM 3'!$X$7:$X$106,0))</f>
      </c>
      <c r="T94" s="135">
        <f>INDEX('HTM 3'!V$7:V$106,MATCH($A94,'HTM 3'!$X$7:$X$106,0))</f>
      </c>
      <c r="U94" s="136">
        <f>INDEX('HTM 3'!$W$7:$W$106,MATCH(A94,'HTM 3'!$X$7:$X$106,0))</f>
      </c>
      <c r="V94" s="137">
        <f>INDEX('HTM 3'!$X$7:$X$106,MATCH(A94,'HTM 3'!$X$7:$X$106,0))</f>
      </c>
      <c r="W94" s="162"/>
    </row>
    <row r="95" ht="11.7" customHeight="1">
      <c r="A95" s="111">
        <v>16</v>
      </c>
      <c r="B95" s="112"/>
      <c r="C95" s="112">
        <f>INDEX('HTM 3'!$C$7:$C$106,MATCH(A95,'HTM 3'!$X$7:$X$106,0))</f>
      </c>
      <c r="D95" s="157">
        <f>INDEX('HTM 3'!$D$7:$D$106,MATCH(A95,'HTM 3'!$X$7:$X$106,0))</f>
      </c>
      <c r="E95" s="115">
        <f>INDEX('HTM 3'!F$7:F$106,MATCH($A95,'HTM 3'!$X$7:$X$106,0))</f>
      </c>
      <c r="F95" s="116">
        <f>INDEX('HTM 3'!G$7:G$106,MATCH($A95,'HTM 3'!$X$7:$X$106,0))</f>
      </c>
      <c r="G95" s="116">
        <f>INDEX('HTM 3'!H$7:H$106,MATCH($A95,'HTM 3'!$X$7:$X$106,0))</f>
      </c>
      <c r="H95" s="117">
        <f>INDEX('HTM 3'!I$7:I$106,MATCH($A95,'HTM 3'!$X$7:$X$106,0))</f>
      </c>
      <c r="I95" s="115">
        <f>INDEX('HTM 3'!J$7:J$106,MATCH($A95,'HTM 3'!$X$7:$X$106,0))</f>
      </c>
      <c r="J95" s="116">
        <f>INDEX('HTM 3'!K$7:K$106,MATCH($A95,'HTM 3'!$X$7:$X$106,0))</f>
      </c>
      <c r="K95" s="116">
        <f>INDEX('HTM 3'!L$7:L$106,MATCH($A95,'HTM 3'!$X$7:$X$106,0))</f>
      </c>
      <c r="L95" s="117">
        <f>INDEX('HTM 3'!M$7:M$106,MATCH($A95,'HTM 3'!$X$7:$X$106,0))</f>
      </c>
      <c r="M95" s="118">
        <f>INDEX('HTM 3'!N$7:N$106,MATCH($A95,'HTM 3'!$X$7:$X$106,0))</f>
      </c>
      <c r="N95" s="119">
        <f>INDEX('HTM 3'!O$7:O$106,MATCH($A95,'HTM 3'!$X$7:$X$106,0))</f>
      </c>
      <c r="O95" s="120">
        <f>INDEX('HTM 3'!P$7:P$106,MATCH($A95,'HTM 3'!$X$7:$X$106,0))</f>
      </c>
      <c r="P95" s="120">
        <f>INDEX('HTM 3'!Q$7:Q$106,MATCH($A95,'HTM 3'!$X$7:$X$106,0))</f>
      </c>
      <c r="Q95" s="120">
        <f>INDEX('HTM 3'!R$7:R$106,MATCH($A95,'HTM 3'!$X$7:$X$106,0))</f>
      </c>
      <c r="R95" s="120">
        <f>INDEX('HTM 3'!S$7:S$106,MATCH($A95,'HTM 3'!$X$7:$X$106,0))</f>
      </c>
      <c r="S95" s="120">
        <f>INDEX('HTM 3'!T$7:T$106,MATCH($A95,'HTM 3'!$X$7:$X$106,0))</f>
      </c>
      <c r="T95" s="121">
        <f>INDEX('HTM 3'!V$7:V$106,MATCH($A95,'HTM 3'!$X$7:$X$106,0))</f>
      </c>
      <c r="U95" s="122">
        <f>INDEX('HTM 3'!$W$7:$W$106,MATCH(A95,'HTM 3'!$X$7:$X$106,0))</f>
      </c>
      <c r="V95" s="123">
        <f>INDEX('HTM 3'!$X$7:$X$106,MATCH(A95,'HTM 3'!$X$7:$X$106,0))</f>
      </c>
      <c r="W95" s="161"/>
    </row>
    <row r="96" ht="11.7" customHeight="1">
      <c r="A96" s="125">
        <v>17</v>
      </c>
      <c r="B96" s="126"/>
      <c r="C96" s="126">
        <f>INDEX('HTM 3'!$C$7:$C$106,MATCH(A96,'HTM 3'!$X$7:$X$106,0))</f>
      </c>
      <c r="D96" s="158">
        <f>INDEX('HTM 3'!$D$7:$D$106,MATCH(A96,'HTM 3'!$X$7:$X$106,0))</f>
      </c>
      <c r="E96" s="129">
        <f>INDEX('HTM 3'!F$7:F$106,MATCH($A96,'HTM 3'!$X$7:$X$106,0))</f>
      </c>
      <c r="F96" s="130">
        <f>INDEX('HTM 3'!G$7:G$106,MATCH($A96,'HTM 3'!$X$7:$X$106,0))</f>
      </c>
      <c r="G96" s="130">
        <f>INDEX('HTM 3'!H$7:H$106,MATCH($A96,'HTM 3'!$X$7:$X$106,0))</f>
      </c>
      <c r="H96" s="131">
        <f>INDEX('HTM 3'!I$7:I$106,MATCH($A96,'HTM 3'!$X$7:$X$106,0))</f>
      </c>
      <c r="I96" s="129">
        <f>INDEX('HTM 3'!J$7:J$106,MATCH($A96,'HTM 3'!$X$7:$X$106,0))</f>
      </c>
      <c r="J96" s="130">
        <f>INDEX('HTM 3'!K$7:K$106,MATCH($A96,'HTM 3'!$X$7:$X$106,0))</f>
      </c>
      <c r="K96" s="130">
        <f>INDEX('HTM 3'!L$7:L$106,MATCH($A96,'HTM 3'!$X$7:$X$106,0))</f>
      </c>
      <c r="L96" s="131">
        <f>INDEX('HTM 3'!M$7:M$106,MATCH($A96,'HTM 3'!$X$7:$X$106,0))</f>
      </c>
      <c r="M96" s="132">
        <f>INDEX('HTM 3'!N$7:N$106,MATCH($A96,'HTM 3'!$X$7:$X$106,0))</f>
      </c>
      <c r="N96" s="133">
        <f>INDEX('HTM 3'!O$7:O$106,MATCH($A96,'HTM 3'!$X$7:$X$106,0))</f>
      </c>
      <c r="O96" s="134">
        <f>INDEX('HTM 3'!P$7:P$106,MATCH($A96,'HTM 3'!$X$7:$X$106,0))</f>
      </c>
      <c r="P96" s="134">
        <f>INDEX('HTM 3'!Q$7:Q$106,MATCH($A96,'HTM 3'!$X$7:$X$106,0))</f>
      </c>
      <c r="Q96" s="134">
        <f>INDEX('HTM 3'!R$7:R$106,MATCH($A96,'HTM 3'!$X$7:$X$106,0))</f>
      </c>
      <c r="R96" s="134">
        <f>INDEX('HTM 3'!S$7:S$106,MATCH($A96,'HTM 3'!$X$7:$X$106,0))</f>
      </c>
      <c r="S96" s="134">
        <f>INDEX('HTM 3'!T$7:T$106,MATCH($A96,'HTM 3'!$X$7:$X$106,0))</f>
      </c>
      <c r="T96" s="135">
        <f>INDEX('HTM 3'!V$7:V$106,MATCH($A96,'HTM 3'!$X$7:$X$106,0))</f>
      </c>
      <c r="U96" s="136">
        <f>INDEX('HTM 3'!$W$7:$W$106,MATCH(A96,'HTM 3'!$X$7:$X$106,0))</f>
      </c>
      <c r="V96" s="137">
        <f>INDEX('HTM 3'!$X$7:$X$106,MATCH(A96,'HTM 3'!$X$7:$X$106,0))</f>
      </c>
      <c r="W96" s="162"/>
    </row>
    <row r="97" ht="11.7" customHeight="1">
      <c r="A97" s="111">
        <v>18</v>
      </c>
      <c r="B97" s="112"/>
      <c r="C97" s="112">
        <f>INDEX('HTM 3'!$C$7:$C$106,MATCH(A97,'HTM 3'!$X$7:$X$106,0))</f>
      </c>
      <c r="D97" s="157">
        <f>INDEX('HTM 3'!$D$7:$D$106,MATCH(A97,'HTM 3'!$X$7:$X$106,0))</f>
      </c>
      <c r="E97" s="115">
        <f>INDEX('HTM 3'!F$7:F$106,MATCH($A97,'HTM 3'!$X$7:$X$106,0))</f>
      </c>
      <c r="F97" s="116">
        <f>INDEX('HTM 3'!G$7:G$106,MATCH($A97,'HTM 3'!$X$7:$X$106,0))</f>
      </c>
      <c r="G97" s="116">
        <f>INDEX('HTM 3'!H$7:H$106,MATCH($A97,'HTM 3'!$X$7:$X$106,0))</f>
      </c>
      <c r="H97" s="117">
        <f>INDEX('HTM 3'!I$7:I$106,MATCH($A97,'HTM 3'!$X$7:$X$106,0))</f>
      </c>
      <c r="I97" s="115">
        <f>INDEX('HTM 3'!J$7:J$106,MATCH($A97,'HTM 3'!$X$7:$X$106,0))</f>
      </c>
      <c r="J97" s="116">
        <f>INDEX('HTM 3'!K$7:K$106,MATCH($A97,'HTM 3'!$X$7:$X$106,0))</f>
      </c>
      <c r="K97" s="116">
        <f>INDEX('HTM 3'!L$7:L$106,MATCH($A97,'HTM 3'!$X$7:$X$106,0))</f>
      </c>
      <c r="L97" s="117">
        <f>INDEX('HTM 3'!M$7:M$106,MATCH($A97,'HTM 3'!$X$7:$X$106,0))</f>
      </c>
      <c r="M97" s="118">
        <f>INDEX('HTM 3'!N$7:N$106,MATCH($A97,'HTM 3'!$X$7:$X$106,0))</f>
      </c>
      <c r="N97" s="119">
        <f>INDEX('HTM 3'!O$7:O$106,MATCH($A97,'HTM 3'!$X$7:$X$106,0))</f>
      </c>
      <c r="O97" s="120">
        <f>INDEX('HTM 3'!P$7:P$106,MATCH($A97,'HTM 3'!$X$7:$X$106,0))</f>
      </c>
      <c r="P97" s="120">
        <f>INDEX('HTM 3'!Q$7:Q$106,MATCH($A97,'HTM 3'!$X$7:$X$106,0))</f>
      </c>
      <c r="Q97" s="120">
        <f>INDEX('HTM 3'!R$7:R$106,MATCH($A97,'HTM 3'!$X$7:$X$106,0))</f>
      </c>
      <c r="R97" s="120">
        <f>INDEX('HTM 3'!S$7:S$106,MATCH($A97,'HTM 3'!$X$7:$X$106,0))</f>
      </c>
      <c r="S97" s="120">
        <f>INDEX('HTM 3'!T$7:T$106,MATCH($A97,'HTM 3'!$X$7:$X$106,0))</f>
      </c>
      <c r="T97" s="121">
        <f>INDEX('HTM 3'!V$7:V$106,MATCH($A97,'HTM 3'!$X$7:$X$106,0))</f>
      </c>
      <c r="U97" s="122">
        <f>INDEX('HTM 3'!$W$7:$W$106,MATCH(A97,'HTM 3'!$X$7:$X$106,0))</f>
      </c>
      <c r="V97" s="123">
        <f>INDEX('HTM 3'!$X$7:$X$106,MATCH(A97,'HTM 3'!$X$7:$X$106,0))</f>
      </c>
      <c r="W97" s="161"/>
    </row>
    <row r="98" ht="11.7" customHeight="1">
      <c r="A98" s="125">
        <v>19</v>
      </c>
      <c r="B98" s="126"/>
      <c r="C98" s="126">
        <f>INDEX('HTM 3'!$C$7:$C$106,MATCH(A98,'HTM 3'!$X$7:$X$106,0))</f>
      </c>
      <c r="D98" s="158">
        <f>INDEX('HTM 3'!$D$7:$D$106,MATCH(A98,'HTM 3'!$X$7:$X$106,0))</f>
      </c>
      <c r="E98" s="129">
        <f>INDEX('HTM 3'!F$7:F$106,MATCH($A98,'HTM 3'!$X$7:$X$106,0))</f>
      </c>
      <c r="F98" s="130">
        <f>INDEX('HTM 3'!G$7:G$106,MATCH($A98,'HTM 3'!$X$7:$X$106,0))</f>
      </c>
      <c r="G98" s="130">
        <f>INDEX('HTM 3'!H$7:H$106,MATCH($A98,'HTM 3'!$X$7:$X$106,0))</f>
      </c>
      <c r="H98" s="131">
        <f>INDEX('HTM 3'!I$7:I$106,MATCH($A98,'HTM 3'!$X$7:$X$106,0))</f>
      </c>
      <c r="I98" s="129">
        <f>INDEX('HTM 3'!J$7:J$106,MATCH($A98,'HTM 3'!$X$7:$X$106,0))</f>
      </c>
      <c r="J98" s="130">
        <f>INDEX('HTM 3'!K$7:K$106,MATCH($A98,'HTM 3'!$X$7:$X$106,0))</f>
      </c>
      <c r="K98" s="130">
        <f>INDEX('HTM 3'!L$7:L$106,MATCH($A98,'HTM 3'!$X$7:$X$106,0))</f>
      </c>
      <c r="L98" s="131">
        <f>INDEX('HTM 3'!M$7:M$106,MATCH($A98,'HTM 3'!$X$7:$X$106,0))</f>
      </c>
      <c r="M98" s="132">
        <f>INDEX('HTM 3'!N$7:N$106,MATCH($A98,'HTM 3'!$X$7:$X$106,0))</f>
      </c>
      <c r="N98" s="133">
        <f>INDEX('HTM 3'!O$7:O$106,MATCH($A98,'HTM 3'!$X$7:$X$106,0))</f>
      </c>
      <c r="O98" s="134">
        <f>INDEX('HTM 3'!P$7:P$106,MATCH($A98,'HTM 3'!$X$7:$X$106,0))</f>
      </c>
      <c r="P98" s="134">
        <f>INDEX('HTM 3'!Q$7:Q$106,MATCH($A98,'HTM 3'!$X$7:$X$106,0))</f>
      </c>
      <c r="Q98" s="134">
        <f>INDEX('HTM 3'!R$7:R$106,MATCH($A98,'HTM 3'!$X$7:$X$106,0))</f>
      </c>
      <c r="R98" s="134">
        <f>INDEX('HTM 3'!S$7:S$106,MATCH($A98,'HTM 3'!$X$7:$X$106,0))</f>
      </c>
      <c r="S98" s="134">
        <f>INDEX('HTM 3'!T$7:T$106,MATCH($A98,'HTM 3'!$X$7:$X$106,0))</f>
      </c>
      <c r="T98" s="135">
        <f>INDEX('HTM 3'!V$7:V$106,MATCH($A98,'HTM 3'!$X$7:$X$106,0))</f>
      </c>
      <c r="U98" s="136">
        <f>INDEX('HTM 3'!$W$7:$W$106,MATCH(A98,'HTM 3'!$X$7:$X$106,0))</f>
      </c>
      <c r="V98" s="137">
        <f>INDEX('HTM 3'!$X$7:$X$106,MATCH(A98,'HTM 3'!$X$7:$X$106,0))</f>
      </c>
      <c r="W98" s="162"/>
    </row>
    <row r="99" ht="11.7" customHeight="1">
      <c r="A99" s="139">
        <v>20</v>
      </c>
      <c r="B99" s="140"/>
      <c r="C99" s="140">
        <f>INDEX('HTM 3'!$C$7:$C$106,MATCH(A99,'HTM 3'!$X$7:$X$106,0))</f>
      </c>
      <c r="D99" s="159">
        <f>INDEX('HTM 3'!$D$7:$D$106,MATCH(A99,'HTM 3'!$X$7:$X$106,0))</f>
      </c>
      <c r="E99" s="143">
        <f>INDEX('HTM 3'!F$7:F$106,MATCH($A99,'HTM 3'!$X$7:$X$106,0))</f>
      </c>
      <c r="F99" s="144">
        <f>INDEX('HTM 3'!G$7:G$106,MATCH($A99,'HTM 3'!$X$7:$X$106,0))</f>
      </c>
      <c r="G99" s="144">
        <f>INDEX('HTM 3'!H$7:H$106,MATCH($A99,'HTM 3'!$X$7:$X$106,0))</f>
      </c>
      <c r="H99" s="145">
        <f>INDEX('HTM 3'!I$7:I$106,MATCH($A99,'HTM 3'!$X$7:$X$106,0))</f>
      </c>
      <c r="I99" s="143">
        <f>INDEX('HTM 3'!J$7:J$106,MATCH($A99,'HTM 3'!$X$7:$X$106,0))</f>
      </c>
      <c r="J99" s="144">
        <f>INDEX('HTM 3'!K$7:K$106,MATCH($A99,'HTM 3'!$X$7:$X$106,0))</f>
      </c>
      <c r="K99" s="144">
        <f>INDEX('HTM 3'!L$7:L$106,MATCH($A99,'HTM 3'!$X$7:$X$106,0))</f>
      </c>
      <c r="L99" s="145">
        <f>INDEX('HTM 3'!M$7:M$106,MATCH($A99,'HTM 3'!$X$7:$X$106,0))</f>
      </c>
      <c r="M99" s="146">
        <f>INDEX('HTM 3'!N$7:N$106,MATCH($A99,'HTM 3'!$X$7:$X$106,0))</f>
      </c>
      <c r="N99" s="147">
        <f>INDEX('HTM 3'!O$7:O$106,MATCH($A99,'HTM 3'!$X$7:$X$106,0))</f>
      </c>
      <c r="O99" s="148">
        <f>INDEX('HTM 3'!P$7:P$106,MATCH($A99,'HTM 3'!$X$7:$X$106,0))</f>
      </c>
      <c r="P99" s="148">
        <f>INDEX('HTM 3'!Q$7:Q$106,MATCH($A99,'HTM 3'!$X$7:$X$106,0))</f>
      </c>
      <c r="Q99" s="148">
        <f>INDEX('HTM 3'!R$7:R$106,MATCH($A99,'HTM 3'!$X$7:$X$106,0))</f>
      </c>
      <c r="R99" s="148">
        <f>INDEX('HTM 3'!S$7:S$106,MATCH($A99,'HTM 3'!$X$7:$X$106,0))</f>
      </c>
      <c r="S99" s="148">
        <f>INDEX('HTM 3'!T$7:T$106,MATCH($A99,'HTM 3'!$X$7:$X$106,0))</f>
      </c>
      <c r="T99" s="149">
        <f>INDEX('HTM 3'!V$7:V$106,MATCH($A99,'HTM 3'!$X$7:$X$106,0))</f>
      </c>
      <c r="U99" s="150">
        <f>INDEX('HTM 3'!$W$7:$W$106,MATCH(A99,'HTM 3'!$X$7:$X$106,0))</f>
      </c>
      <c r="V99" s="151">
        <f>INDEX('HTM 3'!$X$7:$X$106,MATCH(A99,'HTM 3'!$X$7:$X$106,0))</f>
      </c>
      <c r="W99" s="163"/>
    </row>
    <row r="100" ht="13.2" customHeight="1">
      <c r="A100" s="153"/>
      <c r="B100" s="58"/>
      <c r="C100" s="58"/>
      <c r="D100" s="58"/>
      <c r="E100" s="154"/>
      <c r="F100" s="154"/>
      <c r="G100" s="154"/>
      <c r="H100" s="154"/>
      <c r="I100" s="154"/>
      <c r="J100" s="154"/>
      <c r="K100" s="154"/>
      <c r="L100" s="154"/>
      <c r="M100" s="58"/>
      <c r="N100" s="154"/>
      <c r="O100" s="154"/>
      <c r="P100" s="154"/>
      <c r="Q100" s="154"/>
      <c r="R100" s="154"/>
      <c r="S100" s="154"/>
      <c r="T100" s="58"/>
      <c r="U100" s="58"/>
      <c r="V100" s="58"/>
      <c r="W100" s="155"/>
    </row>
    <row r="101" ht="13.65" customHeight="1">
      <c r="A101" t="s" s="76">
        <v>7</v>
      </c>
      <c r="B101" s="77"/>
      <c r="C101" s="77"/>
      <c r="D101" s="77"/>
      <c r="E101" s="77"/>
      <c r="F101" s="77"/>
      <c r="G101" s="77"/>
      <c r="H101" s="77"/>
      <c r="I101" s="77"/>
      <c r="J101" s="77"/>
      <c r="K101" s="77"/>
      <c r="L101" s="77"/>
      <c r="M101" s="77"/>
      <c r="N101" s="77"/>
      <c r="O101" s="77"/>
      <c r="P101" s="77"/>
      <c r="Q101" s="77"/>
      <c r="R101" s="77"/>
      <c r="S101" s="77"/>
      <c r="T101" s="77"/>
      <c r="U101" s="77"/>
      <c r="V101" s="77"/>
      <c r="W101" s="78"/>
    </row>
    <row r="102" ht="13.2" customHeight="1">
      <c r="A102" s="79"/>
      <c r="B102" s="80"/>
      <c r="C102" s="80"/>
      <c r="D102" s="81"/>
      <c r="E102" t="s" s="82">
        <v>77</v>
      </c>
      <c r="F102" s="83"/>
      <c r="G102" s="83"/>
      <c r="H102" s="84"/>
      <c r="I102" t="s" s="82">
        <v>78</v>
      </c>
      <c r="J102" s="83"/>
      <c r="K102" s="83"/>
      <c r="L102" s="84"/>
      <c r="M102" s="85"/>
      <c r="N102" t="s" s="86">
        <v>79</v>
      </c>
      <c r="O102" s="87"/>
      <c r="P102" s="87"/>
      <c r="Q102" s="87"/>
      <c r="R102" s="87"/>
      <c r="S102" s="87"/>
      <c r="T102" s="88"/>
      <c r="U102" t="s" s="86">
        <v>80</v>
      </c>
      <c r="V102" s="87"/>
      <c r="W102" s="88"/>
    </row>
    <row r="103" ht="15.6" customHeight="1">
      <c r="A103" t="s" s="89">
        <v>81</v>
      </c>
      <c r="B103" t="s" s="90">
        <v>40</v>
      </c>
      <c r="C103" t="s" s="90">
        <v>41</v>
      </c>
      <c r="D103" t="s" s="90">
        <v>42</v>
      </c>
      <c r="E103" t="s" s="82">
        <v>82</v>
      </c>
      <c r="F103" t="s" s="91">
        <v>83</v>
      </c>
      <c r="G103" t="s" s="91">
        <v>101</v>
      </c>
      <c r="H103" t="s" s="92">
        <v>85</v>
      </c>
      <c r="I103" t="s" s="82">
        <v>86</v>
      </c>
      <c r="J103" t="s" s="91">
        <v>87</v>
      </c>
      <c r="K103" t="s" s="91">
        <v>88</v>
      </c>
      <c r="L103" t="s" s="93">
        <v>89</v>
      </c>
      <c r="M103" t="s" s="89">
        <v>90</v>
      </c>
      <c r="N103" t="s" s="94">
        <v>91</v>
      </c>
      <c r="O103" t="s" s="95">
        <v>92</v>
      </c>
      <c r="P103" t="s" s="95">
        <v>93</v>
      </c>
      <c r="Q103" t="s" s="95">
        <v>94</v>
      </c>
      <c r="R103" t="s" s="95">
        <v>95</v>
      </c>
      <c r="S103" t="s" s="95">
        <v>96</v>
      </c>
      <c r="T103" t="s" s="93">
        <v>97</v>
      </c>
      <c r="U103" t="s" s="86">
        <v>98</v>
      </c>
      <c r="V103" t="s" s="96">
        <v>81</v>
      </c>
      <c r="W103" t="s" s="93">
        <v>99</v>
      </c>
    </row>
    <row r="104" ht="11.7" customHeight="1">
      <c r="A104" s="97">
        <v>1</v>
      </c>
      <c r="B104" s="98"/>
      <c r="C104" t="s" s="99">
        <f>INDEX('FS 0'!C$7:C$86,MATCH(A104,'FS 0'!$X$7:$X$86,0))</f>
        <v>50</v>
      </c>
      <c r="D104" t="s" s="100">
        <f>INDEX('FS 0'!D$7:D$86,MATCH(A104,'FS 0'!$X$7:$X$86,0))</f>
        <v>51</v>
      </c>
      <c r="E104" s="101">
        <f>INDEX('FS 0'!F$7:F$86,MATCH($A104,'FS 0'!$X$7:$X$86,0))</f>
        <v>20</v>
      </c>
      <c r="F104" s="102">
        <f>INDEX('FS 0'!G$7:G$86,MATCH($A104,'FS 0'!$X$7:$X$86,0))</f>
        <v>19.5</v>
      </c>
      <c r="G104" s="102">
        <f>INDEX('FS 0'!H$7:H$86,MATCH($A104,'FS 0'!$X$7:$X$86,0))</f>
        <v>20</v>
      </c>
      <c r="H104" s="103">
        <f>INDEX('FS 0'!I$7:I$86,MATCH($A104,'FS 0'!$X$7:$X$86,0))</f>
        <v>18.5</v>
      </c>
      <c r="I104" s="101">
        <f>INDEX('FS 0'!J$7:J$86,MATCH($A104,'FS 0'!$X$7:$X$86,0))</f>
        <v>18</v>
      </c>
      <c r="J104" s="102">
        <f>INDEX('FS 0'!K$7:K$86,MATCH($A104,'FS 0'!$X$7:$X$86,0))</f>
        <v>19</v>
      </c>
      <c r="K104" s="102">
        <f>INDEX('FS 0'!L$7:L$86,MATCH($A104,'FS 0'!$X$7:$X$86,0))</f>
        <v>20</v>
      </c>
      <c r="L104" s="103">
        <f>INDEX('FS 0'!M$7:M$86,MATCH($A104,'FS 0'!$X$7:$X$86,0))</f>
        <v>20</v>
      </c>
      <c r="M104" s="104">
        <f>INDEX('FS 0'!N$7:N$86,MATCH($A104,'FS 0'!$X$7:$X$86,0))</f>
        <v>155</v>
      </c>
      <c r="N104" s="105">
        <f>INDEX('FS 0'!O$7:O$86,MATCH($A104,'FS 0'!$X$7:$X$86,0))</f>
        <v>0</v>
      </c>
      <c r="O104" s="106">
        <f>INDEX('FS 0'!P$7:P$86,MATCH($A104,'FS 0'!$X$7:$X$86,0))</f>
        <v>0</v>
      </c>
      <c r="P104" s="106">
        <f>INDEX('FS 0'!Q$7:Q$86,MATCH($A104,'FS 0'!$X$7:$X$86,0))</f>
        <v>0</v>
      </c>
      <c r="Q104" s="106">
        <f>INDEX('FS 0'!R$7:R$86,MATCH($A104,'FS 0'!$X$7:$X$86,0))</f>
        <v>0</v>
      </c>
      <c r="R104" s="106">
        <f>INDEX('FS 0'!S$7:S$86,MATCH($A104,'FS 0'!$X$7:$X$86,0))</f>
        <v>0</v>
      </c>
      <c r="S104" s="106">
        <f>INDEX('FS 0'!T$7:T$86,MATCH($A104,'FS 0'!$X$7:$X$86,0))</f>
        <v>0</v>
      </c>
      <c r="T104" s="107">
        <f>INDEX('FS 0'!U$7:U$86,MATCH($A104,'FS 0'!$X$7:$X$86,0))</f>
        <v>0</v>
      </c>
      <c r="U104" s="108">
        <f>INDEX('FS 0'!$V$7:$V$86,MATCH(A104,'FS 0'!$X$7:$X$86,0))</f>
        <v>155</v>
      </c>
      <c r="V104" s="109">
        <f>INDEX('FS 0'!$X$7:$X$86,MATCH(A104,'FS 0'!$X$7:$X$86,0))</f>
        <v>1</v>
      </c>
      <c r="W104" t="s" s="110">
        <f>INDEX('FS 0'!$W$7:$W$86,MATCH(A104,'FS 0'!$X$7:$X$86,0))</f>
        <v>100</v>
      </c>
    </row>
    <row r="105" ht="11.7" customHeight="1">
      <c r="A105" s="111">
        <v>2</v>
      </c>
      <c r="B105" s="112"/>
      <c r="C105" t="s" s="113">
        <f>INDEX('FS 0'!$C$7:$C$86,MATCH(A105,'FS 0'!$X$7:$X$86,0))</f>
        <v>66</v>
      </c>
      <c r="D105" t="s" s="114">
        <f>INDEX('FS 0'!$D$7:$D$86,MATCH(A105,'FS 0'!$X$7:$X$86,0))</f>
        <v>67</v>
      </c>
      <c r="E105" s="115">
        <f>INDEX('FS 0'!F$7:F$86,MATCH($A105,'FS 0'!$X$7:$X$86,0))</f>
        <v>19.5</v>
      </c>
      <c r="F105" s="116">
        <f>INDEX('FS 0'!G$7:G$86,MATCH($A105,'FS 0'!$X$7:$X$86,0))</f>
        <v>20</v>
      </c>
      <c r="G105" s="116">
        <f>INDEX('FS 0'!H$7:H$86,MATCH($A105,'FS 0'!$X$7:$X$86,0))</f>
        <v>20.5</v>
      </c>
      <c r="H105" s="117">
        <f>INDEX('FS 0'!I$7:I$86,MATCH($A105,'FS 0'!$X$7:$X$86,0))</f>
        <v>19</v>
      </c>
      <c r="I105" s="115">
        <f>INDEX('FS 0'!J$7:J$86,MATCH($A105,'FS 0'!$X$7:$X$86,0))</f>
        <v>18</v>
      </c>
      <c r="J105" s="116">
        <f>INDEX('FS 0'!K$7:K$86,MATCH($A105,'FS 0'!$X$7:$X$86,0))</f>
        <v>19</v>
      </c>
      <c r="K105" s="116">
        <f>INDEX('FS 0'!L$7:L$86,MATCH($A105,'FS 0'!$X$7:$X$86,0))</f>
        <v>19.5</v>
      </c>
      <c r="L105" s="117">
        <f>INDEX('FS 0'!M$7:M$86,MATCH($A105,'FS 0'!$X$7:$X$86,0))</f>
        <v>19.5</v>
      </c>
      <c r="M105" s="118">
        <f>INDEX('FS 0'!N$7:N$86,MATCH($A105,'FS 0'!$X$7:$X$86,0))</f>
        <v>155</v>
      </c>
      <c r="N105" s="119">
        <f>INDEX('FS 0'!O$7:O$86,MATCH($A105,'FS 0'!$X$7:$X$86,0))</f>
        <v>0</v>
      </c>
      <c r="O105" s="120">
        <f>INDEX('FS 0'!P$7:P$86,MATCH($A105,'FS 0'!$X$7:$X$86,0))</f>
        <v>0</v>
      </c>
      <c r="P105" s="120">
        <f>INDEX('FS 0'!Q$7:Q$86,MATCH($A105,'FS 0'!$X$7:$X$86,0))</f>
        <v>0</v>
      </c>
      <c r="Q105" s="120">
        <f>INDEX('FS 0'!R$7:R$86,MATCH($A105,'FS 0'!$X$7:$X$86,0))</f>
        <v>0</v>
      </c>
      <c r="R105" s="120">
        <f>INDEX('FS 0'!S$7:S$86,MATCH($A105,'FS 0'!$X$7:$X$86,0))</f>
        <v>0</v>
      </c>
      <c r="S105" s="120">
        <f>INDEX('FS 0'!T$7:T$86,MATCH($A105,'FS 0'!$X$7:$X$86,0))</f>
        <v>0</v>
      </c>
      <c r="T105" s="121">
        <f>INDEX('FS 0'!U$7:U$86,MATCH($A105,'FS 0'!$X$7:$X$86,0))</f>
        <v>0</v>
      </c>
      <c r="U105" s="122">
        <f>INDEX('FS 0'!$V$7:$V$86,MATCH(A105,'FS 0'!$X$7:$X$86,0))</f>
        <v>155</v>
      </c>
      <c r="V105" s="123">
        <f>INDEX('FS 0'!$X$7:$X$86,MATCH(A105,'FS 0'!$X$7:$X$86,0))</f>
        <v>2</v>
      </c>
      <c r="W105" t="s" s="124">
        <f>INDEX('FS 0'!$W$7:$W$86,MATCH(A105,'FS 0'!$X$7:$X$86,0))</f>
        <v>100</v>
      </c>
    </row>
    <row r="106" ht="11.7" customHeight="1">
      <c r="A106" s="125">
        <v>3</v>
      </c>
      <c r="B106" s="126"/>
      <c r="C106" t="s" s="127">
        <f>INDEX('FS 0'!C$7:C$86,MATCH(A106,'FS 0'!$X$7:$X$86,0))</f>
        <v>59</v>
      </c>
      <c r="D106" t="s" s="128">
        <f>INDEX('FS 0'!D$7:D$86,MATCH(A106,'FS 0'!$X$7:$X$86,0))</f>
        <v>60</v>
      </c>
      <c r="E106" s="129">
        <f>INDEX('FS 0'!F$7:F$86,MATCH($A106,'FS 0'!$X$7:$X$86,0))</f>
        <v>20.5</v>
      </c>
      <c r="F106" s="130">
        <f>INDEX('FS 0'!G$7:G$86,MATCH($A106,'FS 0'!$X$7:$X$86,0))</f>
        <v>20</v>
      </c>
      <c r="G106" s="130">
        <f>INDEX('FS 0'!H$7:H$86,MATCH($A106,'FS 0'!$X$7:$X$86,0))</f>
        <v>17.5</v>
      </c>
      <c r="H106" s="131">
        <f>INDEX('FS 0'!I$7:I$86,MATCH($A106,'FS 0'!$X$7:$X$86,0))</f>
        <v>17</v>
      </c>
      <c r="I106" s="129">
        <f>INDEX('FS 0'!J$7:J$86,MATCH($A106,'FS 0'!$X$7:$X$86,0))</f>
        <v>16.5</v>
      </c>
      <c r="J106" s="130">
        <f>INDEX('FS 0'!K$7:K$86,MATCH($A106,'FS 0'!$X$7:$X$86,0))</f>
        <v>18.5</v>
      </c>
      <c r="K106" s="130">
        <f>INDEX('FS 0'!L$7:L$86,MATCH($A106,'FS 0'!$X$7:$X$86,0))</f>
        <v>19</v>
      </c>
      <c r="L106" s="131">
        <f>INDEX('FS 0'!M$7:M$86,MATCH($A106,'FS 0'!$X$7:$X$86,0))</f>
        <v>19</v>
      </c>
      <c r="M106" s="132">
        <f>INDEX('FS 0'!N$7:N$86,MATCH($A106,'FS 0'!$X$7:$X$86,0))</f>
        <v>148</v>
      </c>
      <c r="N106" s="133">
        <f>INDEX('FS 0'!O$7:O$86,MATCH($A106,'FS 0'!$X$7:$X$86,0))</f>
        <v>0.95</v>
      </c>
      <c r="O106" s="134">
        <f>INDEX('FS 0'!P$7:P$86,MATCH($A106,'FS 0'!$X$7:$X$86,0))</f>
        <v>0</v>
      </c>
      <c r="P106" s="134">
        <f>INDEX('FS 0'!Q$7:Q$86,MATCH($A106,'FS 0'!$X$7:$X$86,0))</f>
        <v>0</v>
      </c>
      <c r="Q106" s="134">
        <f>INDEX('FS 0'!R$7:R$86,MATCH($A106,'FS 0'!$X$7:$X$86,0))</f>
        <v>0</v>
      </c>
      <c r="R106" s="134">
        <f>INDEX('FS 0'!S$7:S$86,MATCH($A106,'FS 0'!$X$7:$X$86,0))</f>
        <v>0</v>
      </c>
      <c r="S106" s="134">
        <f>INDEX('FS 0'!T$7:T$86,MATCH($A106,'FS 0'!$X$7:$X$86,0))</f>
        <v>0</v>
      </c>
      <c r="T106" s="135">
        <f>INDEX('FS 0'!U$7:U$86,MATCH($A106,'FS 0'!$X$7:$X$86,0))</f>
        <v>0.95</v>
      </c>
      <c r="U106" s="136">
        <f>INDEX('FS 0'!$V$7:$V$86,MATCH(A106,'FS 0'!$X$7:$X$86,0))</f>
        <v>147.05</v>
      </c>
      <c r="V106" s="137">
        <f>INDEX('FS 0'!$X$7:$X$86,MATCH(A106,'FS 0'!$X$7:$X$86,0))</f>
        <v>3</v>
      </c>
      <c r="W106" t="s" s="138">
        <f>INDEX('FS 0'!$W$7:$W$86,MATCH(A106,'FS 0'!$X$7:$X$86,0))</f>
        <v>102</v>
      </c>
    </row>
    <row r="107" ht="11.7" customHeight="1">
      <c r="A107" s="111">
        <v>4</v>
      </c>
      <c r="B107" s="112"/>
      <c r="C107" s="112">
        <f>INDEX('FS 0'!$C$7:$C$86,MATCH(A107,'FS 0'!$X$7:$X$86,0))</f>
      </c>
      <c r="D107" s="157">
        <f>INDEX('FS 0'!$D$7:$D$86,MATCH(A107,'FS 0'!$X$7:$X$86,0))</f>
      </c>
      <c r="E107" s="115">
        <f>INDEX('FS 0'!F$7:F$86,MATCH($A107,'FS 0'!$X$7:$X$86,0))</f>
      </c>
      <c r="F107" s="116">
        <f>INDEX('FS 0'!G$7:G$86,MATCH($A107,'FS 0'!$X$7:$X$86,0))</f>
      </c>
      <c r="G107" s="116">
        <f>INDEX('FS 0'!H$7:H$86,MATCH($A107,'FS 0'!$X$7:$X$86,0))</f>
      </c>
      <c r="H107" s="117">
        <f>INDEX('FS 0'!I$7:I$86,MATCH($A107,'FS 0'!$X$7:$X$86,0))</f>
      </c>
      <c r="I107" s="115">
        <f>INDEX('FS 0'!J$7:J$86,MATCH($A107,'FS 0'!$X$7:$X$86,0))</f>
      </c>
      <c r="J107" s="116">
        <f>INDEX('FS 0'!K$7:K$86,MATCH($A107,'FS 0'!$X$7:$X$86,0))</f>
      </c>
      <c r="K107" s="116">
        <f>INDEX('FS 0'!L$7:L$86,MATCH($A107,'FS 0'!$X$7:$X$86,0))</f>
      </c>
      <c r="L107" s="117">
        <f>INDEX('FS 0'!M$7:M$86,MATCH($A107,'FS 0'!$X$7:$X$86,0))</f>
      </c>
      <c r="M107" s="118">
        <f>INDEX('FS 0'!N$7:N$86,MATCH($A107,'FS 0'!$X$7:$X$86,0))</f>
      </c>
      <c r="N107" s="119">
        <f>INDEX('FS 0'!O$7:O$86,MATCH($A107,'FS 0'!$X$7:$X$86,0))</f>
      </c>
      <c r="O107" s="120">
        <f>INDEX('FS 0'!P$7:P$86,MATCH($A107,'FS 0'!$X$7:$X$86,0))</f>
      </c>
      <c r="P107" s="120">
        <f>INDEX('FS 0'!Q$7:Q$86,MATCH($A107,'FS 0'!$X$7:$X$86,0))</f>
      </c>
      <c r="Q107" s="120">
        <f>INDEX('FS 0'!R$7:R$86,MATCH($A107,'FS 0'!$X$7:$X$86,0))</f>
      </c>
      <c r="R107" s="120">
        <f>INDEX('FS 0'!S$7:S$86,MATCH($A107,'FS 0'!$X$7:$X$86,0))</f>
      </c>
      <c r="S107" s="120">
        <f>INDEX('FS 0'!T$7:T$86,MATCH($A107,'FS 0'!$X$7:$X$86,0))</f>
      </c>
      <c r="T107" s="121">
        <f>INDEX('FS 0'!U$7:U$86,MATCH($A107,'FS 0'!$X$7:$X$86,0))</f>
      </c>
      <c r="U107" s="122">
        <f>INDEX('FS 0'!$V$7:$V$86,MATCH(A107,'FS 0'!$X$7:$X$86,0))</f>
      </c>
      <c r="V107" s="123">
        <f>INDEX('FS 0'!$X$7:$X$86,MATCH(A107,'FS 0'!$X$7:$X$86,0))</f>
      </c>
      <c r="W107" s="124">
        <f>INDEX('FS 0'!$W$7:$W$86,MATCH(A107,'FS 0'!$X$7:$X$86,0))</f>
      </c>
    </row>
    <row r="108" ht="11.7" customHeight="1">
      <c r="A108" s="125">
        <v>5</v>
      </c>
      <c r="B108" s="126"/>
      <c r="C108" s="126">
        <f>INDEX('FS 0'!C$7:C$86,MATCH(A108,'FS 0'!$X$7:$X$86,0))</f>
      </c>
      <c r="D108" s="158">
        <f>INDEX('FS 0'!D$7:D$86,MATCH(A108,'FS 0'!$X$7:$X$86,0))</f>
      </c>
      <c r="E108" s="129">
        <f>INDEX('FS 0'!F$7:F$86,MATCH($A108,'FS 0'!$X$7:$X$86,0))</f>
      </c>
      <c r="F108" s="130">
        <f>INDEX('FS 0'!G$7:G$86,MATCH($A108,'FS 0'!$X$7:$X$86,0))</f>
      </c>
      <c r="G108" s="130">
        <f>INDEX('FS 0'!H$7:H$86,MATCH($A108,'FS 0'!$X$7:$X$86,0))</f>
      </c>
      <c r="H108" s="131">
        <f>INDEX('FS 0'!I$7:I$86,MATCH($A108,'FS 0'!$X$7:$X$86,0))</f>
      </c>
      <c r="I108" s="129">
        <f>INDEX('FS 0'!J$7:J$86,MATCH($A108,'FS 0'!$X$7:$X$86,0))</f>
      </c>
      <c r="J108" s="130">
        <f>INDEX('FS 0'!K$7:K$86,MATCH($A108,'FS 0'!$X$7:$X$86,0))</f>
      </c>
      <c r="K108" s="130">
        <f>INDEX('FS 0'!L$7:L$86,MATCH($A108,'FS 0'!$X$7:$X$86,0))</f>
      </c>
      <c r="L108" s="131">
        <f>INDEX('FS 0'!M$7:M$86,MATCH($A108,'FS 0'!$X$7:$X$86,0))</f>
      </c>
      <c r="M108" s="132">
        <f>INDEX('FS 0'!N$7:N$86,MATCH($A108,'FS 0'!$X$7:$X$86,0))</f>
      </c>
      <c r="N108" s="133">
        <f>INDEX('FS 0'!O$7:O$86,MATCH($A108,'FS 0'!$X$7:$X$86,0))</f>
      </c>
      <c r="O108" s="134">
        <f>INDEX('FS 0'!P$7:P$86,MATCH($A108,'FS 0'!$X$7:$X$86,0))</f>
      </c>
      <c r="P108" s="134">
        <f>INDEX('FS 0'!Q$7:Q$86,MATCH($A108,'FS 0'!$X$7:$X$86,0))</f>
      </c>
      <c r="Q108" s="134">
        <f>INDEX('FS 0'!R$7:R$86,MATCH($A108,'FS 0'!$X$7:$X$86,0))</f>
      </c>
      <c r="R108" s="134">
        <f>INDEX('FS 0'!S$7:S$86,MATCH($A108,'FS 0'!$X$7:$X$86,0))</f>
      </c>
      <c r="S108" s="134">
        <f>INDEX('FS 0'!T$7:T$86,MATCH($A108,'FS 0'!$X$7:$X$86,0))</f>
      </c>
      <c r="T108" s="135">
        <f>INDEX('FS 0'!U$7:U$86,MATCH($A108,'FS 0'!$X$7:$X$86,0))</f>
      </c>
      <c r="U108" s="136">
        <f>INDEX('FS 0'!$V$7:$V$86,MATCH(A108,'FS 0'!$X$7:$X$86,0))</f>
      </c>
      <c r="V108" s="137">
        <f>INDEX('FS 0'!$X$7:$X$86,MATCH(A108,'FS 0'!$X$7:$X$86,0))</f>
      </c>
      <c r="W108" s="138">
        <f>INDEX('FS 0'!$W$7:$W$86,MATCH(A108,'FS 0'!$X$7:$X$86,0))</f>
      </c>
    </row>
    <row r="109" ht="11.7" customHeight="1">
      <c r="A109" s="111">
        <v>6</v>
      </c>
      <c r="B109" s="112"/>
      <c r="C109" s="112">
        <f>INDEX('FS 0'!$C$7:$C$86,MATCH(A109,'FS 0'!$X$7:$X$86,0))</f>
      </c>
      <c r="D109" s="157">
        <f>INDEX('FS 0'!$D$7:$D$86,MATCH(A109,'FS 0'!$X$7:$X$86,0))</f>
      </c>
      <c r="E109" s="115">
        <f>INDEX('FS 0'!F$7:F$86,MATCH($A109,'FS 0'!$X$7:$X$86,0))</f>
      </c>
      <c r="F109" s="116">
        <f>INDEX('FS 0'!G$7:G$86,MATCH($A109,'FS 0'!$X$7:$X$86,0))</f>
      </c>
      <c r="G109" s="116">
        <f>INDEX('FS 0'!H$7:H$86,MATCH($A109,'FS 0'!$X$7:$X$86,0))</f>
      </c>
      <c r="H109" s="117">
        <f>INDEX('FS 0'!I$7:I$86,MATCH($A109,'FS 0'!$X$7:$X$86,0))</f>
      </c>
      <c r="I109" s="115">
        <f>INDEX('FS 0'!J$7:J$86,MATCH($A109,'FS 0'!$X$7:$X$86,0))</f>
      </c>
      <c r="J109" s="116">
        <f>INDEX('FS 0'!K$7:K$86,MATCH($A109,'FS 0'!$X$7:$X$86,0))</f>
      </c>
      <c r="K109" s="116">
        <f>INDEX('FS 0'!L$7:L$86,MATCH($A109,'FS 0'!$X$7:$X$86,0))</f>
      </c>
      <c r="L109" s="117">
        <f>INDEX('FS 0'!M$7:M$86,MATCH($A109,'FS 0'!$X$7:$X$86,0))</f>
      </c>
      <c r="M109" s="118">
        <f>INDEX('FS 0'!N$7:N$86,MATCH($A109,'FS 0'!$X$7:$X$86,0))</f>
      </c>
      <c r="N109" s="119">
        <f>INDEX('FS 0'!O$7:O$86,MATCH($A109,'FS 0'!$X$7:$X$86,0))</f>
      </c>
      <c r="O109" s="120">
        <f>INDEX('FS 0'!P$7:P$86,MATCH($A109,'FS 0'!$X$7:$X$86,0))</f>
      </c>
      <c r="P109" s="120">
        <f>INDEX('FS 0'!Q$7:Q$86,MATCH($A109,'FS 0'!$X$7:$X$86,0))</f>
      </c>
      <c r="Q109" s="120">
        <f>INDEX('FS 0'!R$7:R$86,MATCH($A109,'FS 0'!$X$7:$X$86,0))</f>
      </c>
      <c r="R109" s="120">
        <f>INDEX('FS 0'!S$7:S$86,MATCH($A109,'FS 0'!$X$7:$X$86,0))</f>
      </c>
      <c r="S109" s="120">
        <f>INDEX('FS 0'!T$7:T$86,MATCH($A109,'FS 0'!$X$7:$X$86,0))</f>
      </c>
      <c r="T109" s="121">
        <f>INDEX('FS 0'!U$7:U$86,MATCH($A109,'FS 0'!$X$7:$X$86,0))</f>
      </c>
      <c r="U109" s="122">
        <f>INDEX('FS 0'!$V$7:$V$86,MATCH(A109,'FS 0'!$X$7:$X$86,0))</f>
      </c>
      <c r="V109" s="123">
        <f>INDEX('FS 0'!$X$7:$X$86,MATCH(A109,'FS 0'!$X$7:$X$86,0))</f>
      </c>
      <c r="W109" s="124">
        <f>INDEX('FS 0'!$W$7:$W$86,MATCH(A109,'FS 0'!$X$7:$X$86,0))</f>
      </c>
    </row>
    <row r="110" ht="11.7" customHeight="1">
      <c r="A110" s="125">
        <v>7</v>
      </c>
      <c r="B110" s="126"/>
      <c r="C110" s="126">
        <f>INDEX('FS 0'!C$7:C$86,MATCH(A110,'FS 0'!$X$7:$X$86,0))</f>
      </c>
      <c r="D110" s="158">
        <f>INDEX('FS 0'!D$7:D$86,MATCH(A110,'FS 0'!$X$7:$X$86,0))</f>
      </c>
      <c r="E110" s="129">
        <f>INDEX('FS 0'!F$7:F$86,MATCH($A110,'FS 0'!$X$7:$X$86,0))</f>
      </c>
      <c r="F110" s="130">
        <f>INDEX('FS 0'!G$7:G$86,MATCH($A110,'FS 0'!$X$7:$X$86,0))</f>
      </c>
      <c r="G110" s="130">
        <f>INDEX('FS 0'!H$7:H$86,MATCH($A110,'FS 0'!$X$7:$X$86,0))</f>
      </c>
      <c r="H110" s="131">
        <f>INDEX('FS 0'!I$7:I$86,MATCH($A110,'FS 0'!$X$7:$X$86,0))</f>
      </c>
      <c r="I110" s="129">
        <f>INDEX('FS 0'!J$7:J$86,MATCH($A110,'FS 0'!$X$7:$X$86,0))</f>
      </c>
      <c r="J110" s="130">
        <f>INDEX('FS 0'!K$7:K$86,MATCH($A110,'FS 0'!$X$7:$X$86,0))</f>
      </c>
      <c r="K110" s="130">
        <f>INDEX('FS 0'!L$7:L$86,MATCH($A110,'FS 0'!$X$7:$X$86,0))</f>
      </c>
      <c r="L110" s="131">
        <f>INDEX('FS 0'!M$7:M$86,MATCH($A110,'FS 0'!$X$7:$X$86,0))</f>
      </c>
      <c r="M110" s="132">
        <f>INDEX('FS 0'!N$7:N$86,MATCH($A110,'FS 0'!$X$7:$X$86,0))</f>
      </c>
      <c r="N110" s="133">
        <f>INDEX('FS 0'!O$7:O$86,MATCH($A110,'FS 0'!$X$7:$X$86,0))</f>
      </c>
      <c r="O110" s="134">
        <f>INDEX('FS 0'!P$7:P$86,MATCH($A110,'FS 0'!$X$7:$X$86,0))</f>
      </c>
      <c r="P110" s="134">
        <f>INDEX('FS 0'!Q$7:Q$86,MATCH($A110,'FS 0'!$X$7:$X$86,0))</f>
      </c>
      <c r="Q110" s="134">
        <f>INDEX('FS 0'!R$7:R$86,MATCH($A110,'FS 0'!$X$7:$X$86,0))</f>
      </c>
      <c r="R110" s="134">
        <f>INDEX('FS 0'!S$7:S$86,MATCH($A110,'FS 0'!$X$7:$X$86,0))</f>
      </c>
      <c r="S110" s="134">
        <f>INDEX('FS 0'!T$7:T$86,MATCH($A110,'FS 0'!$X$7:$X$86,0))</f>
      </c>
      <c r="T110" s="135">
        <f>INDEX('FS 0'!U$7:U$86,MATCH($A110,'FS 0'!$X$7:$X$86,0))</f>
      </c>
      <c r="U110" s="136">
        <f>INDEX('FS 0'!$V$7:$V$86,MATCH(A110,'FS 0'!$X$7:$X$86,0))</f>
      </c>
      <c r="V110" s="137">
        <f>INDEX('FS 0'!$X$7:$X$86,MATCH(A110,'FS 0'!$X$7:$X$86,0))</f>
      </c>
      <c r="W110" s="138">
        <f>INDEX('FS 0'!$W$7:$W$86,MATCH(A110,'FS 0'!$X$7:$X$86,0))</f>
      </c>
    </row>
    <row r="111" ht="11.7" customHeight="1">
      <c r="A111" s="111">
        <v>8</v>
      </c>
      <c r="B111" s="112"/>
      <c r="C111" s="112">
        <f>INDEX('FS 0'!$C$7:$C$86,MATCH(A111,'FS 0'!$X$7:$X$86,0))</f>
      </c>
      <c r="D111" s="157">
        <f>INDEX('FS 0'!$D$7:$D$86,MATCH(A111,'FS 0'!$X$7:$X$86,0))</f>
      </c>
      <c r="E111" s="115">
        <f>INDEX('FS 0'!F$7:F$86,MATCH($A111,'FS 0'!$X$7:$X$86,0))</f>
      </c>
      <c r="F111" s="116">
        <f>INDEX('FS 0'!G$7:G$86,MATCH($A111,'FS 0'!$X$7:$X$86,0))</f>
      </c>
      <c r="G111" s="116">
        <f>INDEX('FS 0'!H$7:H$86,MATCH($A111,'FS 0'!$X$7:$X$86,0))</f>
      </c>
      <c r="H111" s="117">
        <f>INDEX('FS 0'!I$7:I$86,MATCH($A111,'FS 0'!$X$7:$X$86,0))</f>
      </c>
      <c r="I111" s="115">
        <f>INDEX('FS 0'!J$7:J$86,MATCH($A111,'FS 0'!$X$7:$X$86,0))</f>
      </c>
      <c r="J111" s="116">
        <f>INDEX('FS 0'!K$7:K$86,MATCH($A111,'FS 0'!$X$7:$X$86,0))</f>
      </c>
      <c r="K111" s="116">
        <f>INDEX('FS 0'!L$7:L$86,MATCH($A111,'FS 0'!$X$7:$X$86,0))</f>
      </c>
      <c r="L111" s="117">
        <f>INDEX('FS 0'!M$7:M$86,MATCH($A111,'FS 0'!$X$7:$X$86,0))</f>
      </c>
      <c r="M111" s="118">
        <f>INDEX('FS 0'!N$7:N$86,MATCH($A111,'FS 0'!$X$7:$X$86,0))</f>
      </c>
      <c r="N111" s="119">
        <f>INDEX('FS 0'!O$7:O$86,MATCH($A111,'FS 0'!$X$7:$X$86,0))</f>
      </c>
      <c r="O111" s="120">
        <f>INDEX('FS 0'!P$7:P$86,MATCH($A111,'FS 0'!$X$7:$X$86,0))</f>
      </c>
      <c r="P111" s="120">
        <f>INDEX('FS 0'!Q$7:Q$86,MATCH($A111,'FS 0'!$X$7:$X$86,0))</f>
      </c>
      <c r="Q111" s="120">
        <f>INDEX('FS 0'!R$7:R$86,MATCH($A111,'FS 0'!$X$7:$X$86,0))</f>
      </c>
      <c r="R111" s="120">
        <f>INDEX('FS 0'!S$7:S$86,MATCH($A111,'FS 0'!$X$7:$X$86,0))</f>
      </c>
      <c r="S111" s="120">
        <f>INDEX('FS 0'!T$7:T$86,MATCH($A111,'FS 0'!$X$7:$X$86,0))</f>
      </c>
      <c r="T111" s="121">
        <f>INDEX('FS 0'!U$7:U$86,MATCH($A111,'FS 0'!$X$7:$X$86,0))</f>
      </c>
      <c r="U111" s="122">
        <f>INDEX('FS 0'!$V$7:$V$86,MATCH(A111,'FS 0'!$X$7:$X$86,0))</f>
      </c>
      <c r="V111" s="123">
        <f>INDEX('FS 0'!$X$7:$X$86,MATCH(A111,'FS 0'!$X$7:$X$86,0))</f>
      </c>
      <c r="W111" s="124">
        <f>INDEX('FS 0'!$W$7:$W$86,MATCH(A111,'FS 0'!$X$7:$X$86,0))</f>
      </c>
    </row>
    <row r="112" ht="11.7" customHeight="1">
      <c r="A112" s="125">
        <v>9</v>
      </c>
      <c r="B112" s="126"/>
      <c r="C112" s="126">
        <f>INDEX('FS 0'!C$7:C$86,MATCH(A112,'FS 0'!$X$7:$X$86,0))</f>
      </c>
      <c r="D112" s="158">
        <f>INDEX('FS 0'!D$7:D$86,MATCH(A112,'FS 0'!$X$7:$X$86,0))</f>
      </c>
      <c r="E112" s="129">
        <f>INDEX('FS 0'!F$7:F$86,MATCH($A112,'FS 0'!$X$7:$X$86,0))</f>
      </c>
      <c r="F112" s="130">
        <f>INDEX('FS 0'!G$7:G$86,MATCH($A112,'FS 0'!$X$7:$X$86,0))</f>
      </c>
      <c r="G112" s="130">
        <f>INDEX('FS 0'!H$7:H$86,MATCH($A112,'FS 0'!$X$7:$X$86,0))</f>
      </c>
      <c r="H112" s="131">
        <f>INDEX('FS 0'!I$7:I$86,MATCH($A112,'FS 0'!$X$7:$X$86,0))</f>
      </c>
      <c r="I112" s="129">
        <f>INDEX('FS 0'!J$7:J$86,MATCH($A112,'FS 0'!$X$7:$X$86,0))</f>
      </c>
      <c r="J112" s="130">
        <f>INDEX('FS 0'!K$7:K$86,MATCH($A112,'FS 0'!$X$7:$X$86,0))</f>
      </c>
      <c r="K112" s="130">
        <f>INDEX('FS 0'!L$7:L$86,MATCH($A112,'FS 0'!$X$7:$X$86,0))</f>
      </c>
      <c r="L112" s="131">
        <f>INDEX('FS 0'!M$7:M$86,MATCH($A112,'FS 0'!$X$7:$X$86,0))</f>
      </c>
      <c r="M112" s="132">
        <f>INDEX('FS 0'!N$7:N$86,MATCH($A112,'FS 0'!$X$7:$X$86,0))</f>
      </c>
      <c r="N112" s="133">
        <f>INDEX('FS 0'!O$7:O$86,MATCH($A112,'FS 0'!$X$7:$X$86,0))</f>
      </c>
      <c r="O112" s="134">
        <f>INDEX('FS 0'!P$7:P$86,MATCH($A112,'FS 0'!$X$7:$X$86,0))</f>
      </c>
      <c r="P112" s="134">
        <f>INDEX('FS 0'!Q$7:Q$86,MATCH($A112,'FS 0'!$X$7:$X$86,0))</f>
      </c>
      <c r="Q112" s="134">
        <f>INDEX('FS 0'!R$7:R$86,MATCH($A112,'FS 0'!$X$7:$X$86,0))</f>
      </c>
      <c r="R112" s="134">
        <f>INDEX('FS 0'!S$7:S$86,MATCH($A112,'FS 0'!$X$7:$X$86,0))</f>
      </c>
      <c r="S112" s="134">
        <f>INDEX('FS 0'!T$7:T$86,MATCH($A112,'FS 0'!$X$7:$X$86,0))</f>
      </c>
      <c r="T112" s="135">
        <f>INDEX('FS 0'!U$7:U$86,MATCH($A112,'FS 0'!$X$7:$X$86,0))</f>
      </c>
      <c r="U112" s="136">
        <f>INDEX('FS 0'!$V$7:$V$86,MATCH(A112,'FS 0'!$X$7:$X$86,0))</f>
      </c>
      <c r="V112" s="137">
        <f>INDEX('FS 0'!$X$7:$X$86,MATCH(A112,'FS 0'!$X$7:$X$86,0))</f>
      </c>
      <c r="W112" s="138">
        <f>INDEX('FS 0'!$W$7:$W$86,MATCH(A112,'FS 0'!$X$7:$X$86,0))</f>
      </c>
    </row>
    <row r="113" ht="11.7" customHeight="1">
      <c r="A113" s="111">
        <v>10</v>
      </c>
      <c r="B113" s="112"/>
      <c r="C113" s="112">
        <f>INDEX('FS 0'!$C$7:$C$86,MATCH(A113,'FS 0'!$X$7:$X$86,0))</f>
      </c>
      <c r="D113" s="157">
        <f>INDEX('FS 0'!$D$7:$D$86,MATCH(A113,'FS 0'!$X$7:$X$86,0))</f>
      </c>
      <c r="E113" s="115">
        <f>INDEX('FS 0'!F$7:F$86,MATCH($A113,'FS 0'!$X$7:$X$86,0))</f>
      </c>
      <c r="F113" s="116">
        <f>INDEX('FS 0'!G$7:G$86,MATCH($A113,'FS 0'!$X$7:$X$86,0))</f>
      </c>
      <c r="G113" s="116">
        <f>INDEX('FS 0'!H$7:H$86,MATCH($A113,'FS 0'!$X$7:$X$86,0))</f>
      </c>
      <c r="H113" s="117">
        <f>INDEX('FS 0'!I$7:I$86,MATCH($A113,'FS 0'!$X$7:$X$86,0))</f>
      </c>
      <c r="I113" s="115">
        <f>INDEX('FS 0'!J$7:J$86,MATCH($A113,'FS 0'!$X$7:$X$86,0))</f>
      </c>
      <c r="J113" s="116">
        <f>INDEX('FS 0'!K$7:K$86,MATCH($A113,'FS 0'!$X$7:$X$86,0))</f>
      </c>
      <c r="K113" s="116">
        <f>INDEX('FS 0'!L$7:L$86,MATCH($A113,'FS 0'!$X$7:$X$86,0))</f>
      </c>
      <c r="L113" s="117">
        <f>INDEX('FS 0'!M$7:M$86,MATCH($A113,'FS 0'!$X$7:$X$86,0))</f>
      </c>
      <c r="M113" s="118">
        <f>INDEX('FS 0'!N$7:N$86,MATCH($A113,'FS 0'!$X$7:$X$86,0))</f>
      </c>
      <c r="N113" s="119">
        <f>INDEX('FS 0'!O$7:O$86,MATCH($A113,'FS 0'!$X$7:$X$86,0))</f>
      </c>
      <c r="O113" s="120">
        <f>INDEX('FS 0'!P$7:P$86,MATCH($A113,'FS 0'!$X$7:$X$86,0))</f>
      </c>
      <c r="P113" s="120">
        <f>INDEX('FS 0'!Q$7:Q$86,MATCH($A113,'FS 0'!$X$7:$X$86,0))</f>
      </c>
      <c r="Q113" s="120">
        <f>INDEX('FS 0'!R$7:R$86,MATCH($A113,'FS 0'!$X$7:$X$86,0))</f>
      </c>
      <c r="R113" s="120">
        <f>INDEX('FS 0'!S$7:S$86,MATCH($A113,'FS 0'!$X$7:$X$86,0))</f>
      </c>
      <c r="S113" s="120">
        <f>INDEX('FS 0'!T$7:T$86,MATCH($A113,'FS 0'!$X$7:$X$86,0))</f>
      </c>
      <c r="T113" s="121">
        <f>INDEX('FS 0'!U$7:U$86,MATCH($A113,'FS 0'!$X$7:$X$86,0))</f>
      </c>
      <c r="U113" s="122">
        <f>INDEX('FS 0'!$V$7:$V$86,MATCH(A113,'FS 0'!$X$7:$X$86,0))</f>
      </c>
      <c r="V113" s="123">
        <f>INDEX('FS 0'!$X$7:$X$86,MATCH(A113,'FS 0'!$X$7:$X$86,0))</f>
      </c>
      <c r="W113" s="124">
        <f>INDEX('FS 0'!$W$7:$W$86,MATCH(A113,'FS 0'!$X$7:$X$86,0))</f>
      </c>
    </row>
    <row r="114" ht="11.7" customHeight="1">
      <c r="A114" s="125">
        <v>11</v>
      </c>
      <c r="B114" s="126"/>
      <c r="C114" s="126">
        <f>INDEX('FS 0'!C$7:C$86,MATCH(A114,'FS 0'!$X$7:$X$86,0))</f>
      </c>
      <c r="D114" s="158">
        <f>INDEX('FS 0'!D$7:D$86,MATCH(A114,'FS 0'!$X$7:$X$86,0))</f>
      </c>
      <c r="E114" s="129">
        <f>INDEX('FS 0'!F$7:F$86,MATCH($A114,'FS 0'!$X$7:$X$86,0))</f>
      </c>
      <c r="F114" s="130">
        <f>INDEX('FS 0'!G$7:G$86,MATCH($A114,'FS 0'!$X$7:$X$86,0))</f>
      </c>
      <c r="G114" s="130">
        <f>INDEX('FS 0'!H$7:H$86,MATCH($A114,'FS 0'!$X$7:$X$86,0))</f>
      </c>
      <c r="H114" s="131">
        <f>INDEX('FS 0'!I$7:I$86,MATCH($A114,'FS 0'!$X$7:$X$86,0))</f>
      </c>
      <c r="I114" s="129">
        <f>INDEX('FS 0'!J$7:J$86,MATCH($A114,'FS 0'!$X$7:$X$86,0))</f>
      </c>
      <c r="J114" s="130">
        <f>INDEX('FS 0'!K$7:K$86,MATCH($A114,'FS 0'!$X$7:$X$86,0))</f>
      </c>
      <c r="K114" s="130">
        <f>INDEX('FS 0'!L$7:L$86,MATCH($A114,'FS 0'!$X$7:$X$86,0))</f>
      </c>
      <c r="L114" s="131">
        <f>INDEX('FS 0'!M$7:M$86,MATCH($A114,'FS 0'!$X$7:$X$86,0))</f>
      </c>
      <c r="M114" s="132">
        <f>INDEX('FS 0'!N$7:N$86,MATCH($A114,'FS 0'!$X$7:$X$86,0))</f>
      </c>
      <c r="N114" s="133">
        <f>INDEX('FS 0'!O$7:O$86,MATCH($A114,'FS 0'!$X$7:$X$86,0))</f>
      </c>
      <c r="O114" s="134">
        <f>INDEX('FS 0'!P$7:P$86,MATCH($A114,'FS 0'!$X$7:$X$86,0))</f>
      </c>
      <c r="P114" s="134">
        <f>INDEX('FS 0'!Q$7:Q$86,MATCH($A114,'FS 0'!$X$7:$X$86,0))</f>
      </c>
      <c r="Q114" s="134">
        <f>INDEX('FS 0'!R$7:R$86,MATCH($A114,'FS 0'!$X$7:$X$86,0))</f>
      </c>
      <c r="R114" s="134">
        <f>INDEX('FS 0'!S$7:S$86,MATCH($A114,'FS 0'!$X$7:$X$86,0))</f>
      </c>
      <c r="S114" s="134">
        <f>INDEX('FS 0'!T$7:T$86,MATCH($A114,'FS 0'!$X$7:$X$86,0))</f>
      </c>
      <c r="T114" s="135">
        <f>INDEX('FS 0'!U$7:U$86,MATCH($A114,'FS 0'!$X$7:$X$86,0))</f>
      </c>
      <c r="U114" s="136">
        <f>INDEX('FS 0'!$V$7:$V$86,MATCH(A114,'FS 0'!$X$7:$X$86,0))</f>
      </c>
      <c r="V114" s="137">
        <f>INDEX('FS 0'!$X$7:$X$86,MATCH(A114,'FS 0'!$X$7:$X$86,0))</f>
      </c>
      <c r="W114" s="138">
        <f>INDEX('FS 0'!$W$7:$W$86,MATCH(A114,'FS 0'!$X$7:$X$86,0))</f>
      </c>
    </row>
    <row r="115" ht="11.7" customHeight="1">
      <c r="A115" s="111">
        <v>12</v>
      </c>
      <c r="B115" s="112"/>
      <c r="C115" s="112">
        <f>INDEX('FS 0'!$C$7:$C$86,MATCH(A115,'FS 0'!$X$7:$X$86,0))</f>
      </c>
      <c r="D115" s="157">
        <f>INDEX('FS 0'!$D$7:$D$86,MATCH(A115,'FS 0'!$X$7:$X$86,0))</f>
      </c>
      <c r="E115" s="115">
        <f>INDEX('FS 0'!F$7:F$86,MATCH($A115,'FS 0'!$X$7:$X$86,0))</f>
      </c>
      <c r="F115" s="116">
        <f>INDEX('FS 0'!G$7:G$86,MATCH($A115,'FS 0'!$X$7:$X$86,0))</f>
      </c>
      <c r="G115" s="116">
        <f>INDEX('FS 0'!H$7:H$86,MATCH($A115,'FS 0'!$X$7:$X$86,0))</f>
      </c>
      <c r="H115" s="117">
        <f>INDEX('FS 0'!I$7:I$86,MATCH($A115,'FS 0'!$X$7:$X$86,0))</f>
      </c>
      <c r="I115" s="115">
        <f>INDEX('FS 0'!J$7:J$86,MATCH($A115,'FS 0'!$X$7:$X$86,0))</f>
      </c>
      <c r="J115" s="116">
        <f>INDEX('FS 0'!K$7:K$86,MATCH($A115,'FS 0'!$X$7:$X$86,0))</f>
      </c>
      <c r="K115" s="116">
        <f>INDEX('FS 0'!L$7:L$86,MATCH($A115,'FS 0'!$X$7:$X$86,0))</f>
      </c>
      <c r="L115" s="117">
        <f>INDEX('FS 0'!M$7:M$86,MATCH($A115,'FS 0'!$X$7:$X$86,0))</f>
      </c>
      <c r="M115" s="118">
        <f>INDEX('FS 0'!N$7:N$86,MATCH($A115,'FS 0'!$X$7:$X$86,0))</f>
      </c>
      <c r="N115" s="119">
        <f>INDEX('FS 0'!O$7:O$86,MATCH($A115,'FS 0'!$X$7:$X$86,0))</f>
      </c>
      <c r="O115" s="120">
        <f>INDEX('FS 0'!P$7:P$86,MATCH($A115,'FS 0'!$X$7:$X$86,0))</f>
      </c>
      <c r="P115" s="120">
        <f>INDEX('FS 0'!Q$7:Q$86,MATCH($A115,'FS 0'!$X$7:$X$86,0))</f>
      </c>
      <c r="Q115" s="120">
        <f>INDEX('FS 0'!R$7:R$86,MATCH($A115,'FS 0'!$X$7:$X$86,0))</f>
      </c>
      <c r="R115" s="120">
        <f>INDEX('FS 0'!S$7:S$86,MATCH($A115,'FS 0'!$X$7:$X$86,0))</f>
      </c>
      <c r="S115" s="120">
        <f>INDEX('FS 0'!T$7:T$86,MATCH($A115,'FS 0'!$X$7:$X$86,0))</f>
      </c>
      <c r="T115" s="121">
        <f>INDEX('FS 0'!U$7:U$86,MATCH($A115,'FS 0'!$X$7:$X$86,0))</f>
      </c>
      <c r="U115" s="122">
        <f>INDEX('FS 0'!$V$7:$V$86,MATCH(A115,'FS 0'!$X$7:$X$86,0))</f>
      </c>
      <c r="V115" s="123">
        <f>INDEX('FS 0'!$X$7:$X$86,MATCH(A115,'FS 0'!$X$7:$X$86,0))</f>
      </c>
      <c r="W115" s="124">
        <f>INDEX('FS 0'!$W$7:$W$86,MATCH(A115,'FS 0'!$X$7:$X$86,0))</f>
      </c>
    </row>
    <row r="116" ht="11.7" customHeight="1">
      <c r="A116" s="125">
        <v>13</v>
      </c>
      <c r="B116" s="126"/>
      <c r="C116" s="126">
        <f>INDEX('FS 0'!C$7:C$86,MATCH(A116,'FS 0'!$X$7:$X$86,0))</f>
      </c>
      <c r="D116" s="158">
        <f>INDEX('FS 0'!D$7:D$86,MATCH(A116,'FS 0'!$X$7:$X$86,0))</f>
      </c>
      <c r="E116" s="129">
        <f>INDEX('FS 0'!F$7:F$86,MATCH($A116,'FS 0'!$X$7:$X$86,0))</f>
      </c>
      <c r="F116" s="130">
        <f>INDEX('FS 0'!G$7:G$86,MATCH($A116,'FS 0'!$X$7:$X$86,0))</f>
      </c>
      <c r="G116" s="130">
        <f>INDEX('FS 0'!H$7:H$86,MATCH($A116,'FS 0'!$X$7:$X$86,0))</f>
      </c>
      <c r="H116" s="131">
        <f>INDEX('FS 0'!I$7:I$86,MATCH($A116,'FS 0'!$X$7:$X$86,0))</f>
      </c>
      <c r="I116" s="129">
        <f>INDEX('FS 0'!J$7:J$86,MATCH($A116,'FS 0'!$X$7:$X$86,0))</f>
      </c>
      <c r="J116" s="130">
        <f>INDEX('FS 0'!K$7:K$86,MATCH($A116,'FS 0'!$X$7:$X$86,0))</f>
      </c>
      <c r="K116" s="130">
        <f>INDEX('FS 0'!L$7:L$86,MATCH($A116,'FS 0'!$X$7:$X$86,0))</f>
      </c>
      <c r="L116" s="131">
        <f>INDEX('FS 0'!M$7:M$86,MATCH($A116,'FS 0'!$X$7:$X$86,0))</f>
      </c>
      <c r="M116" s="132">
        <f>INDEX('FS 0'!N$7:N$86,MATCH($A116,'FS 0'!$X$7:$X$86,0))</f>
      </c>
      <c r="N116" s="133">
        <f>INDEX('FS 0'!O$7:O$86,MATCH($A116,'FS 0'!$X$7:$X$86,0))</f>
      </c>
      <c r="O116" s="134">
        <f>INDEX('FS 0'!P$7:P$86,MATCH($A116,'FS 0'!$X$7:$X$86,0))</f>
      </c>
      <c r="P116" s="134">
        <f>INDEX('FS 0'!Q$7:Q$86,MATCH($A116,'FS 0'!$X$7:$X$86,0))</f>
      </c>
      <c r="Q116" s="134">
        <f>INDEX('FS 0'!R$7:R$86,MATCH($A116,'FS 0'!$X$7:$X$86,0))</f>
      </c>
      <c r="R116" s="134">
        <f>INDEX('FS 0'!S$7:S$86,MATCH($A116,'FS 0'!$X$7:$X$86,0))</f>
      </c>
      <c r="S116" s="134">
        <f>INDEX('FS 0'!T$7:T$86,MATCH($A116,'FS 0'!$X$7:$X$86,0))</f>
      </c>
      <c r="T116" s="135">
        <f>INDEX('FS 0'!U$7:U$86,MATCH($A116,'FS 0'!$X$7:$X$86,0))</f>
      </c>
      <c r="U116" s="136">
        <f>INDEX('FS 0'!$V$7:$V$86,MATCH(A116,'FS 0'!$X$7:$X$86,0))</f>
      </c>
      <c r="V116" s="137">
        <f>INDEX('FS 0'!$X$7:$X$86,MATCH(A116,'FS 0'!$X$7:$X$86,0))</f>
      </c>
      <c r="W116" s="138">
        <f>INDEX('FS 0'!$W$7:$W$86,MATCH(A116,'FS 0'!$X$7:$X$86,0))</f>
      </c>
    </row>
    <row r="117" ht="11.7" customHeight="1">
      <c r="A117" s="111">
        <v>14</v>
      </c>
      <c r="B117" s="112"/>
      <c r="C117" s="112">
        <f>INDEX('FS 0'!$C$7:$C$86,MATCH(A117,'FS 0'!$X$7:$X$86,0))</f>
      </c>
      <c r="D117" s="157">
        <f>INDEX('FS 0'!$D$7:$D$86,MATCH(A117,'FS 0'!$X$7:$X$86,0))</f>
      </c>
      <c r="E117" s="115">
        <f>INDEX('FS 0'!F$7:F$86,MATCH($A117,'FS 0'!$X$7:$X$86,0))</f>
      </c>
      <c r="F117" s="116">
        <f>INDEX('FS 0'!G$7:G$86,MATCH($A117,'FS 0'!$X$7:$X$86,0))</f>
      </c>
      <c r="G117" s="116">
        <f>INDEX('FS 0'!H$7:H$86,MATCH($A117,'FS 0'!$X$7:$X$86,0))</f>
      </c>
      <c r="H117" s="117">
        <f>INDEX('FS 0'!I$7:I$86,MATCH($A117,'FS 0'!$X$7:$X$86,0))</f>
      </c>
      <c r="I117" s="115">
        <f>INDEX('FS 0'!J$7:J$86,MATCH($A117,'FS 0'!$X$7:$X$86,0))</f>
      </c>
      <c r="J117" s="116">
        <f>INDEX('FS 0'!K$7:K$86,MATCH($A117,'FS 0'!$X$7:$X$86,0))</f>
      </c>
      <c r="K117" s="116">
        <f>INDEX('FS 0'!L$7:L$86,MATCH($A117,'FS 0'!$X$7:$X$86,0))</f>
      </c>
      <c r="L117" s="117">
        <f>INDEX('FS 0'!M$7:M$86,MATCH($A117,'FS 0'!$X$7:$X$86,0))</f>
      </c>
      <c r="M117" s="118">
        <f>INDEX('FS 0'!N$7:N$86,MATCH($A117,'FS 0'!$X$7:$X$86,0))</f>
      </c>
      <c r="N117" s="119">
        <f>INDEX('FS 0'!O$7:O$86,MATCH($A117,'FS 0'!$X$7:$X$86,0))</f>
      </c>
      <c r="O117" s="120">
        <f>INDEX('FS 0'!P$7:P$86,MATCH($A117,'FS 0'!$X$7:$X$86,0))</f>
      </c>
      <c r="P117" s="120">
        <f>INDEX('FS 0'!Q$7:Q$86,MATCH($A117,'FS 0'!$X$7:$X$86,0))</f>
      </c>
      <c r="Q117" s="120">
        <f>INDEX('FS 0'!R$7:R$86,MATCH($A117,'FS 0'!$X$7:$X$86,0))</f>
      </c>
      <c r="R117" s="120">
        <f>INDEX('FS 0'!S$7:S$86,MATCH($A117,'FS 0'!$X$7:$X$86,0))</f>
      </c>
      <c r="S117" s="120">
        <f>INDEX('FS 0'!T$7:T$86,MATCH($A117,'FS 0'!$X$7:$X$86,0))</f>
      </c>
      <c r="T117" s="121">
        <f>INDEX('FS 0'!U$7:U$86,MATCH($A117,'FS 0'!$X$7:$X$86,0))</f>
      </c>
      <c r="U117" s="122">
        <f>INDEX('FS 0'!$V$7:$V$86,MATCH(A117,'FS 0'!$X$7:$X$86,0))</f>
      </c>
      <c r="V117" s="123">
        <f>INDEX('FS 0'!$X$7:$X$86,MATCH(A117,'FS 0'!$X$7:$X$86,0))</f>
      </c>
      <c r="W117" s="124">
        <f>INDEX('FS 0'!$W$7:$W$86,MATCH(A117,'FS 0'!$X$7:$X$86,0))</f>
      </c>
    </row>
    <row r="118" ht="11.7" customHeight="1">
      <c r="A118" s="125">
        <v>15</v>
      </c>
      <c r="B118" s="126"/>
      <c r="C118" s="126">
        <f>INDEX('FS 0'!C$7:C$86,MATCH(A118,'FS 0'!$X$7:$X$86,0))</f>
      </c>
      <c r="D118" s="158">
        <f>INDEX('FS 0'!D$7:D$86,MATCH(A118,'FS 0'!$X$7:$X$86,0))</f>
      </c>
      <c r="E118" s="129">
        <f>INDEX('FS 0'!F$7:F$86,MATCH($A118,'FS 0'!$X$7:$X$86,0))</f>
      </c>
      <c r="F118" s="130">
        <f>INDEX('FS 0'!G$7:G$86,MATCH($A118,'FS 0'!$X$7:$X$86,0))</f>
      </c>
      <c r="G118" s="130">
        <f>INDEX('FS 0'!H$7:H$86,MATCH($A118,'FS 0'!$X$7:$X$86,0))</f>
      </c>
      <c r="H118" s="131">
        <f>INDEX('FS 0'!I$7:I$86,MATCH($A118,'FS 0'!$X$7:$X$86,0))</f>
      </c>
      <c r="I118" s="129">
        <f>INDEX('FS 0'!J$7:J$86,MATCH($A118,'FS 0'!$X$7:$X$86,0))</f>
      </c>
      <c r="J118" s="130">
        <f>INDEX('FS 0'!K$7:K$86,MATCH($A118,'FS 0'!$X$7:$X$86,0))</f>
      </c>
      <c r="K118" s="130">
        <f>INDEX('FS 0'!L$7:L$86,MATCH($A118,'FS 0'!$X$7:$X$86,0))</f>
      </c>
      <c r="L118" s="131">
        <f>INDEX('FS 0'!M$7:M$86,MATCH($A118,'FS 0'!$X$7:$X$86,0))</f>
      </c>
      <c r="M118" s="132">
        <f>INDEX('FS 0'!N$7:N$86,MATCH($A118,'FS 0'!$X$7:$X$86,0))</f>
      </c>
      <c r="N118" s="133">
        <f>INDEX('FS 0'!O$7:O$86,MATCH($A118,'FS 0'!$X$7:$X$86,0))</f>
      </c>
      <c r="O118" s="134">
        <f>INDEX('FS 0'!P$7:P$86,MATCH($A118,'FS 0'!$X$7:$X$86,0))</f>
      </c>
      <c r="P118" s="134">
        <f>INDEX('FS 0'!Q$7:Q$86,MATCH($A118,'FS 0'!$X$7:$X$86,0))</f>
      </c>
      <c r="Q118" s="134">
        <f>INDEX('FS 0'!R$7:R$86,MATCH($A118,'FS 0'!$X$7:$X$86,0))</f>
      </c>
      <c r="R118" s="134">
        <f>INDEX('FS 0'!S$7:S$86,MATCH($A118,'FS 0'!$X$7:$X$86,0))</f>
      </c>
      <c r="S118" s="134">
        <f>INDEX('FS 0'!T$7:T$86,MATCH($A118,'FS 0'!$X$7:$X$86,0))</f>
      </c>
      <c r="T118" s="135">
        <f>INDEX('FS 0'!U$7:U$86,MATCH($A118,'FS 0'!$X$7:$X$86,0))</f>
      </c>
      <c r="U118" s="136">
        <f>INDEX('FS 0'!$V$7:$V$86,MATCH(A118,'FS 0'!$X$7:$X$86,0))</f>
      </c>
      <c r="V118" s="137">
        <f>INDEX('FS 0'!$X$7:$X$86,MATCH(A118,'FS 0'!$X$7:$X$86,0))</f>
      </c>
      <c r="W118" s="138">
        <f>INDEX('FS 0'!$W$7:$W$86,MATCH(A118,'FS 0'!$X$7:$X$86,0))</f>
      </c>
    </row>
    <row r="119" ht="11.7" customHeight="1">
      <c r="A119" s="111">
        <v>16</v>
      </c>
      <c r="B119" s="112"/>
      <c r="C119" s="112">
        <f>INDEX('FS 0'!$C$7:$C$86,MATCH(A119,'FS 0'!$X$7:$X$86,0))</f>
      </c>
      <c r="D119" s="157">
        <f>INDEX('FS 0'!$D$7:$D$86,MATCH(A119,'FS 0'!$X$7:$X$86,0))</f>
      </c>
      <c r="E119" s="115">
        <f>INDEX('FS 0'!F$7:F$86,MATCH($A119,'FS 0'!$X$7:$X$86,0))</f>
      </c>
      <c r="F119" s="116">
        <f>INDEX('FS 0'!G$7:G$86,MATCH($A119,'FS 0'!$X$7:$X$86,0))</f>
      </c>
      <c r="G119" s="116">
        <f>INDEX('FS 0'!H$7:H$86,MATCH($A119,'FS 0'!$X$7:$X$86,0))</f>
      </c>
      <c r="H119" s="117">
        <f>INDEX('FS 0'!I$7:I$86,MATCH($A119,'FS 0'!$X$7:$X$86,0))</f>
      </c>
      <c r="I119" s="115">
        <f>INDEX('FS 0'!J$7:J$86,MATCH($A119,'FS 0'!$X$7:$X$86,0))</f>
      </c>
      <c r="J119" s="116">
        <f>INDEX('FS 0'!K$7:K$86,MATCH($A119,'FS 0'!$X$7:$X$86,0))</f>
      </c>
      <c r="K119" s="116">
        <f>INDEX('FS 0'!L$7:L$86,MATCH($A119,'FS 0'!$X$7:$X$86,0))</f>
      </c>
      <c r="L119" s="117">
        <f>INDEX('FS 0'!M$7:M$86,MATCH($A119,'FS 0'!$X$7:$X$86,0))</f>
      </c>
      <c r="M119" s="118">
        <f>INDEX('FS 0'!N$7:N$86,MATCH($A119,'FS 0'!$X$7:$X$86,0))</f>
      </c>
      <c r="N119" s="119">
        <f>INDEX('FS 0'!O$7:O$86,MATCH($A119,'FS 0'!$X$7:$X$86,0))</f>
      </c>
      <c r="O119" s="120">
        <f>INDEX('FS 0'!P$7:P$86,MATCH($A119,'FS 0'!$X$7:$X$86,0))</f>
      </c>
      <c r="P119" s="120">
        <f>INDEX('FS 0'!Q$7:Q$86,MATCH($A119,'FS 0'!$X$7:$X$86,0))</f>
      </c>
      <c r="Q119" s="120">
        <f>INDEX('FS 0'!R$7:R$86,MATCH($A119,'FS 0'!$X$7:$X$86,0))</f>
      </c>
      <c r="R119" s="120">
        <f>INDEX('FS 0'!S$7:S$86,MATCH($A119,'FS 0'!$X$7:$X$86,0))</f>
      </c>
      <c r="S119" s="120">
        <f>INDEX('FS 0'!T$7:T$86,MATCH($A119,'FS 0'!$X$7:$X$86,0))</f>
      </c>
      <c r="T119" s="121">
        <f>INDEX('FS 0'!U$7:U$86,MATCH($A119,'FS 0'!$X$7:$X$86,0))</f>
      </c>
      <c r="U119" s="122">
        <f>INDEX('FS 0'!$V$7:$V$86,MATCH(A119,'FS 0'!$X$7:$X$86,0))</f>
      </c>
      <c r="V119" s="123">
        <f>INDEX('FS 0'!$X$7:$X$86,MATCH(A119,'FS 0'!$X$7:$X$86,0))</f>
      </c>
      <c r="W119" s="124">
        <f>INDEX('FS 0'!$W$7:$W$86,MATCH(A119,'FS 0'!$X$7:$X$86,0))</f>
      </c>
    </row>
    <row r="120" ht="11.7" customHeight="1">
      <c r="A120" s="125">
        <v>17</v>
      </c>
      <c r="B120" s="126"/>
      <c r="C120" s="126">
        <f>INDEX('FS 0'!C$7:C$86,MATCH(A120,'FS 0'!$X$7:$X$86,0))</f>
      </c>
      <c r="D120" s="158">
        <f>INDEX('FS 0'!D$7:D$86,MATCH(A120,'FS 0'!$X$7:$X$86,0))</f>
      </c>
      <c r="E120" s="129">
        <f>INDEX('FS 0'!F$7:F$86,MATCH($A120,'FS 0'!$X$7:$X$86,0))</f>
      </c>
      <c r="F120" s="130">
        <f>INDEX('FS 0'!G$7:G$86,MATCH($A120,'FS 0'!$X$7:$X$86,0))</f>
      </c>
      <c r="G120" s="130">
        <f>INDEX('FS 0'!H$7:H$86,MATCH($A120,'FS 0'!$X$7:$X$86,0))</f>
      </c>
      <c r="H120" s="131">
        <f>INDEX('FS 0'!I$7:I$86,MATCH($A120,'FS 0'!$X$7:$X$86,0))</f>
      </c>
      <c r="I120" s="129">
        <f>INDEX('FS 0'!J$7:J$86,MATCH($A120,'FS 0'!$X$7:$X$86,0))</f>
      </c>
      <c r="J120" s="130">
        <f>INDEX('FS 0'!K$7:K$86,MATCH($A120,'FS 0'!$X$7:$X$86,0))</f>
      </c>
      <c r="K120" s="130">
        <f>INDEX('FS 0'!L$7:L$86,MATCH($A120,'FS 0'!$X$7:$X$86,0))</f>
      </c>
      <c r="L120" s="131">
        <f>INDEX('FS 0'!M$7:M$86,MATCH($A120,'FS 0'!$X$7:$X$86,0))</f>
      </c>
      <c r="M120" s="132">
        <f>INDEX('FS 0'!N$7:N$86,MATCH($A120,'FS 0'!$X$7:$X$86,0))</f>
      </c>
      <c r="N120" s="133">
        <f>INDEX('FS 0'!O$7:O$86,MATCH($A120,'FS 0'!$X$7:$X$86,0))</f>
      </c>
      <c r="O120" s="134">
        <f>INDEX('FS 0'!P$7:P$86,MATCH($A120,'FS 0'!$X$7:$X$86,0))</f>
      </c>
      <c r="P120" s="134">
        <f>INDEX('FS 0'!Q$7:Q$86,MATCH($A120,'FS 0'!$X$7:$X$86,0))</f>
      </c>
      <c r="Q120" s="134">
        <f>INDEX('FS 0'!R$7:R$86,MATCH($A120,'FS 0'!$X$7:$X$86,0))</f>
      </c>
      <c r="R120" s="134">
        <f>INDEX('FS 0'!S$7:S$86,MATCH($A120,'FS 0'!$X$7:$X$86,0))</f>
      </c>
      <c r="S120" s="134">
        <f>INDEX('FS 0'!T$7:T$86,MATCH($A120,'FS 0'!$X$7:$X$86,0))</f>
      </c>
      <c r="T120" s="135">
        <f>INDEX('FS 0'!U$7:U$86,MATCH($A120,'FS 0'!$X$7:$X$86,0))</f>
      </c>
      <c r="U120" s="136">
        <f>INDEX('FS 0'!$V$7:$V$86,MATCH(A120,'FS 0'!$X$7:$X$86,0))</f>
      </c>
      <c r="V120" s="137">
        <f>INDEX('FS 0'!$X$7:$X$86,MATCH(A120,'FS 0'!$X$7:$X$86,0))</f>
      </c>
      <c r="W120" s="138">
        <f>INDEX('FS 0'!$W$7:$W$86,MATCH(A120,'FS 0'!$X$7:$X$86,0))</f>
      </c>
    </row>
    <row r="121" ht="11.7" customHeight="1">
      <c r="A121" s="111">
        <v>18</v>
      </c>
      <c r="B121" s="112"/>
      <c r="C121" s="112">
        <f>INDEX('FS 0'!$C$7:$C$86,MATCH(A121,'FS 0'!$X$7:$X$86,0))</f>
      </c>
      <c r="D121" s="157">
        <f>INDEX('FS 0'!$D$7:$D$86,MATCH(A121,'FS 0'!$X$7:$X$86,0))</f>
      </c>
      <c r="E121" s="115">
        <f>INDEX('FS 0'!F$7:F$86,MATCH($A121,'FS 0'!$X$7:$X$86,0))</f>
      </c>
      <c r="F121" s="116">
        <f>INDEX('FS 0'!G$7:G$86,MATCH($A121,'FS 0'!$X$7:$X$86,0))</f>
      </c>
      <c r="G121" s="116">
        <f>INDEX('FS 0'!H$7:H$86,MATCH($A121,'FS 0'!$X$7:$X$86,0))</f>
      </c>
      <c r="H121" s="117">
        <f>INDEX('FS 0'!I$7:I$86,MATCH($A121,'FS 0'!$X$7:$X$86,0))</f>
      </c>
      <c r="I121" s="115">
        <f>INDEX('FS 0'!J$7:J$86,MATCH($A121,'FS 0'!$X$7:$X$86,0))</f>
      </c>
      <c r="J121" s="116">
        <f>INDEX('FS 0'!K$7:K$86,MATCH($A121,'FS 0'!$X$7:$X$86,0))</f>
      </c>
      <c r="K121" s="116">
        <f>INDEX('FS 0'!L$7:L$86,MATCH($A121,'FS 0'!$X$7:$X$86,0))</f>
      </c>
      <c r="L121" s="117">
        <f>INDEX('FS 0'!M$7:M$86,MATCH($A121,'FS 0'!$X$7:$X$86,0))</f>
      </c>
      <c r="M121" s="118">
        <f>INDEX('FS 0'!N$7:N$86,MATCH($A121,'FS 0'!$X$7:$X$86,0))</f>
      </c>
      <c r="N121" s="119">
        <f>INDEX('FS 0'!O$7:O$86,MATCH($A121,'FS 0'!$X$7:$X$86,0))</f>
      </c>
      <c r="O121" s="120">
        <f>INDEX('FS 0'!P$7:P$86,MATCH($A121,'FS 0'!$X$7:$X$86,0))</f>
      </c>
      <c r="P121" s="120">
        <f>INDEX('FS 0'!Q$7:Q$86,MATCH($A121,'FS 0'!$X$7:$X$86,0))</f>
      </c>
      <c r="Q121" s="120">
        <f>INDEX('FS 0'!R$7:R$86,MATCH($A121,'FS 0'!$X$7:$X$86,0))</f>
      </c>
      <c r="R121" s="120">
        <f>INDEX('FS 0'!S$7:S$86,MATCH($A121,'FS 0'!$X$7:$X$86,0))</f>
      </c>
      <c r="S121" s="120">
        <f>INDEX('FS 0'!T$7:T$86,MATCH($A121,'FS 0'!$X$7:$X$86,0))</f>
      </c>
      <c r="T121" s="121">
        <f>INDEX('FS 0'!U$7:U$86,MATCH($A121,'FS 0'!$X$7:$X$86,0))</f>
      </c>
      <c r="U121" s="122">
        <f>INDEX('FS 0'!$V$7:$V$86,MATCH(A121,'FS 0'!$X$7:$X$86,0))</f>
      </c>
      <c r="V121" s="123">
        <f>INDEX('FS 0'!$X$7:$X$86,MATCH(A121,'FS 0'!$X$7:$X$86,0))</f>
      </c>
      <c r="W121" s="124">
        <f>INDEX('FS 0'!$W$7:$W$86,MATCH(A121,'FS 0'!$X$7:$X$86,0))</f>
      </c>
    </row>
    <row r="122" ht="11.7" customHeight="1">
      <c r="A122" s="125">
        <v>19</v>
      </c>
      <c r="B122" s="126"/>
      <c r="C122" s="126">
        <f>INDEX('FS 0'!C$7:C$86,MATCH(A122,'FS 0'!$X$7:$X$86,0))</f>
      </c>
      <c r="D122" s="158">
        <f>INDEX('FS 0'!D$7:D$86,MATCH(A122,'FS 0'!$X$7:$X$86,0))</f>
      </c>
      <c r="E122" s="129">
        <f>INDEX('FS 0'!F$7:F$86,MATCH($A122,'FS 0'!$X$7:$X$86,0))</f>
      </c>
      <c r="F122" s="130">
        <f>INDEX('FS 0'!G$7:G$86,MATCH($A122,'FS 0'!$X$7:$X$86,0))</f>
      </c>
      <c r="G122" s="130">
        <f>INDEX('FS 0'!H$7:H$86,MATCH($A122,'FS 0'!$X$7:$X$86,0))</f>
      </c>
      <c r="H122" s="131">
        <f>INDEX('FS 0'!I$7:I$86,MATCH($A122,'FS 0'!$X$7:$X$86,0))</f>
      </c>
      <c r="I122" s="129">
        <f>INDEX('FS 0'!J$7:J$86,MATCH($A122,'FS 0'!$X$7:$X$86,0))</f>
      </c>
      <c r="J122" s="130">
        <f>INDEX('FS 0'!K$7:K$86,MATCH($A122,'FS 0'!$X$7:$X$86,0))</f>
      </c>
      <c r="K122" s="130">
        <f>INDEX('FS 0'!L$7:L$86,MATCH($A122,'FS 0'!$X$7:$X$86,0))</f>
      </c>
      <c r="L122" s="131">
        <f>INDEX('FS 0'!M$7:M$86,MATCH($A122,'FS 0'!$X$7:$X$86,0))</f>
      </c>
      <c r="M122" s="132">
        <f>INDEX('FS 0'!N$7:N$86,MATCH($A122,'FS 0'!$X$7:$X$86,0))</f>
      </c>
      <c r="N122" s="133">
        <f>INDEX('FS 0'!O$7:O$86,MATCH($A122,'FS 0'!$X$7:$X$86,0))</f>
      </c>
      <c r="O122" s="134">
        <f>INDEX('FS 0'!P$7:P$86,MATCH($A122,'FS 0'!$X$7:$X$86,0))</f>
      </c>
      <c r="P122" s="134">
        <f>INDEX('FS 0'!Q$7:Q$86,MATCH($A122,'FS 0'!$X$7:$X$86,0))</f>
      </c>
      <c r="Q122" s="134">
        <f>INDEX('FS 0'!R$7:R$86,MATCH($A122,'FS 0'!$X$7:$X$86,0))</f>
      </c>
      <c r="R122" s="134">
        <f>INDEX('FS 0'!S$7:S$86,MATCH($A122,'FS 0'!$X$7:$X$86,0))</f>
      </c>
      <c r="S122" s="134">
        <f>INDEX('FS 0'!T$7:T$86,MATCH($A122,'FS 0'!$X$7:$X$86,0))</f>
      </c>
      <c r="T122" s="135">
        <f>INDEX('FS 0'!U$7:U$86,MATCH($A122,'FS 0'!$X$7:$X$86,0))</f>
      </c>
      <c r="U122" s="136">
        <f>INDEX('FS 0'!$V$7:$V$86,MATCH(A122,'FS 0'!$X$7:$X$86,0))</f>
      </c>
      <c r="V122" s="137">
        <f>INDEX('FS 0'!$X$7:$X$86,MATCH(A122,'FS 0'!$X$7:$X$86,0))</f>
      </c>
      <c r="W122" s="138">
        <f>INDEX('FS 0'!$W$7:$W$86,MATCH(A122,'FS 0'!$X$7:$X$86,0))</f>
      </c>
    </row>
    <row r="123" ht="11.7" customHeight="1">
      <c r="A123" s="139">
        <v>20</v>
      </c>
      <c r="B123" s="140"/>
      <c r="C123" s="140">
        <f>INDEX('FS 0'!$C$7:$C$86,MATCH(A123,'FS 0'!$X$7:$X$86,0))</f>
      </c>
      <c r="D123" s="159">
        <f>INDEX('FS 0'!$D$7:$D$86,MATCH(A123,'FS 0'!$X$7:$X$86,0))</f>
      </c>
      <c r="E123" s="143">
        <f>INDEX('FS 0'!F$7:F$86,MATCH($A123,'FS 0'!$X$7:$X$86,0))</f>
      </c>
      <c r="F123" s="144">
        <f>INDEX('FS 0'!G$7:G$86,MATCH($A123,'FS 0'!$X$7:$X$86,0))</f>
      </c>
      <c r="G123" s="144">
        <f>INDEX('FS 0'!H$7:H$86,MATCH($A123,'FS 0'!$X$7:$X$86,0))</f>
      </c>
      <c r="H123" s="145">
        <f>INDEX('FS 0'!I$7:I$86,MATCH($A123,'FS 0'!$X$7:$X$86,0))</f>
      </c>
      <c r="I123" s="143">
        <f>INDEX('FS 0'!J$7:J$86,MATCH($A123,'FS 0'!$X$7:$X$86,0))</f>
      </c>
      <c r="J123" s="144">
        <f>INDEX('FS 0'!K$7:K$86,MATCH($A123,'FS 0'!$X$7:$X$86,0))</f>
      </c>
      <c r="K123" s="144">
        <f>INDEX('FS 0'!L$7:L$86,MATCH($A123,'FS 0'!$X$7:$X$86,0))</f>
      </c>
      <c r="L123" s="145">
        <f>INDEX('FS 0'!M$7:M$86,MATCH($A123,'FS 0'!$X$7:$X$86,0))</f>
      </c>
      <c r="M123" s="146">
        <f>INDEX('FS 0'!N$7:N$86,MATCH($A123,'FS 0'!$X$7:$X$86,0))</f>
      </c>
      <c r="N123" s="147">
        <f>INDEX('FS 0'!O$7:O$86,MATCH($A123,'FS 0'!$X$7:$X$86,0))</f>
      </c>
      <c r="O123" s="148">
        <f>INDEX('FS 0'!P$7:P$86,MATCH($A123,'FS 0'!$X$7:$X$86,0))</f>
      </c>
      <c r="P123" s="148">
        <f>INDEX('FS 0'!Q$7:Q$86,MATCH($A123,'FS 0'!$X$7:$X$86,0))</f>
      </c>
      <c r="Q123" s="148">
        <f>INDEX('FS 0'!R$7:R$86,MATCH($A123,'FS 0'!$X$7:$X$86,0))</f>
      </c>
      <c r="R123" s="148">
        <f>INDEX('FS 0'!S$7:S$86,MATCH($A123,'FS 0'!$X$7:$X$86,0))</f>
      </c>
      <c r="S123" s="148">
        <f>INDEX('FS 0'!T$7:T$86,MATCH($A123,'FS 0'!$X$7:$X$86,0))</f>
      </c>
      <c r="T123" s="149">
        <f>INDEX('FS 0'!U$7:U$86,MATCH($A123,'FS 0'!$X$7:$X$86,0))</f>
      </c>
      <c r="U123" s="150">
        <f>INDEX('FS 0'!$V$7:$V$86,MATCH(A123,'FS 0'!$X$7:$X$86,0))</f>
      </c>
      <c r="V123" s="151">
        <f>INDEX('FS 0'!$X$7:$X$86,MATCH(A123,'FS 0'!$X$7:$X$86,0))</f>
      </c>
      <c r="W123" s="152">
        <f>INDEX('FS 0'!$W$7:$W$86,MATCH(A123,'FS 0'!$X$7:$X$86,0))</f>
      </c>
    </row>
    <row r="124" ht="13.2" customHeight="1">
      <c r="A124" s="153"/>
      <c r="B124" s="58"/>
      <c r="C124" s="58"/>
      <c r="D124" s="58"/>
      <c r="E124" s="154"/>
      <c r="F124" s="154"/>
      <c r="G124" s="154"/>
      <c r="H124" s="154"/>
      <c r="I124" s="154"/>
      <c r="J124" s="154"/>
      <c r="K124" s="154"/>
      <c r="L124" s="154"/>
      <c r="M124" s="58"/>
      <c r="N124" s="154"/>
      <c r="O124" s="154"/>
      <c r="P124" s="154"/>
      <c r="Q124" s="154"/>
      <c r="R124" s="154"/>
      <c r="S124" s="154"/>
      <c r="T124" s="58"/>
      <c r="U124" s="58"/>
      <c r="V124" s="58"/>
      <c r="W124" s="155"/>
    </row>
    <row r="125" ht="13.65" customHeight="1">
      <c r="A125" t="s" s="76">
        <v>8</v>
      </c>
      <c r="B125" s="77"/>
      <c r="C125" s="77"/>
      <c r="D125" s="77"/>
      <c r="E125" s="77"/>
      <c r="F125" s="77"/>
      <c r="G125" s="77"/>
      <c r="H125" s="77"/>
      <c r="I125" s="77"/>
      <c r="J125" s="77"/>
      <c r="K125" s="77"/>
      <c r="L125" s="77"/>
      <c r="M125" s="77"/>
      <c r="N125" s="77"/>
      <c r="O125" s="77"/>
      <c r="P125" s="77"/>
      <c r="Q125" s="77"/>
      <c r="R125" s="77"/>
      <c r="S125" s="77"/>
      <c r="T125" s="77"/>
      <c r="U125" s="77"/>
      <c r="V125" s="77"/>
      <c r="W125" s="78"/>
    </row>
    <row r="126" ht="13.2" customHeight="1">
      <c r="A126" s="79"/>
      <c r="B126" s="80"/>
      <c r="C126" s="80"/>
      <c r="D126" s="81"/>
      <c r="E126" t="s" s="82">
        <v>77</v>
      </c>
      <c r="F126" s="83"/>
      <c r="G126" s="83"/>
      <c r="H126" s="84"/>
      <c r="I126" t="s" s="82">
        <v>78</v>
      </c>
      <c r="J126" s="83"/>
      <c r="K126" s="83"/>
      <c r="L126" s="84"/>
      <c r="M126" s="85"/>
      <c r="N126" t="s" s="86">
        <v>79</v>
      </c>
      <c r="O126" s="87"/>
      <c r="P126" s="87"/>
      <c r="Q126" s="87"/>
      <c r="R126" s="87"/>
      <c r="S126" s="87"/>
      <c r="T126" s="88"/>
      <c r="U126" t="s" s="86">
        <v>80</v>
      </c>
      <c r="V126" s="87"/>
      <c r="W126" s="88"/>
    </row>
    <row r="127" ht="15.6" customHeight="1">
      <c r="A127" t="s" s="89">
        <v>81</v>
      </c>
      <c r="B127" t="s" s="90">
        <v>40</v>
      </c>
      <c r="C127" t="s" s="90">
        <v>41</v>
      </c>
      <c r="D127" t="s" s="90">
        <v>42</v>
      </c>
      <c r="E127" t="s" s="82">
        <v>82</v>
      </c>
      <c r="F127" t="s" s="91">
        <v>83</v>
      </c>
      <c r="G127" t="s" s="91">
        <v>101</v>
      </c>
      <c r="H127" t="s" s="92">
        <v>85</v>
      </c>
      <c r="I127" t="s" s="82">
        <v>86</v>
      </c>
      <c r="J127" t="s" s="91">
        <v>87</v>
      </c>
      <c r="K127" t="s" s="91">
        <v>88</v>
      </c>
      <c r="L127" t="s" s="93">
        <v>89</v>
      </c>
      <c r="M127" t="s" s="89">
        <v>90</v>
      </c>
      <c r="N127" t="s" s="94">
        <v>91</v>
      </c>
      <c r="O127" t="s" s="95">
        <v>92</v>
      </c>
      <c r="P127" t="s" s="95">
        <v>93</v>
      </c>
      <c r="Q127" t="s" s="95">
        <v>94</v>
      </c>
      <c r="R127" t="s" s="95">
        <v>95</v>
      </c>
      <c r="S127" t="s" s="95">
        <v>96</v>
      </c>
      <c r="T127" t="s" s="93">
        <v>97</v>
      </c>
      <c r="U127" t="s" s="86">
        <v>98</v>
      </c>
      <c r="V127" t="s" s="96">
        <v>81</v>
      </c>
      <c r="W127" t="s" s="93">
        <v>99</v>
      </c>
    </row>
    <row r="128" ht="11.7" customHeight="1">
      <c r="A128" s="97">
        <v>1</v>
      </c>
      <c r="B128" s="98"/>
      <c r="C128" t="s" s="99">
        <f>INDEX('FS 1'!C$7:C$86,MATCH(A128,'FS 1'!$X$7:$X$86,0))</f>
        <v>47</v>
      </c>
      <c r="D128" t="s" s="100">
        <f>INDEX('FS 1'!D$7:D$86,MATCH(A128,'FS 1'!$X$7:$X$86,0))</f>
        <v>68</v>
      </c>
      <c r="E128" s="101">
        <f>INDEX('FS 1'!F$7:F$86,MATCH($A128,'FS 1'!$X$7:$X$86,0))</f>
        <v>23.5</v>
      </c>
      <c r="F128" s="102">
        <f>INDEX('FS 1'!G$7:G$86,MATCH($A128,'FS 1'!$X$7:$X$86,0))</f>
        <v>22.5</v>
      </c>
      <c r="G128" s="102">
        <f>INDEX('FS 1'!H$7:H$86,MATCH($A128,'FS 1'!$X$7:$X$86,0))</f>
        <v>21</v>
      </c>
      <c r="H128" s="103">
        <f>INDEX('FS 1'!I$7:I$86,MATCH($A128,'FS 1'!$X$7:$X$86,0))</f>
        <v>21</v>
      </c>
      <c r="I128" s="101">
        <f>INDEX('FS 1'!J$7:J$86,MATCH($A128,'FS 1'!$X$7:$X$86,0))</f>
        <v>21.5</v>
      </c>
      <c r="J128" s="102">
        <f>INDEX('FS 1'!K$7:K$86,MATCH($A128,'FS 1'!$X$7:$X$86,0))</f>
        <v>22</v>
      </c>
      <c r="K128" s="102">
        <f>INDEX('FS 1'!L$7:L$86,MATCH($A128,'FS 1'!$X$7:$X$86,0))</f>
        <v>22</v>
      </c>
      <c r="L128" s="103">
        <f>INDEX('FS 1'!M$7:M$86,MATCH($A128,'FS 1'!$X$7:$X$86,0))</f>
        <v>22</v>
      </c>
      <c r="M128" s="104">
        <f>INDEX('FS 1'!N$7:N$86,MATCH($A128,'FS 1'!$X$7:$X$86,0))</f>
        <v>175.5</v>
      </c>
      <c r="N128" s="105">
        <f>INDEX('FS 1'!O$7:O$86,MATCH($A128,'FS 1'!$X$7:$X$86,0))</f>
        <v>0</v>
      </c>
      <c r="O128" s="106">
        <f>INDEX('FS 1'!P$7:P$86,MATCH($A128,'FS 1'!$X$7:$X$86,0))</f>
        <v>0</v>
      </c>
      <c r="P128" s="106">
        <f>INDEX('FS 1'!Q$7:Q$86,MATCH($A128,'FS 1'!$X$7:$X$86,0))</f>
        <v>0</v>
      </c>
      <c r="Q128" s="106">
        <f>INDEX('FS 1'!R$7:R$86,MATCH($A128,'FS 1'!$X$7:$X$86,0))</f>
        <v>0</v>
      </c>
      <c r="R128" s="106">
        <f>INDEX('FS 1'!S$7:S$86,MATCH($A128,'FS 1'!$X$7:$X$86,0))</f>
        <v>0</v>
      </c>
      <c r="S128" s="106">
        <f>INDEX('FS 1'!T$7:T$86,MATCH($A128,'FS 1'!$X$7:$X$86,0))</f>
        <v>0</v>
      </c>
      <c r="T128" s="107">
        <f>INDEX('FS 1'!U$7:U$86,MATCH($A128,'FS 1'!$X$7:$X$86,0))</f>
        <v>0</v>
      </c>
      <c r="U128" s="108">
        <f>INDEX('FS 1'!$V$7:$V$86,MATCH(A128,'FS 1'!$X$7:$X$86,0))</f>
        <v>175.5</v>
      </c>
      <c r="V128" s="109">
        <f>INDEX('FS 1'!$X$7:$X$86,MATCH(A128,'FS 1'!$X$7:$X$86,0))</f>
        <v>1</v>
      </c>
      <c r="W128" t="s" s="110">
        <f>INDEX('FS 1'!$W$7:$W$86,MATCH(A128,'FS 1'!$X$7:$X$86,0))</f>
        <v>100</v>
      </c>
    </row>
    <row r="129" ht="11.7" customHeight="1">
      <c r="A129" s="111">
        <v>2</v>
      </c>
      <c r="B129" s="112"/>
      <c r="C129" t="s" s="113">
        <f>INDEX('FS 1'!$C$7:$C$86,MATCH(A129,'FS 1'!$X$7:$X$86,0))</f>
        <v>70</v>
      </c>
      <c r="D129" t="s" s="114">
        <f>INDEX('FS 1'!$D$7:$D$86,MATCH(A129,'FS 1'!$X$7:$X$86,0))</f>
        <v>71</v>
      </c>
      <c r="E129" s="115">
        <f>INDEX('FS 1'!F$7:F$86,MATCH($A129,'FS 1'!$X$7:$X$86,0))</f>
        <v>21</v>
      </c>
      <c r="F129" s="116">
        <f>INDEX('FS 1'!G$7:G$86,MATCH($A129,'FS 1'!$X$7:$X$86,0))</f>
        <v>20.5</v>
      </c>
      <c r="G129" s="116">
        <f>INDEX('FS 1'!H$7:H$86,MATCH($A129,'FS 1'!$X$7:$X$86,0))</f>
        <v>20.5</v>
      </c>
      <c r="H129" s="117">
        <f>INDEX('FS 1'!I$7:I$86,MATCH($A129,'FS 1'!$X$7:$X$86,0))</f>
        <v>18</v>
      </c>
      <c r="I129" s="115">
        <f>INDEX('FS 1'!J$7:J$86,MATCH($A129,'FS 1'!$X$7:$X$86,0))</f>
        <v>18</v>
      </c>
      <c r="J129" s="116">
        <f>INDEX('FS 1'!K$7:K$86,MATCH($A129,'FS 1'!$X$7:$X$86,0))</f>
        <v>18</v>
      </c>
      <c r="K129" s="116">
        <f>INDEX('FS 1'!L$7:L$86,MATCH($A129,'FS 1'!$X$7:$X$86,0))</f>
        <v>17.5</v>
      </c>
      <c r="L129" s="117">
        <f>INDEX('FS 1'!M$7:M$86,MATCH($A129,'FS 1'!$X$7:$X$86,0))</f>
        <v>19.5</v>
      </c>
      <c r="M129" s="118">
        <f>INDEX('FS 1'!N$7:N$86,MATCH($A129,'FS 1'!$X$7:$X$86,0))</f>
        <v>153</v>
      </c>
      <c r="N129" s="119">
        <f>INDEX('FS 1'!O$7:O$86,MATCH($A129,'FS 1'!$X$7:$X$86,0))</f>
        <v>0.55</v>
      </c>
      <c r="O129" s="120">
        <f>INDEX('FS 1'!P$7:P$86,MATCH($A129,'FS 1'!$X$7:$X$86,0))</f>
        <v>0</v>
      </c>
      <c r="P129" s="120">
        <f>INDEX('FS 1'!Q$7:Q$86,MATCH($A129,'FS 1'!$X$7:$X$86,0))</f>
        <v>0</v>
      </c>
      <c r="Q129" s="120">
        <f>INDEX('FS 1'!R$7:R$86,MATCH($A129,'FS 1'!$X$7:$X$86,0))</f>
        <v>0</v>
      </c>
      <c r="R129" s="120">
        <f>INDEX('FS 1'!S$7:S$86,MATCH($A129,'FS 1'!$X$7:$X$86,0))</f>
        <v>0</v>
      </c>
      <c r="S129" s="120">
        <f>INDEX('FS 1'!T$7:T$86,MATCH($A129,'FS 1'!$X$7:$X$86,0))</f>
        <v>0</v>
      </c>
      <c r="T129" s="121">
        <f>INDEX('FS 1'!U$7:U$86,MATCH($A129,'FS 1'!$X$7:$X$86,0))</f>
        <v>0.55</v>
      </c>
      <c r="U129" s="122">
        <f>INDEX('FS 1'!$V$7:$V$86,MATCH(A129,'FS 1'!$X$7:$X$86,0))</f>
        <v>152.45</v>
      </c>
      <c r="V129" s="123">
        <f>INDEX('FS 1'!$X$7:$X$86,MATCH(A129,'FS 1'!$X$7:$X$86,0))</f>
        <v>2</v>
      </c>
      <c r="W129" t="s" s="124">
        <f>INDEX('FS 1'!$W$7:$W$86,MATCH(A129,'FS 1'!$X$7:$X$86,0))</f>
        <v>100</v>
      </c>
    </row>
    <row r="130" ht="11.7" customHeight="1">
      <c r="A130" s="125">
        <v>3</v>
      </c>
      <c r="B130" s="126"/>
      <c r="C130" t="s" s="127">
        <f>INDEX('FS 1'!C$7:C$86,MATCH(A130,'FS 1'!$X$7:$X$86,0))</f>
        <v>73</v>
      </c>
      <c r="D130" t="s" s="128">
        <f>INDEX('FS 1'!D$7:D$86,MATCH(A130,'FS 1'!$X$7:$X$86,0))</f>
        <v>74</v>
      </c>
      <c r="E130" s="129">
        <f>INDEX('FS 1'!F$7:F$86,MATCH($A130,'FS 1'!$X$7:$X$86,0))</f>
        <v>18</v>
      </c>
      <c r="F130" s="130">
        <f>INDEX('FS 1'!G$7:G$86,MATCH($A130,'FS 1'!$X$7:$X$86,0))</f>
        <v>19.5</v>
      </c>
      <c r="G130" s="130">
        <f>INDEX('FS 1'!H$7:H$86,MATCH($A130,'FS 1'!$X$7:$X$86,0))</f>
        <v>20</v>
      </c>
      <c r="H130" s="131">
        <f>INDEX('FS 1'!I$7:I$86,MATCH($A130,'FS 1'!$X$7:$X$86,0))</f>
        <v>18.5</v>
      </c>
      <c r="I130" s="129">
        <f>INDEX('FS 1'!J$7:J$86,MATCH($A130,'FS 1'!$X$7:$X$86,0))</f>
        <v>17</v>
      </c>
      <c r="J130" s="130">
        <f>INDEX('FS 1'!K$7:K$86,MATCH($A130,'FS 1'!$X$7:$X$86,0))</f>
        <v>17</v>
      </c>
      <c r="K130" s="130">
        <f>INDEX('FS 1'!L$7:L$86,MATCH($A130,'FS 1'!$X$7:$X$86,0))</f>
        <v>18</v>
      </c>
      <c r="L130" s="131">
        <f>INDEX('FS 1'!M$7:M$86,MATCH($A130,'FS 1'!$X$7:$X$86,0))</f>
        <v>17.5</v>
      </c>
      <c r="M130" s="132">
        <f>INDEX('FS 1'!N$7:N$86,MATCH($A130,'FS 1'!$X$7:$X$86,0))</f>
        <v>145.5</v>
      </c>
      <c r="N130" s="133">
        <f>INDEX('FS 1'!O$7:O$86,MATCH($A130,'FS 1'!$X$7:$X$86,0))</f>
        <v>0</v>
      </c>
      <c r="O130" s="134">
        <f>INDEX('FS 1'!P$7:P$86,MATCH($A130,'FS 1'!$X$7:$X$86,0))</f>
        <v>0</v>
      </c>
      <c r="P130" s="134">
        <f>INDEX('FS 1'!Q$7:Q$86,MATCH($A130,'FS 1'!$X$7:$X$86,0))</f>
        <v>0</v>
      </c>
      <c r="Q130" s="134">
        <f>INDEX('FS 1'!R$7:R$86,MATCH($A130,'FS 1'!$X$7:$X$86,0))</f>
        <v>0</v>
      </c>
      <c r="R130" s="134">
        <f>INDEX('FS 1'!S$7:S$86,MATCH($A130,'FS 1'!$X$7:$X$86,0))</f>
        <v>0</v>
      </c>
      <c r="S130" s="134">
        <f>INDEX('FS 1'!T$7:T$86,MATCH($A130,'FS 1'!$X$7:$X$86,0))</f>
        <v>0</v>
      </c>
      <c r="T130" s="135">
        <f>INDEX('FS 1'!U$7:U$86,MATCH($A130,'FS 1'!$X$7:$X$86,0))</f>
        <v>0</v>
      </c>
      <c r="U130" s="136">
        <f>INDEX('FS 1'!$V$7:$V$86,MATCH(A130,'FS 1'!$X$7:$X$86,0))</f>
        <v>145.5</v>
      </c>
      <c r="V130" s="137">
        <f>INDEX('FS 1'!$X$7:$X$86,MATCH(A130,'FS 1'!$X$7:$X$86,0))</f>
        <v>3</v>
      </c>
      <c r="W130" t="s" s="138">
        <f>INDEX('FS 1'!$W$7:$W$86,MATCH(A130,'FS 1'!$X$7:$X$86,0))</f>
        <v>102</v>
      </c>
    </row>
    <row r="131" ht="11.7" customHeight="1">
      <c r="A131" s="111">
        <v>4</v>
      </c>
      <c r="B131" s="112"/>
      <c r="C131" t="s" s="113">
        <f>INDEX('FS 1'!$C$7:$C$86,MATCH(A131,'FS 1'!$X$7:$X$86,0))</f>
        <v>44</v>
      </c>
      <c r="D131" t="s" s="114">
        <f>INDEX('FS 1'!$D$7:$D$86,MATCH(A131,'FS 1'!$X$7:$X$86,0))</f>
        <v>45</v>
      </c>
      <c r="E131" s="115">
        <f>INDEX('FS 1'!F$7:F$86,MATCH($A131,'FS 1'!$X$7:$X$86,0))</f>
        <v>17.5</v>
      </c>
      <c r="F131" s="116">
        <f>INDEX('FS 1'!G$7:G$86,MATCH($A131,'FS 1'!$X$7:$X$86,0))</f>
        <v>18</v>
      </c>
      <c r="G131" s="116">
        <f>INDEX('FS 1'!H$7:H$86,MATCH($A131,'FS 1'!$X$7:$X$86,0))</f>
        <v>19</v>
      </c>
      <c r="H131" s="117">
        <f>INDEX('FS 1'!I$7:I$86,MATCH($A131,'FS 1'!$X$7:$X$86,0))</f>
        <v>18.5</v>
      </c>
      <c r="I131" s="115">
        <f>INDEX('FS 1'!J$7:J$86,MATCH($A131,'FS 1'!$X$7:$X$86,0))</f>
        <v>16.5</v>
      </c>
      <c r="J131" s="116">
        <f>INDEX('FS 1'!K$7:K$86,MATCH($A131,'FS 1'!$X$7:$X$86,0))</f>
        <v>16.5</v>
      </c>
      <c r="K131" s="116">
        <f>INDEX('FS 1'!L$7:L$86,MATCH($A131,'FS 1'!$X$7:$X$86,0))</f>
        <v>19.5</v>
      </c>
      <c r="L131" s="117">
        <f>INDEX('FS 1'!M$7:M$86,MATCH($A131,'FS 1'!$X$7:$X$86,0))</f>
        <v>20</v>
      </c>
      <c r="M131" s="118">
        <f>INDEX('FS 1'!N$7:N$86,MATCH($A131,'FS 1'!$X$7:$X$86,0))</f>
        <v>145.5</v>
      </c>
      <c r="N131" s="119">
        <f>INDEX('FS 1'!O$7:O$86,MATCH($A131,'FS 1'!$X$7:$X$86,0))</f>
        <v>0.15</v>
      </c>
      <c r="O131" s="120">
        <f>INDEX('FS 1'!P$7:P$86,MATCH($A131,'FS 1'!$X$7:$X$86,0))</f>
        <v>0</v>
      </c>
      <c r="P131" s="120">
        <f>INDEX('FS 1'!Q$7:Q$86,MATCH($A131,'FS 1'!$X$7:$X$86,0))</f>
        <v>0</v>
      </c>
      <c r="Q131" s="120">
        <f>INDEX('FS 1'!R$7:R$86,MATCH($A131,'FS 1'!$X$7:$X$86,0))</f>
        <v>0</v>
      </c>
      <c r="R131" s="120">
        <f>INDEX('FS 1'!S$7:S$86,MATCH($A131,'FS 1'!$X$7:$X$86,0))</f>
        <v>0</v>
      </c>
      <c r="S131" s="120">
        <f>INDEX('FS 1'!T$7:T$86,MATCH($A131,'FS 1'!$X$7:$X$86,0))</f>
        <v>0</v>
      </c>
      <c r="T131" s="121">
        <f>INDEX('FS 1'!U$7:U$86,MATCH($A131,'FS 1'!$X$7:$X$86,0))</f>
        <v>0.15</v>
      </c>
      <c r="U131" s="122">
        <f>INDEX('FS 1'!$V$7:$V$86,MATCH(A131,'FS 1'!$X$7:$X$86,0))</f>
        <v>145.35</v>
      </c>
      <c r="V131" s="123">
        <f>INDEX('FS 1'!$X$7:$X$86,MATCH(A131,'FS 1'!$X$7:$X$86,0))</f>
        <v>4</v>
      </c>
      <c r="W131" t="s" s="124">
        <f>INDEX('FS 1'!$W$7:$W$86,MATCH(A131,'FS 1'!$X$7:$X$86,0))</f>
        <v>102</v>
      </c>
    </row>
    <row r="132" ht="11.7" customHeight="1">
      <c r="A132" s="125">
        <v>5</v>
      </c>
      <c r="B132" s="126"/>
      <c r="C132" t="s" s="127">
        <f>INDEX('FS 1'!C$7:C$86,MATCH(A132,'FS 1'!$X$7:$X$86,0))</f>
        <v>62</v>
      </c>
      <c r="D132" t="s" s="128">
        <f>INDEX('FS 1'!D$7:D$86,MATCH(A132,'FS 1'!$X$7:$X$86,0))</f>
        <v>63</v>
      </c>
      <c r="E132" s="129">
        <f>INDEX('FS 1'!F$7:F$86,MATCH($A132,'FS 1'!$X$7:$X$86,0))</f>
        <v>18</v>
      </c>
      <c r="F132" s="130">
        <f>INDEX('FS 1'!G$7:G$86,MATCH($A132,'FS 1'!$X$7:$X$86,0))</f>
        <v>19</v>
      </c>
      <c r="G132" s="130">
        <f>INDEX('FS 1'!H$7:H$86,MATCH($A132,'FS 1'!$X$7:$X$86,0))</f>
        <v>19</v>
      </c>
      <c r="H132" s="131">
        <f>INDEX('FS 1'!I$7:I$86,MATCH($A132,'FS 1'!$X$7:$X$86,0))</f>
        <v>19</v>
      </c>
      <c r="I132" s="129">
        <f>INDEX('FS 1'!J$7:J$86,MATCH($A132,'FS 1'!$X$7:$X$86,0))</f>
        <v>16.5</v>
      </c>
      <c r="J132" s="130">
        <f>INDEX('FS 1'!K$7:K$86,MATCH($A132,'FS 1'!$X$7:$X$86,0))</f>
        <v>17</v>
      </c>
      <c r="K132" s="130">
        <f>INDEX('FS 1'!L$7:L$86,MATCH($A132,'FS 1'!$X$7:$X$86,0))</f>
        <v>17.5</v>
      </c>
      <c r="L132" s="131">
        <f>INDEX('FS 1'!M$7:M$86,MATCH($A132,'FS 1'!$X$7:$X$86,0))</f>
        <v>18</v>
      </c>
      <c r="M132" s="132">
        <f>INDEX('FS 1'!N$7:N$86,MATCH($A132,'FS 1'!$X$7:$X$86,0))</f>
        <v>144</v>
      </c>
      <c r="N132" s="133">
        <f>INDEX('FS 1'!O$7:O$86,MATCH($A132,'FS 1'!$X$7:$X$86,0))</f>
        <v>0</v>
      </c>
      <c r="O132" s="134">
        <f>INDEX('FS 1'!P$7:P$86,MATCH($A132,'FS 1'!$X$7:$X$86,0))</f>
        <v>0</v>
      </c>
      <c r="P132" s="134">
        <f>INDEX('FS 1'!Q$7:Q$86,MATCH($A132,'FS 1'!$X$7:$X$86,0))</f>
        <v>0</v>
      </c>
      <c r="Q132" s="134">
        <f>INDEX('FS 1'!R$7:R$86,MATCH($A132,'FS 1'!$X$7:$X$86,0))</f>
        <v>0</v>
      </c>
      <c r="R132" s="134">
        <f>INDEX('FS 1'!S$7:S$86,MATCH($A132,'FS 1'!$X$7:$X$86,0))</f>
        <v>0</v>
      </c>
      <c r="S132" s="134">
        <f>INDEX('FS 1'!T$7:T$86,MATCH($A132,'FS 1'!$X$7:$X$86,0))</f>
        <v>0</v>
      </c>
      <c r="T132" s="135">
        <f>INDEX('FS 1'!U$7:U$86,MATCH($A132,'FS 1'!$X$7:$X$86,0))</f>
        <v>0</v>
      </c>
      <c r="U132" s="136">
        <f>INDEX('FS 1'!$V$7:$V$86,MATCH(A132,'FS 1'!$X$7:$X$86,0))</f>
        <v>144</v>
      </c>
      <c r="V132" s="137">
        <f>INDEX('FS 1'!$X$7:$X$86,MATCH(A132,'FS 1'!$X$7:$X$86,0))</f>
        <v>5</v>
      </c>
      <c r="W132" t="s" s="138">
        <f>INDEX('FS 1'!$W$7:$W$86,MATCH(A132,'FS 1'!$X$7:$X$86,0))</f>
        <v>102</v>
      </c>
    </row>
    <row r="133" ht="11.7" customHeight="1">
      <c r="A133" s="111">
        <v>6</v>
      </c>
      <c r="B133" s="112"/>
      <c r="C133" s="112">
        <f>INDEX('FS 1'!$C$7:$C$86,MATCH(A133,'FS 1'!$X$7:$X$86,0))</f>
      </c>
      <c r="D133" s="157">
        <f>INDEX('FS 1'!$D$7:$D$86,MATCH(A133,'FS 1'!$X$7:$X$86,0))</f>
      </c>
      <c r="E133" s="115">
        <f>INDEX('FS 1'!F$7:F$86,MATCH($A133,'FS 1'!$X$7:$X$86,0))</f>
      </c>
      <c r="F133" s="116">
        <f>INDEX('FS 1'!G$7:G$86,MATCH($A133,'FS 1'!$X$7:$X$86,0))</f>
      </c>
      <c r="G133" s="116">
        <f>INDEX('FS 1'!H$7:H$86,MATCH($A133,'FS 1'!$X$7:$X$86,0))</f>
      </c>
      <c r="H133" s="117">
        <f>INDEX('FS 1'!I$7:I$86,MATCH($A133,'FS 1'!$X$7:$X$86,0))</f>
      </c>
      <c r="I133" s="115">
        <f>INDEX('FS 1'!J$7:J$86,MATCH($A133,'FS 1'!$X$7:$X$86,0))</f>
      </c>
      <c r="J133" s="116">
        <f>INDEX('FS 1'!K$7:K$86,MATCH($A133,'FS 1'!$X$7:$X$86,0))</f>
      </c>
      <c r="K133" s="116">
        <f>INDEX('FS 1'!L$7:L$86,MATCH($A133,'FS 1'!$X$7:$X$86,0))</f>
      </c>
      <c r="L133" s="117">
        <f>INDEX('FS 1'!M$7:M$86,MATCH($A133,'FS 1'!$X$7:$X$86,0))</f>
      </c>
      <c r="M133" s="118">
        <f>INDEX('FS 1'!N$7:N$86,MATCH($A133,'FS 1'!$X$7:$X$86,0))</f>
      </c>
      <c r="N133" s="119">
        <f>INDEX('FS 1'!O$7:O$86,MATCH($A133,'FS 1'!$X$7:$X$86,0))</f>
      </c>
      <c r="O133" s="120">
        <f>INDEX('FS 1'!P$7:P$86,MATCH($A133,'FS 1'!$X$7:$X$86,0))</f>
      </c>
      <c r="P133" s="120">
        <f>INDEX('FS 1'!Q$7:Q$86,MATCH($A133,'FS 1'!$X$7:$X$86,0))</f>
      </c>
      <c r="Q133" s="120">
        <f>INDEX('FS 1'!R$7:R$86,MATCH($A133,'FS 1'!$X$7:$X$86,0))</f>
      </c>
      <c r="R133" s="120">
        <f>INDEX('FS 1'!S$7:S$86,MATCH($A133,'FS 1'!$X$7:$X$86,0))</f>
      </c>
      <c r="S133" s="120">
        <f>INDEX('FS 1'!T$7:T$86,MATCH($A133,'FS 1'!$X$7:$X$86,0))</f>
      </c>
      <c r="T133" s="121">
        <f>INDEX('FS 1'!U$7:U$86,MATCH($A133,'FS 1'!$X$7:$X$86,0))</f>
      </c>
      <c r="U133" s="122">
        <f>INDEX('FS 1'!$V$7:$V$86,MATCH(A133,'FS 1'!$X$7:$X$86,0))</f>
      </c>
      <c r="V133" s="123">
        <f>INDEX('FS 1'!$X$7:$X$86,MATCH(A133,'FS 1'!$X$7:$X$86,0))</f>
      </c>
      <c r="W133" s="124">
        <f>INDEX('FS 1'!$W$7:$W$86,MATCH(A133,'FS 1'!$X$7:$X$86,0))</f>
      </c>
    </row>
    <row r="134" ht="11.7" customHeight="1">
      <c r="A134" s="125">
        <v>7</v>
      </c>
      <c r="B134" s="126"/>
      <c r="C134" s="126">
        <f>INDEX('FS 1'!C$7:C$86,MATCH(A134,'FS 1'!$X$7:$X$86,0))</f>
      </c>
      <c r="D134" s="158">
        <f>INDEX('FS 1'!D$7:D$86,MATCH(A134,'FS 1'!$X$7:$X$86,0))</f>
      </c>
      <c r="E134" s="129">
        <f>INDEX('FS 1'!F$7:F$86,MATCH($A134,'FS 1'!$X$7:$X$86,0))</f>
      </c>
      <c r="F134" s="130">
        <f>INDEX('FS 1'!G$7:G$86,MATCH($A134,'FS 1'!$X$7:$X$86,0))</f>
      </c>
      <c r="G134" s="130">
        <f>INDEX('FS 1'!H$7:H$86,MATCH($A134,'FS 1'!$X$7:$X$86,0))</f>
      </c>
      <c r="H134" s="131">
        <f>INDEX('FS 1'!I$7:I$86,MATCH($A134,'FS 1'!$X$7:$X$86,0))</f>
      </c>
      <c r="I134" s="129">
        <f>INDEX('FS 1'!J$7:J$86,MATCH($A134,'FS 1'!$X$7:$X$86,0))</f>
      </c>
      <c r="J134" s="130">
        <f>INDEX('FS 1'!K$7:K$86,MATCH($A134,'FS 1'!$X$7:$X$86,0))</f>
      </c>
      <c r="K134" s="130">
        <f>INDEX('FS 1'!L$7:L$86,MATCH($A134,'FS 1'!$X$7:$X$86,0))</f>
      </c>
      <c r="L134" s="131">
        <f>INDEX('FS 1'!M$7:M$86,MATCH($A134,'FS 1'!$X$7:$X$86,0))</f>
      </c>
      <c r="M134" s="132">
        <f>INDEX('FS 1'!N$7:N$86,MATCH($A134,'FS 1'!$X$7:$X$86,0))</f>
      </c>
      <c r="N134" s="133">
        <f>INDEX('FS 1'!O$7:O$86,MATCH($A134,'FS 1'!$X$7:$X$86,0))</f>
      </c>
      <c r="O134" s="134">
        <f>INDEX('FS 1'!P$7:P$86,MATCH($A134,'FS 1'!$X$7:$X$86,0))</f>
      </c>
      <c r="P134" s="134">
        <f>INDEX('FS 1'!Q$7:Q$86,MATCH($A134,'FS 1'!$X$7:$X$86,0))</f>
      </c>
      <c r="Q134" s="134">
        <f>INDEX('FS 1'!R$7:R$86,MATCH($A134,'FS 1'!$X$7:$X$86,0))</f>
      </c>
      <c r="R134" s="134">
        <f>INDEX('FS 1'!S$7:S$86,MATCH($A134,'FS 1'!$X$7:$X$86,0))</f>
      </c>
      <c r="S134" s="134">
        <f>INDEX('FS 1'!T$7:T$86,MATCH($A134,'FS 1'!$X$7:$X$86,0))</f>
      </c>
      <c r="T134" s="135">
        <f>INDEX('FS 1'!U$7:U$86,MATCH($A134,'FS 1'!$X$7:$X$86,0))</f>
      </c>
      <c r="U134" s="136">
        <f>INDEX('FS 1'!$V$7:$V$86,MATCH(A134,'FS 1'!$X$7:$X$86,0))</f>
      </c>
      <c r="V134" s="137">
        <f>INDEX('FS 1'!$X$7:$X$86,MATCH(A134,'FS 1'!$X$7:$X$86,0))</f>
      </c>
      <c r="W134" s="138">
        <f>INDEX('FS 1'!$W$7:$W$86,MATCH(A134,'FS 1'!$X$7:$X$86,0))</f>
      </c>
    </row>
    <row r="135" ht="11.7" customHeight="1">
      <c r="A135" s="111">
        <v>8</v>
      </c>
      <c r="B135" s="112"/>
      <c r="C135" s="112">
        <f>INDEX('FS 1'!$C$7:$C$86,MATCH(A135,'FS 1'!$X$7:$X$86,0))</f>
      </c>
      <c r="D135" s="157">
        <f>INDEX('FS 1'!$D$7:$D$86,MATCH(A135,'FS 1'!$X$7:$X$86,0))</f>
      </c>
      <c r="E135" s="115">
        <f>INDEX('FS 1'!F$7:F$86,MATCH($A135,'FS 1'!$X$7:$X$86,0))</f>
      </c>
      <c r="F135" s="116">
        <f>INDEX('FS 1'!G$7:G$86,MATCH($A135,'FS 1'!$X$7:$X$86,0))</f>
      </c>
      <c r="G135" s="116">
        <f>INDEX('FS 1'!H$7:H$86,MATCH($A135,'FS 1'!$X$7:$X$86,0))</f>
      </c>
      <c r="H135" s="117">
        <f>INDEX('FS 1'!I$7:I$86,MATCH($A135,'FS 1'!$X$7:$X$86,0))</f>
      </c>
      <c r="I135" s="115">
        <f>INDEX('FS 1'!J$7:J$86,MATCH($A135,'FS 1'!$X$7:$X$86,0))</f>
      </c>
      <c r="J135" s="116">
        <f>INDEX('FS 1'!K$7:K$86,MATCH($A135,'FS 1'!$X$7:$X$86,0))</f>
      </c>
      <c r="K135" s="116">
        <f>INDEX('FS 1'!L$7:L$86,MATCH($A135,'FS 1'!$X$7:$X$86,0))</f>
      </c>
      <c r="L135" s="117">
        <f>INDEX('FS 1'!M$7:M$86,MATCH($A135,'FS 1'!$X$7:$X$86,0))</f>
      </c>
      <c r="M135" s="118">
        <f>INDEX('FS 1'!N$7:N$86,MATCH($A135,'FS 1'!$X$7:$X$86,0))</f>
      </c>
      <c r="N135" s="119">
        <f>INDEX('FS 1'!O$7:O$86,MATCH($A135,'FS 1'!$X$7:$X$86,0))</f>
      </c>
      <c r="O135" s="120">
        <f>INDEX('FS 1'!P$7:P$86,MATCH($A135,'FS 1'!$X$7:$X$86,0))</f>
      </c>
      <c r="P135" s="120">
        <f>INDEX('FS 1'!Q$7:Q$86,MATCH($A135,'FS 1'!$X$7:$X$86,0))</f>
      </c>
      <c r="Q135" s="120">
        <f>INDEX('FS 1'!R$7:R$86,MATCH($A135,'FS 1'!$X$7:$X$86,0))</f>
      </c>
      <c r="R135" s="120">
        <f>INDEX('FS 1'!S$7:S$86,MATCH($A135,'FS 1'!$X$7:$X$86,0))</f>
      </c>
      <c r="S135" s="120">
        <f>INDEX('FS 1'!T$7:T$86,MATCH($A135,'FS 1'!$X$7:$X$86,0))</f>
      </c>
      <c r="T135" s="121">
        <f>INDEX('FS 1'!U$7:U$86,MATCH($A135,'FS 1'!$X$7:$X$86,0))</f>
      </c>
      <c r="U135" s="122">
        <f>INDEX('FS 1'!$V$7:$V$86,MATCH(A135,'FS 1'!$X$7:$X$86,0))</f>
      </c>
      <c r="V135" s="123">
        <f>INDEX('FS 1'!$X$7:$X$86,MATCH(A135,'FS 1'!$X$7:$X$86,0))</f>
      </c>
      <c r="W135" s="124">
        <f>INDEX('FS 1'!$W$7:$W$86,MATCH(A135,'FS 1'!$X$7:$X$86,0))</f>
      </c>
    </row>
    <row r="136" ht="11.7" customHeight="1">
      <c r="A136" s="125">
        <v>9</v>
      </c>
      <c r="B136" s="126"/>
      <c r="C136" s="126">
        <f>INDEX('FS 1'!C$7:C$86,MATCH(A136,'FS 1'!$X$7:$X$86,0))</f>
      </c>
      <c r="D136" s="158">
        <f>INDEX('FS 1'!D$7:D$86,MATCH(A136,'FS 1'!$X$7:$X$86,0))</f>
      </c>
      <c r="E136" s="129">
        <f>INDEX('FS 1'!F$7:F$86,MATCH($A136,'FS 1'!$X$7:$X$86,0))</f>
      </c>
      <c r="F136" s="130">
        <f>INDEX('FS 1'!G$7:G$86,MATCH($A136,'FS 1'!$X$7:$X$86,0))</f>
      </c>
      <c r="G136" s="130">
        <f>INDEX('FS 1'!H$7:H$86,MATCH($A136,'FS 1'!$X$7:$X$86,0))</f>
      </c>
      <c r="H136" s="131">
        <f>INDEX('FS 1'!I$7:I$86,MATCH($A136,'FS 1'!$X$7:$X$86,0))</f>
      </c>
      <c r="I136" s="129">
        <f>INDEX('FS 1'!J$7:J$86,MATCH($A136,'FS 1'!$X$7:$X$86,0))</f>
      </c>
      <c r="J136" s="130">
        <f>INDEX('FS 1'!K$7:K$86,MATCH($A136,'FS 1'!$X$7:$X$86,0))</f>
      </c>
      <c r="K136" s="130">
        <f>INDEX('FS 1'!L$7:L$86,MATCH($A136,'FS 1'!$X$7:$X$86,0))</f>
      </c>
      <c r="L136" s="131">
        <f>INDEX('FS 1'!M$7:M$86,MATCH($A136,'FS 1'!$X$7:$X$86,0))</f>
      </c>
      <c r="M136" s="132">
        <f>INDEX('FS 1'!N$7:N$86,MATCH($A136,'FS 1'!$X$7:$X$86,0))</f>
      </c>
      <c r="N136" s="133">
        <f>INDEX('FS 1'!O$7:O$86,MATCH($A136,'FS 1'!$X$7:$X$86,0))</f>
      </c>
      <c r="O136" s="134">
        <f>INDEX('FS 1'!P$7:P$86,MATCH($A136,'FS 1'!$X$7:$X$86,0))</f>
      </c>
      <c r="P136" s="134">
        <f>INDEX('FS 1'!Q$7:Q$86,MATCH($A136,'FS 1'!$X$7:$X$86,0))</f>
      </c>
      <c r="Q136" s="134">
        <f>INDEX('FS 1'!R$7:R$86,MATCH($A136,'FS 1'!$X$7:$X$86,0))</f>
      </c>
      <c r="R136" s="134">
        <f>INDEX('FS 1'!S$7:S$86,MATCH($A136,'FS 1'!$X$7:$X$86,0))</f>
      </c>
      <c r="S136" s="134">
        <f>INDEX('FS 1'!T$7:T$86,MATCH($A136,'FS 1'!$X$7:$X$86,0))</f>
      </c>
      <c r="T136" s="135">
        <f>INDEX('FS 1'!U$7:U$86,MATCH($A136,'FS 1'!$X$7:$X$86,0))</f>
      </c>
      <c r="U136" s="136">
        <f>INDEX('FS 1'!$V$7:$V$86,MATCH(A136,'FS 1'!$X$7:$X$86,0))</f>
      </c>
      <c r="V136" s="137">
        <f>INDEX('FS 1'!$X$7:$X$86,MATCH(A136,'FS 1'!$X$7:$X$86,0))</f>
      </c>
      <c r="W136" s="138">
        <f>INDEX('FS 1'!$W$7:$W$86,MATCH(A136,'FS 1'!$X$7:$X$86,0))</f>
      </c>
    </row>
    <row r="137" ht="11.7" customHeight="1">
      <c r="A137" s="111">
        <v>10</v>
      </c>
      <c r="B137" s="112"/>
      <c r="C137" s="112">
        <f>INDEX('FS 1'!$C$7:$C$86,MATCH(A137,'FS 1'!$X$7:$X$86,0))</f>
      </c>
      <c r="D137" s="157">
        <f>INDEX('FS 1'!$D$7:$D$86,MATCH(A137,'FS 1'!$X$7:$X$86,0))</f>
      </c>
      <c r="E137" s="115">
        <f>INDEX('FS 1'!F$7:F$86,MATCH($A137,'FS 1'!$X$7:$X$86,0))</f>
      </c>
      <c r="F137" s="116">
        <f>INDEX('FS 1'!G$7:G$86,MATCH($A137,'FS 1'!$X$7:$X$86,0))</f>
      </c>
      <c r="G137" s="116">
        <f>INDEX('FS 1'!H$7:H$86,MATCH($A137,'FS 1'!$X$7:$X$86,0))</f>
      </c>
      <c r="H137" s="117">
        <f>INDEX('FS 1'!I$7:I$86,MATCH($A137,'FS 1'!$X$7:$X$86,0))</f>
      </c>
      <c r="I137" s="115">
        <f>INDEX('FS 1'!J$7:J$86,MATCH($A137,'FS 1'!$X$7:$X$86,0))</f>
      </c>
      <c r="J137" s="116">
        <f>INDEX('FS 1'!K$7:K$86,MATCH($A137,'FS 1'!$X$7:$X$86,0))</f>
      </c>
      <c r="K137" s="116">
        <f>INDEX('FS 1'!L$7:L$86,MATCH($A137,'FS 1'!$X$7:$X$86,0))</f>
      </c>
      <c r="L137" s="117">
        <f>INDEX('FS 1'!M$7:M$86,MATCH($A137,'FS 1'!$X$7:$X$86,0))</f>
      </c>
      <c r="M137" s="118">
        <f>INDEX('FS 1'!N$7:N$86,MATCH($A137,'FS 1'!$X$7:$X$86,0))</f>
      </c>
      <c r="N137" s="119">
        <f>INDEX('FS 1'!O$7:O$86,MATCH($A137,'FS 1'!$X$7:$X$86,0))</f>
      </c>
      <c r="O137" s="120">
        <f>INDEX('FS 1'!P$7:P$86,MATCH($A137,'FS 1'!$X$7:$X$86,0))</f>
      </c>
      <c r="P137" s="120">
        <f>INDEX('FS 1'!Q$7:Q$86,MATCH($A137,'FS 1'!$X$7:$X$86,0))</f>
      </c>
      <c r="Q137" s="120">
        <f>INDEX('FS 1'!R$7:R$86,MATCH($A137,'FS 1'!$X$7:$X$86,0))</f>
      </c>
      <c r="R137" s="120">
        <f>INDEX('FS 1'!S$7:S$86,MATCH($A137,'FS 1'!$X$7:$X$86,0))</f>
      </c>
      <c r="S137" s="120">
        <f>INDEX('FS 1'!T$7:T$86,MATCH($A137,'FS 1'!$X$7:$X$86,0))</f>
      </c>
      <c r="T137" s="121">
        <f>INDEX('FS 1'!U$7:U$86,MATCH($A137,'FS 1'!$X$7:$X$86,0))</f>
      </c>
      <c r="U137" s="122">
        <f>INDEX('FS 1'!$V$7:$V$86,MATCH(A137,'FS 1'!$X$7:$X$86,0))</f>
      </c>
      <c r="V137" s="123">
        <f>INDEX('FS 1'!$X$7:$X$86,MATCH(A137,'FS 1'!$X$7:$X$86,0))</f>
      </c>
      <c r="W137" s="124">
        <f>INDEX('FS 1'!$W$7:$W$86,MATCH(A137,'FS 1'!$X$7:$X$86,0))</f>
      </c>
    </row>
    <row r="138" ht="11.7" customHeight="1">
      <c r="A138" s="125">
        <v>11</v>
      </c>
      <c r="B138" s="126"/>
      <c r="C138" s="126">
        <f>INDEX('FS 1'!C$7:C$86,MATCH(A138,'FS 1'!$X$7:$X$86,0))</f>
      </c>
      <c r="D138" s="158">
        <f>INDEX('FS 1'!D$7:D$86,MATCH(A138,'FS 1'!$X$7:$X$86,0))</f>
      </c>
      <c r="E138" s="129">
        <f>INDEX('FS 1'!F$7:F$86,MATCH($A138,'FS 1'!$X$7:$X$86,0))</f>
      </c>
      <c r="F138" s="130">
        <f>INDEX('FS 1'!G$7:G$86,MATCH($A138,'FS 1'!$X$7:$X$86,0))</f>
      </c>
      <c r="G138" s="130">
        <f>INDEX('FS 1'!H$7:H$86,MATCH($A138,'FS 1'!$X$7:$X$86,0))</f>
      </c>
      <c r="H138" s="131">
        <f>INDEX('FS 1'!I$7:I$86,MATCH($A138,'FS 1'!$X$7:$X$86,0))</f>
      </c>
      <c r="I138" s="129">
        <f>INDEX('FS 1'!J$7:J$86,MATCH($A138,'FS 1'!$X$7:$X$86,0))</f>
      </c>
      <c r="J138" s="130">
        <f>INDEX('FS 1'!K$7:K$86,MATCH($A138,'FS 1'!$X$7:$X$86,0))</f>
      </c>
      <c r="K138" s="130">
        <f>INDEX('FS 1'!L$7:L$86,MATCH($A138,'FS 1'!$X$7:$X$86,0))</f>
      </c>
      <c r="L138" s="131">
        <f>INDEX('FS 1'!M$7:M$86,MATCH($A138,'FS 1'!$X$7:$X$86,0))</f>
      </c>
      <c r="M138" s="132">
        <f>INDEX('FS 1'!N$7:N$86,MATCH($A138,'FS 1'!$X$7:$X$86,0))</f>
      </c>
      <c r="N138" s="133">
        <f>INDEX('FS 1'!O$7:O$86,MATCH($A138,'FS 1'!$X$7:$X$86,0))</f>
      </c>
      <c r="O138" s="134">
        <f>INDEX('FS 1'!P$7:P$86,MATCH($A138,'FS 1'!$X$7:$X$86,0))</f>
      </c>
      <c r="P138" s="134">
        <f>INDEX('FS 1'!Q$7:Q$86,MATCH($A138,'FS 1'!$X$7:$X$86,0))</f>
      </c>
      <c r="Q138" s="134">
        <f>INDEX('FS 1'!R$7:R$86,MATCH($A138,'FS 1'!$X$7:$X$86,0))</f>
      </c>
      <c r="R138" s="134">
        <f>INDEX('FS 1'!S$7:S$86,MATCH($A138,'FS 1'!$X$7:$X$86,0))</f>
      </c>
      <c r="S138" s="134">
        <f>INDEX('FS 1'!T$7:T$86,MATCH($A138,'FS 1'!$X$7:$X$86,0))</f>
      </c>
      <c r="T138" s="135">
        <f>INDEX('FS 1'!U$7:U$86,MATCH($A138,'FS 1'!$X$7:$X$86,0))</f>
      </c>
      <c r="U138" s="136">
        <f>INDEX('FS 1'!$V$7:$V$86,MATCH(A138,'FS 1'!$X$7:$X$86,0))</f>
      </c>
      <c r="V138" s="137">
        <f>INDEX('FS 1'!$X$7:$X$86,MATCH(A138,'FS 1'!$X$7:$X$86,0))</f>
      </c>
      <c r="W138" s="138">
        <f>INDEX('FS 1'!$W$7:$W$86,MATCH(A138,'FS 1'!$X$7:$X$86,0))</f>
      </c>
    </row>
    <row r="139" ht="11.7" customHeight="1">
      <c r="A139" s="111">
        <v>12</v>
      </c>
      <c r="B139" s="112"/>
      <c r="C139" s="112">
        <f>INDEX('FS 1'!$C$7:$C$86,MATCH(A139,'FS 1'!$X$7:$X$86,0))</f>
      </c>
      <c r="D139" s="157">
        <f>INDEX('FS 1'!$D$7:$D$86,MATCH(A139,'FS 1'!$X$7:$X$86,0))</f>
      </c>
      <c r="E139" s="115">
        <f>INDEX('FS 1'!F$7:F$86,MATCH($A139,'FS 1'!$X$7:$X$86,0))</f>
      </c>
      <c r="F139" s="116">
        <f>INDEX('FS 1'!G$7:G$86,MATCH($A139,'FS 1'!$X$7:$X$86,0))</f>
      </c>
      <c r="G139" s="116">
        <f>INDEX('FS 1'!H$7:H$86,MATCH($A139,'FS 1'!$X$7:$X$86,0))</f>
      </c>
      <c r="H139" s="117">
        <f>INDEX('FS 1'!I$7:I$86,MATCH($A139,'FS 1'!$X$7:$X$86,0))</f>
      </c>
      <c r="I139" s="115">
        <f>INDEX('FS 1'!J$7:J$86,MATCH($A139,'FS 1'!$X$7:$X$86,0))</f>
      </c>
      <c r="J139" s="116">
        <f>INDEX('FS 1'!K$7:K$86,MATCH($A139,'FS 1'!$X$7:$X$86,0))</f>
      </c>
      <c r="K139" s="116">
        <f>INDEX('FS 1'!L$7:L$86,MATCH($A139,'FS 1'!$X$7:$X$86,0))</f>
      </c>
      <c r="L139" s="117">
        <f>INDEX('FS 1'!M$7:M$86,MATCH($A139,'FS 1'!$X$7:$X$86,0))</f>
      </c>
      <c r="M139" s="118">
        <f>INDEX('FS 1'!N$7:N$86,MATCH($A139,'FS 1'!$X$7:$X$86,0))</f>
      </c>
      <c r="N139" s="119">
        <f>INDEX('FS 1'!O$7:O$86,MATCH($A139,'FS 1'!$X$7:$X$86,0))</f>
      </c>
      <c r="O139" s="120">
        <f>INDEX('FS 1'!P$7:P$86,MATCH($A139,'FS 1'!$X$7:$X$86,0))</f>
      </c>
      <c r="P139" s="120">
        <f>INDEX('FS 1'!Q$7:Q$86,MATCH($A139,'FS 1'!$X$7:$X$86,0))</f>
      </c>
      <c r="Q139" s="120">
        <f>INDEX('FS 1'!R$7:R$86,MATCH($A139,'FS 1'!$X$7:$X$86,0))</f>
      </c>
      <c r="R139" s="120">
        <f>INDEX('FS 1'!S$7:S$86,MATCH($A139,'FS 1'!$X$7:$X$86,0))</f>
      </c>
      <c r="S139" s="120">
        <f>INDEX('FS 1'!T$7:T$86,MATCH($A139,'FS 1'!$X$7:$X$86,0))</f>
      </c>
      <c r="T139" s="121">
        <f>INDEX('FS 1'!U$7:U$86,MATCH($A139,'FS 1'!$X$7:$X$86,0))</f>
      </c>
      <c r="U139" s="122">
        <f>INDEX('FS 1'!$V$7:$V$86,MATCH(A139,'FS 1'!$X$7:$X$86,0))</f>
      </c>
      <c r="V139" s="123">
        <f>INDEX('FS 1'!$X$7:$X$86,MATCH(A139,'FS 1'!$X$7:$X$86,0))</f>
      </c>
      <c r="W139" s="124">
        <f>INDEX('FS 1'!$W$7:$W$86,MATCH(A139,'FS 1'!$X$7:$X$86,0))</f>
      </c>
    </row>
    <row r="140" ht="11.7" customHeight="1">
      <c r="A140" s="125">
        <v>13</v>
      </c>
      <c r="B140" s="126"/>
      <c r="C140" s="126">
        <f>INDEX('FS 1'!C$7:C$86,MATCH(A140,'FS 1'!$X$7:$X$86,0))</f>
      </c>
      <c r="D140" s="158">
        <f>INDEX('FS 1'!D$7:D$86,MATCH(A140,'FS 1'!$X$7:$X$86,0))</f>
      </c>
      <c r="E140" s="129">
        <f>INDEX('FS 1'!F$7:F$86,MATCH($A140,'FS 1'!$X$7:$X$86,0))</f>
      </c>
      <c r="F140" s="130">
        <f>INDEX('FS 1'!G$7:G$86,MATCH($A140,'FS 1'!$X$7:$X$86,0))</f>
      </c>
      <c r="G140" s="130">
        <f>INDEX('FS 1'!H$7:H$86,MATCH($A140,'FS 1'!$X$7:$X$86,0))</f>
      </c>
      <c r="H140" s="131">
        <f>INDEX('FS 1'!I$7:I$86,MATCH($A140,'FS 1'!$X$7:$X$86,0))</f>
      </c>
      <c r="I140" s="129">
        <f>INDEX('FS 1'!J$7:J$86,MATCH($A140,'FS 1'!$X$7:$X$86,0))</f>
      </c>
      <c r="J140" s="130">
        <f>INDEX('FS 1'!K$7:K$86,MATCH($A140,'FS 1'!$X$7:$X$86,0))</f>
      </c>
      <c r="K140" s="130">
        <f>INDEX('FS 1'!L$7:L$86,MATCH($A140,'FS 1'!$X$7:$X$86,0))</f>
      </c>
      <c r="L140" s="131">
        <f>INDEX('FS 1'!M$7:M$86,MATCH($A140,'FS 1'!$X$7:$X$86,0))</f>
      </c>
      <c r="M140" s="132">
        <f>INDEX('FS 1'!N$7:N$86,MATCH($A140,'FS 1'!$X$7:$X$86,0))</f>
      </c>
      <c r="N140" s="133">
        <f>INDEX('FS 1'!O$7:O$86,MATCH($A140,'FS 1'!$X$7:$X$86,0))</f>
      </c>
      <c r="O140" s="134">
        <f>INDEX('FS 1'!P$7:P$86,MATCH($A140,'FS 1'!$X$7:$X$86,0))</f>
      </c>
      <c r="P140" s="134">
        <f>INDEX('FS 1'!Q$7:Q$86,MATCH($A140,'FS 1'!$X$7:$X$86,0))</f>
      </c>
      <c r="Q140" s="134">
        <f>INDEX('FS 1'!R$7:R$86,MATCH($A140,'FS 1'!$X$7:$X$86,0))</f>
      </c>
      <c r="R140" s="134">
        <f>INDEX('FS 1'!S$7:S$86,MATCH($A140,'FS 1'!$X$7:$X$86,0))</f>
      </c>
      <c r="S140" s="134">
        <f>INDEX('FS 1'!T$7:T$86,MATCH($A140,'FS 1'!$X$7:$X$86,0))</f>
      </c>
      <c r="T140" s="135">
        <f>INDEX('FS 1'!U$7:U$86,MATCH($A140,'FS 1'!$X$7:$X$86,0))</f>
      </c>
      <c r="U140" s="136">
        <f>INDEX('FS 1'!$V$7:$V$86,MATCH(A140,'FS 1'!$X$7:$X$86,0))</f>
      </c>
      <c r="V140" s="137">
        <f>INDEX('FS 1'!$X$7:$X$86,MATCH(A140,'FS 1'!$X$7:$X$86,0))</f>
      </c>
      <c r="W140" s="138">
        <f>INDEX('FS 1'!$W$7:$W$86,MATCH(A140,'FS 1'!$X$7:$X$86,0))</f>
      </c>
    </row>
    <row r="141" ht="11.7" customHeight="1">
      <c r="A141" s="111">
        <v>14</v>
      </c>
      <c r="B141" s="112"/>
      <c r="C141" s="112">
        <f>INDEX('FS 1'!$C$7:$C$86,MATCH(A141,'FS 1'!$X$7:$X$86,0))</f>
      </c>
      <c r="D141" s="157">
        <f>INDEX('FS 1'!$D$7:$D$86,MATCH(A141,'FS 1'!$X$7:$X$86,0))</f>
      </c>
      <c r="E141" s="115">
        <f>INDEX('FS 1'!F$7:F$86,MATCH($A141,'FS 1'!$X$7:$X$86,0))</f>
      </c>
      <c r="F141" s="116">
        <f>INDEX('FS 1'!G$7:G$86,MATCH($A141,'FS 1'!$X$7:$X$86,0))</f>
      </c>
      <c r="G141" s="116">
        <f>INDEX('FS 1'!H$7:H$86,MATCH($A141,'FS 1'!$X$7:$X$86,0))</f>
      </c>
      <c r="H141" s="117">
        <f>INDEX('FS 1'!I$7:I$86,MATCH($A141,'FS 1'!$X$7:$X$86,0))</f>
      </c>
      <c r="I141" s="115">
        <f>INDEX('FS 1'!J$7:J$86,MATCH($A141,'FS 1'!$X$7:$X$86,0))</f>
      </c>
      <c r="J141" s="116">
        <f>INDEX('FS 1'!K$7:K$86,MATCH($A141,'FS 1'!$X$7:$X$86,0))</f>
      </c>
      <c r="K141" s="116">
        <f>INDEX('FS 1'!L$7:L$86,MATCH($A141,'FS 1'!$X$7:$X$86,0))</f>
      </c>
      <c r="L141" s="117">
        <f>INDEX('FS 1'!M$7:M$86,MATCH($A141,'FS 1'!$X$7:$X$86,0))</f>
      </c>
      <c r="M141" s="118">
        <f>INDEX('FS 1'!N$7:N$86,MATCH($A141,'FS 1'!$X$7:$X$86,0))</f>
      </c>
      <c r="N141" s="119">
        <f>INDEX('FS 1'!O$7:O$86,MATCH($A141,'FS 1'!$X$7:$X$86,0))</f>
      </c>
      <c r="O141" s="120">
        <f>INDEX('FS 1'!P$7:P$86,MATCH($A141,'FS 1'!$X$7:$X$86,0))</f>
      </c>
      <c r="P141" s="120">
        <f>INDEX('FS 1'!Q$7:Q$86,MATCH($A141,'FS 1'!$X$7:$X$86,0))</f>
      </c>
      <c r="Q141" s="120">
        <f>INDEX('FS 1'!R$7:R$86,MATCH($A141,'FS 1'!$X$7:$X$86,0))</f>
      </c>
      <c r="R141" s="120">
        <f>INDEX('FS 1'!S$7:S$86,MATCH($A141,'FS 1'!$X$7:$X$86,0))</f>
      </c>
      <c r="S141" s="120">
        <f>INDEX('FS 1'!T$7:T$86,MATCH($A141,'FS 1'!$X$7:$X$86,0))</f>
      </c>
      <c r="T141" s="121">
        <f>INDEX('FS 1'!U$7:U$86,MATCH($A141,'FS 1'!$X$7:$X$86,0))</f>
      </c>
      <c r="U141" s="122">
        <f>INDEX('FS 1'!$V$7:$V$86,MATCH(A141,'FS 1'!$X$7:$X$86,0))</f>
      </c>
      <c r="V141" s="123">
        <f>INDEX('FS 1'!$X$7:$X$86,MATCH(A141,'FS 1'!$X$7:$X$86,0))</f>
      </c>
      <c r="W141" s="124">
        <f>INDEX('FS 1'!$W$7:$W$86,MATCH(A141,'FS 1'!$X$7:$X$86,0))</f>
      </c>
    </row>
    <row r="142" ht="11.7" customHeight="1">
      <c r="A142" s="125">
        <v>15</v>
      </c>
      <c r="B142" s="126"/>
      <c r="C142" s="126">
        <f>INDEX('FS 1'!C$7:C$86,MATCH(A142,'FS 1'!$X$7:$X$86,0))</f>
      </c>
      <c r="D142" s="158">
        <f>INDEX('FS 1'!D$7:D$86,MATCH(A142,'FS 1'!$X$7:$X$86,0))</f>
      </c>
      <c r="E142" s="129">
        <f>INDEX('FS 1'!F$7:F$86,MATCH($A142,'FS 1'!$X$7:$X$86,0))</f>
      </c>
      <c r="F142" s="130">
        <f>INDEX('FS 1'!G$7:G$86,MATCH($A142,'FS 1'!$X$7:$X$86,0))</f>
      </c>
      <c r="G142" s="130">
        <f>INDEX('FS 1'!H$7:H$86,MATCH($A142,'FS 1'!$X$7:$X$86,0))</f>
      </c>
      <c r="H142" s="131">
        <f>INDEX('FS 1'!I$7:I$86,MATCH($A142,'FS 1'!$X$7:$X$86,0))</f>
      </c>
      <c r="I142" s="129">
        <f>INDEX('FS 1'!J$7:J$86,MATCH($A142,'FS 1'!$X$7:$X$86,0))</f>
      </c>
      <c r="J142" s="130">
        <f>INDEX('FS 1'!K$7:K$86,MATCH($A142,'FS 1'!$X$7:$X$86,0))</f>
      </c>
      <c r="K142" s="130">
        <f>INDEX('FS 1'!L$7:L$86,MATCH($A142,'FS 1'!$X$7:$X$86,0))</f>
      </c>
      <c r="L142" s="131">
        <f>INDEX('FS 1'!M$7:M$86,MATCH($A142,'FS 1'!$X$7:$X$86,0))</f>
      </c>
      <c r="M142" s="132">
        <f>INDEX('FS 1'!N$7:N$86,MATCH($A142,'FS 1'!$X$7:$X$86,0))</f>
      </c>
      <c r="N142" s="133">
        <f>INDEX('FS 1'!O$7:O$86,MATCH($A142,'FS 1'!$X$7:$X$86,0))</f>
      </c>
      <c r="O142" s="134">
        <f>INDEX('FS 1'!P$7:P$86,MATCH($A142,'FS 1'!$X$7:$X$86,0))</f>
      </c>
      <c r="P142" s="134">
        <f>INDEX('FS 1'!Q$7:Q$86,MATCH($A142,'FS 1'!$X$7:$X$86,0))</f>
      </c>
      <c r="Q142" s="134">
        <f>INDEX('FS 1'!R$7:R$86,MATCH($A142,'FS 1'!$X$7:$X$86,0))</f>
      </c>
      <c r="R142" s="134">
        <f>INDEX('FS 1'!S$7:S$86,MATCH($A142,'FS 1'!$X$7:$X$86,0))</f>
      </c>
      <c r="S142" s="134">
        <f>INDEX('FS 1'!T$7:T$86,MATCH($A142,'FS 1'!$X$7:$X$86,0))</f>
      </c>
      <c r="T142" s="135">
        <f>INDEX('FS 1'!U$7:U$86,MATCH($A142,'FS 1'!$X$7:$X$86,0))</f>
      </c>
      <c r="U142" s="136">
        <f>INDEX('FS 1'!$V$7:$V$86,MATCH(A142,'FS 1'!$X$7:$X$86,0))</f>
      </c>
      <c r="V142" s="137">
        <f>INDEX('FS 1'!$X$7:$X$86,MATCH(A142,'FS 1'!$X$7:$X$86,0))</f>
      </c>
      <c r="W142" s="138">
        <f>INDEX('FS 1'!$W$7:$W$86,MATCH(A142,'FS 1'!$X$7:$X$86,0))</f>
      </c>
    </row>
    <row r="143" ht="11.7" customHeight="1">
      <c r="A143" s="111">
        <v>16</v>
      </c>
      <c r="B143" s="112"/>
      <c r="C143" s="112">
        <f>INDEX('FS 1'!$C$7:$C$86,MATCH(A143,'FS 1'!$X$7:$X$86,0))</f>
      </c>
      <c r="D143" s="157">
        <f>INDEX('FS 1'!$D$7:$D$86,MATCH(A143,'FS 1'!$X$7:$X$86,0))</f>
      </c>
      <c r="E143" s="115">
        <f>INDEX('FS 1'!F$7:F$86,MATCH($A143,'FS 1'!$X$7:$X$86,0))</f>
      </c>
      <c r="F143" s="116">
        <f>INDEX('FS 1'!G$7:G$86,MATCH($A143,'FS 1'!$X$7:$X$86,0))</f>
      </c>
      <c r="G143" s="116">
        <f>INDEX('FS 1'!H$7:H$86,MATCH($A143,'FS 1'!$X$7:$X$86,0))</f>
      </c>
      <c r="H143" s="117">
        <f>INDEX('FS 1'!I$7:I$86,MATCH($A143,'FS 1'!$X$7:$X$86,0))</f>
      </c>
      <c r="I143" s="115">
        <f>INDEX('FS 1'!J$7:J$86,MATCH($A143,'FS 1'!$X$7:$X$86,0))</f>
      </c>
      <c r="J143" s="116">
        <f>INDEX('FS 1'!K$7:K$86,MATCH($A143,'FS 1'!$X$7:$X$86,0))</f>
      </c>
      <c r="K143" s="116">
        <f>INDEX('FS 1'!L$7:L$86,MATCH($A143,'FS 1'!$X$7:$X$86,0))</f>
      </c>
      <c r="L143" s="117">
        <f>INDEX('FS 1'!M$7:M$86,MATCH($A143,'FS 1'!$X$7:$X$86,0))</f>
      </c>
      <c r="M143" s="118">
        <f>INDEX('FS 1'!N$7:N$86,MATCH($A143,'FS 1'!$X$7:$X$86,0))</f>
      </c>
      <c r="N143" s="119">
        <f>INDEX('FS 1'!O$7:O$86,MATCH($A143,'FS 1'!$X$7:$X$86,0))</f>
      </c>
      <c r="O143" s="120">
        <f>INDEX('FS 1'!P$7:P$86,MATCH($A143,'FS 1'!$X$7:$X$86,0))</f>
      </c>
      <c r="P143" s="120">
        <f>INDEX('FS 1'!Q$7:Q$86,MATCH($A143,'FS 1'!$X$7:$X$86,0))</f>
      </c>
      <c r="Q143" s="120">
        <f>INDEX('FS 1'!R$7:R$86,MATCH($A143,'FS 1'!$X$7:$X$86,0))</f>
      </c>
      <c r="R143" s="120">
        <f>INDEX('FS 1'!S$7:S$86,MATCH($A143,'FS 1'!$X$7:$X$86,0))</f>
      </c>
      <c r="S143" s="120">
        <f>INDEX('FS 1'!T$7:T$86,MATCH($A143,'FS 1'!$X$7:$X$86,0))</f>
      </c>
      <c r="T143" s="121">
        <f>INDEX('FS 1'!U$7:U$86,MATCH($A143,'FS 1'!$X$7:$X$86,0))</f>
      </c>
      <c r="U143" s="122">
        <f>INDEX('FS 1'!$V$7:$V$86,MATCH(A143,'FS 1'!$X$7:$X$86,0))</f>
      </c>
      <c r="V143" s="123">
        <f>INDEX('FS 1'!$X$7:$X$86,MATCH(A143,'FS 1'!$X$7:$X$86,0))</f>
      </c>
      <c r="W143" s="124">
        <f>INDEX('FS 1'!$W$7:$W$86,MATCH(A143,'FS 1'!$X$7:$X$86,0))</f>
      </c>
    </row>
    <row r="144" ht="11.7" customHeight="1">
      <c r="A144" s="125">
        <v>17</v>
      </c>
      <c r="B144" s="126"/>
      <c r="C144" s="126">
        <f>INDEX('FS 1'!C$7:C$86,MATCH(A144,'FS 1'!$X$7:$X$86,0))</f>
      </c>
      <c r="D144" s="158">
        <f>INDEX('FS 1'!D$7:D$86,MATCH(A144,'FS 1'!$X$7:$X$86,0))</f>
      </c>
      <c r="E144" s="129">
        <f>INDEX('FS 1'!F$7:F$86,MATCH($A144,'FS 1'!$X$7:$X$86,0))</f>
      </c>
      <c r="F144" s="130">
        <f>INDEX('FS 1'!G$7:G$86,MATCH($A144,'FS 1'!$X$7:$X$86,0))</f>
      </c>
      <c r="G144" s="130">
        <f>INDEX('FS 1'!H$7:H$86,MATCH($A144,'FS 1'!$X$7:$X$86,0))</f>
      </c>
      <c r="H144" s="131">
        <f>INDEX('FS 1'!I$7:I$86,MATCH($A144,'FS 1'!$X$7:$X$86,0))</f>
      </c>
      <c r="I144" s="129">
        <f>INDEX('FS 1'!J$7:J$86,MATCH($A144,'FS 1'!$X$7:$X$86,0))</f>
      </c>
      <c r="J144" s="130">
        <f>INDEX('FS 1'!K$7:K$86,MATCH($A144,'FS 1'!$X$7:$X$86,0))</f>
      </c>
      <c r="K144" s="130">
        <f>INDEX('FS 1'!L$7:L$86,MATCH($A144,'FS 1'!$X$7:$X$86,0))</f>
      </c>
      <c r="L144" s="131">
        <f>INDEX('FS 1'!M$7:M$86,MATCH($A144,'FS 1'!$X$7:$X$86,0))</f>
      </c>
      <c r="M144" s="132">
        <f>INDEX('FS 1'!N$7:N$86,MATCH($A144,'FS 1'!$X$7:$X$86,0))</f>
      </c>
      <c r="N144" s="133">
        <f>INDEX('FS 1'!O$7:O$86,MATCH($A144,'FS 1'!$X$7:$X$86,0))</f>
      </c>
      <c r="O144" s="134">
        <f>INDEX('FS 1'!P$7:P$86,MATCH($A144,'FS 1'!$X$7:$X$86,0))</f>
      </c>
      <c r="P144" s="134">
        <f>INDEX('FS 1'!Q$7:Q$86,MATCH($A144,'FS 1'!$X$7:$X$86,0))</f>
      </c>
      <c r="Q144" s="134">
        <f>INDEX('FS 1'!R$7:R$86,MATCH($A144,'FS 1'!$X$7:$X$86,0))</f>
      </c>
      <c r="R144" s="134">
        <f>INDEX('FS 1'!S$7:S$86,MATCH($A144,'FS 1'!$X$7:$X$86,0))</f>
      </c>
      <c r="S144" s="134">
        <f>INDEX('FS 1'!T$7:T$86,MATCH($A144,'FS 1'!$X$7:$X$86,0))</f>
      </c>
      <c r="T144" s="135">
        <f>INDEX('FS 1'!U$7:U$86,MATCH($A144,'FS 1'!$X$7:$X$86,0))</f>
      </c>
      <c r="U144" s="136">
        <f>INDEX('FS 1'!$V$7:$V$86,MATCH(A144,'FS 1'!$X$7:$X$86,0))</f>
      </c>
      <c r="V144" s="137">
        <f>INDEX('FS 1'!$X$7:$X$86,MATCH(A144,'FS 1'!$X$7:$X$86,0))</f>
      </c>
      <c r="W144" s="138">
        <f>INDEX('FS 1'!$W$7:$W$86,MATCH(A144,'FS 1'!$X$7:$X$86,0))</f>
      </c>
    </row>
    <row r="145" ht="11.7" customHeight="1">
      <c r="A145" s="111">
        <v>18</v>
      </c>
      <c r="B145" s="112"/>
      <c r="C145" s="112">
        <f>INDEX('FS 1'!$C$7:$C$86,MATCH(A145,'FS 1'!$X$7:$X$86,0))</f>
      </c>
      <c r="D145" s="157">
        <f>INDEX('FS 1'!$D$7:$D$86,MATCH(A145,'FS 1'!$X$7:$X$86,0))</f>
      </c>
      <c r="E145" s="115">
        <f>INDEX('FS 1'!F$7:F$86,MATCH($A145,'FS 1'!$X$7:$X$86,0))</f>
      </c>
      <c r="F145" s="116">
        <f>INDEX('FS 1'!G$7:G$86,MATCH($A145,'FS 1'!$X$7:$X$86,0))</f>
      </c>
      <c r="G145" s="116">
        <f>INDEX('FS 1'!H$7:H$86,MATCH($A145,'FS 1'!$X$7:$X$86,0))</f>
      </c>
      <c r="H145" s="117">
        <f>INDEX('FS 1'!I$7:I$86,MATCH($A145,'FS 1'!$X$7:$X$86,0))</f>
      </c>
      <c r="I145" s="115">
        <f>INDEX('FS 1'!J$7:J$86,MATCH($A145,'FS 1'!$X$7:$X$86,0))</f>
      </c>
      <c r="J145" s="116">
        <f>INDEX('FS 1'!K$7:K$86,MATCH($A145,'FS 1'!$X$7:$X$86,0))</f>
      </c>
      <c r="K145" s="116">
        <f>INDEX('FS 1'!L$7:L$86,MATCH($A145,'FS 1'!$X$7:$X$86,0))</f>
      </c>
      <c r="L145" s="117">
        <f>INDEX('FS 1'!M$7:M$86,MATCH($A145,'FS 1'!$X$7:$X$86,0))</f>
      </c>
      <c r="M145" s="118">
        <f>INDEX('FS 1'!N$7:N$86,MATCH($A145,'FS 1'!$X$7:$X$86,0))</f>
      </c>
      <c r="N145" s="119">
        <f>INDEX('FS 1'!O$7:O$86,MATCH($A145,'FS 1'!$X$7:$X$86,0))</f>
      </c>
      <c r="O145" s="120">
        <f>INDEX('FS 1'!P$7:P$86,MATCH($A145,'FS 1'!$X$7:$X$86,0))</f>
      </c>
      <c r="P145" s="120">
        <f>INDEX('FS 1'!Q$7:Q$86,MATCH($A145,'FS 1'!$X$7:$X$86,0))</f>
      </c>
      <c r="Q145" s="120">
        <f>INDEX('FS 1'!R$7:R$86,MATCH($A145,'FS 1'!$X$7:$X$86,0))</f>
      </c>
      <c r="R145" s="120">
        <f>INDEX('FS 1'!S$7:S$86,MATCH($A145,'FS 1'!$X$7:$X$86,0))</f>
      </c>
      <c r="S145" s="120">
        <f>INDEX('FS 1'!T$7:T$86,MATCH($A145,'FS 1'!$X$7:$X$86,0))</f>
      </c>
      <c r="T145" s="121">
        <f>INDEX('FS 1'!U$7:U$86,MATCH($A145,'FS 1'!$X$7:$X$86,0))</f>
      </c>
      <c r="U145" s="122">
        <f>INDEX('FS 1'!$V$7:$V$86,MATCH(A145,'FS 1'!$X$7:$X$86,0))</f>
      </c>
      <c r="V145" s="123">
        <f>INDEX('FS 1'!$X$7:$X$86,MATCH(A145,'FS 1'!$X$7:$X$86,0))</f>
      </c>
      <c r="W145" s="124">
        <f>INDEX('FS 1'!$W$7:$W$86,MATCH(A145,'FS 1'!$X$7:$X$86,0))</f>
      </c>
    </row>
    <row r="146" ht="11.7" customHeight="1">
      <c r="A146" s="125">
        <v>19</v>
      </c>
      <c r="B146" s="126"/>
      <c r="C146" s="126">
        <f>INDEX('FS 1'!C$7:C$86,MATCH(A146,'FS 1'!$X$7:$X$86,0))</f>
      </c>
      <c r="D146" s="158">
        <f>INDEX('FS 1'!D$7:D$86,MATCH(A146,'FS 1'!$X$7:$X$86,0))</f>
      </c>
      <c r="E146" s="129">
        <f>INDEX('FS 1'!F$7:F$86,MATCH($A146,'FS 1'!$X$7:$X$86,0))</f>
      </c>
      <c r="F146" s="130">
        <f>INDEX('FS 1'!G$7:G$86,MATCH($A146,'FS 1'!$X$7:$X$86,0))</f>
      </c>
      <c r="G146" s="130">
        <f>INDEX('FS 1'!H$7:H$86,MATCH($A146,'FS 1'!$X$7:$X$86,0))</f>
      </c>
      <c r="H146" s="131">
        <f>INDEX('FS 1'!I$7:I$86,MATCH($A146,'FS 1'!$X$7:$X$86,0))</f>
      </c>
      <c r="I146" s="129">
        <f>INDEX('FS 1'!J$7:J$86,MATCH($A146,'FS 1'!$X$7:$X$86,0))</f>
      </c>
      <c r="J146" s="130">
        <f>INDEX('FS 1'!K$7:K$86,MATCH($A146,'FS 1'!$X$7:$X$86,0))</f>
      </c>
      <c r="K146" s="130">
        <f>INDEX('FS 1'!L$7:L$86,MATCH($A146,'FS 1'!$X$7:$X$86,0))</f>
      </c>
      <c r="L146" s="131">
        <f>INDEX('FS 1'!M$7:M$86,MATCH($A146,'FS 1'!$X$7:$X$86,0))</f>
      </c>
      <c r="M146" s="132">
        <f>INDEX('FS 1'!N$7:N$86,MATCH($A146,'FS 1'!$X$7:$X$86,0))</f>
      </c>
      <c r="N146" s="133">
        <f>INDEX('FS 1'!O$7:O$86,MATCH($A146,'FS 1'!$X$7:$X$86,0))</f>
      </c>
      <c r="O146" s="134">
        <f>INDEX('FS 1'!P$7:P$86,MATCH($A146,'FS 1'!$X$7:$X$86,0))</f>
      </c>
      <c r="P146" s="134">
        <f>INDEX('FS 1'!Q$7:Q$86,MATCH($A146,'FS 1'!$X$7:$X$86,0))</f>
      </c>
      <c r="Q146" s="134">
        <f>INDEX('FS 1'!R$7:R$86,MATCH($A146,'FS 1'!$X$7:$X$86,0))</f>
      </c>
      <c r="R146" s="134">
        <f>INDEX('FS 1'!S$7:S$86,MATCH($A146,'FS 1'!$X$7:$X$86,0))</f>
      </c>
      <c r="S146" s="134">
        <f>INDEX('FS 1'!T$7:T$86,MATCH($A146,'FS 1'!$X$7:$X$86,0))</f>
      </c>
      <c r="T146" s="135">
        <f>INDEX('FS 1'!U$7:U$86,MATCH($A146,'FS 1'!$X$7:$X$86,0))</f>
      </c>
      <c r="U146" s="136">
        <f>INDEX('FS 1'!$V$7:$V$86,MATCH(A146,'FS 1'!$X$7:$X$86,0))</f>
      </c>
      <c r="V146" s="137">
        <f>INDEX('FS 1'!$X$7:$X$86,MATCH(A146,'FS 1'!$X$7:$X$86,0))</f>
      </c>
      <c r="W146" s="138">
        <f>INDEX('FS 1'!$W$7:$W$86,MATCH(A146,'FS 1'!$X$7:$X$86,0))</f>
      </c>
    </row>
    <row r="147" ht="11.7" customHeight="1">
      <c r="A147" s="139">
        <v>20</v>
      </c>
      <c r="B147" s="140"/>
      <c r="C147" s="140">
        <f>INDEX('FS 1'!$C$7:$C$86,MATCH(A147,'FS 1'!$X$7:$X$86,0))</f>
      </c>
      <c r="D147" s="159">
        <f>INDEX('FS 1'!$D$7:$D$86,MATCH(A147,'FS 1'!$X$7:$X$86,0))</f>
      </c>
      <c r="E147" s="143">
        <f>INDEX('FS 1'!F$7:F$86,MATCH($A147,'FS 1'!$X$7:$X$86,0))</f>
      </c>
      <c r="F147" s="144">
        <f>INDEX('FS 1'!G$7:G$86,MATCH($A147,'FS 1'!$X$7:$X$86,0))</f>
      </c>
      <c r="G147" s="144">
        <f>INDEX('FS 1'!H$7:H$86,MATCH($A147,'FS 1'!$X$7:$X$86,0))</f>
      </c>
      <c r="H147" s="145">
        <f>INDEX('FS 1'!I$7:I$86,MATCH($A147,'FS 1'!$X$7:$X$86,0))</f>
      </c>
      <c r="I147" s="143">
        <f>INDEX('FS 1'!J$7:J$86,MATCH($A147,'FS 1'!$X$7:$X$86,0))</f>
      </c>
      <c r="J147" s="144">
        <f>INDEX('FS 1'!K$7:K$86,MATCH($A147,'FS 1'!$X$7:$X$86,0))</f>
      </c>
      <c r="K147" s="144">
        <f>INDEX('FS 1'!L$7:L$86,MATCH($A147,'FS 1'!$X$7:$X$86,0))</f>
      </c>
      <c r="L147" s="145">
        <f>INDEX('FS 1'!M$7:M$86,MATCH($A147,'FS 1'!$X$7:$X$86,0))</f>
      </c>
      <c r="M147" s="146">
        <f>INDEX('FS 1'!N$7:N$86,MATCH($A147,'FS 1'!$X$7:$X$86,0))</f>
      </c>
      <c r="N147" s="147">
        <f>INDEX('FS 1'!O$7:O$86,MATCH($A147,'FS 1'!$X$7:$X$86,0))</f>
      </c>
      <c r="O147" s="148">
        <f>INDEX('FS 1'!P$7:P$86,MATCH($A147,'FS 1'!$X$7:$X$86,0))</f>
      </c>
      <c r="P147" s="148">
        <f>INDEX('FS 1'!Q$7:Q$86,MATCH($A147,'FS 1'!$X$7:$X$86,0))</f>
      </c>
      <c r="Q147" s="148">
        <f>INDEX('FS 1'!R$7:R$86,MATCH($A147,'FS 1'!$X$7:$X$86,0))</f>
      </c>
      <c r="R147" s="148">
        <f>INDEX('FS 1'!S$7:S$86,MATCH($A147,'FS 1'!$X$7:$X$86,0))</f>
      </c>
      <c r="S147" s="148">
        <f>INDEX('FS 1'!T$7:T$86,MATCH($A147,'FS 1'!$X$7:$X$86,0))</f>
      </c>
      <c r="T147" s="149">
        <f>INDEX('FS 1'!U$7:U$86,MATCH($A147,'FS 1'!$X$7:$X$86,0))</f>
      </c>
      <c r="U147" s="150">
        <f>INDEX('FS 1'!$V$7:$V$86,MATCH(A147,'FS 1'!$X$7:$X$86,0))</f>
      </c>
      <c r="V147" s="151">
        <f>INDEX('FS 1'!$X$7:$X$86,MATCH(A147,'FS 1'!$X$7:$X$86,0))</f>
      </c>
      <c r="W147" s="152">
        <f>INDEX('FS 1'!$W$7:$W$86,MATCH(A147,'FS 1'!$X$7:$X$86,0))</f>
      </c>
    </row>
    <row r="148" ht="13.2" customHeight="1">
      <c r="A148" s="153"/>
      <c r="B148" s="58"/>
      <c r="C148" s="58"/>
      <c r="D148" s="58"/>
      <c r="E148" s="154"/>
      <c r="F148" s="154"/>
      <c r="G148" s="154"/>
      <c r="H148" s="154"/>
      <c r="I148" s="154"/>
      <c r="J148" s="154"/>
      <c r="K148" s="154"/>
      <c r="L148" s="154"/>
      <c r="M148" s="58"/>
      <c r="N148" s="154"/>
      <c r="O148" s="154"/>
      <c r="P148" s="154"/>
      <c r="Q148" s="154"/>
      <c r="R148" s="154"/>
      <c r="S148" s="154"/>
      <c r="T148" s="58"/>
      <c r="U148" s="58"/>
      <c r="V148" s="58"/>
      <c r="W148" s="155"/>
    </row>
    <row r="149" ht="13.65" customHeight="1">
      <c r="A149" t="s" s="76">
        <v>9</v>
      </c>
      <c r="B149" s="77"/>
      <c r="C149" s="77"/>
      <c r="D149" s="77"/>
      <c r="E149" s="77"/>
      <c r="F149" s="77"/>
      <c r="G149" s="77"/>
      <c r="H149" s="77"/>
      <c r="I149" s="77"/>
      <c r="J149" s="77"/>
      <c r="K149" s="77"/>
      <c r="L149" s="77"/>
      <c r="M149" s="77"/>
      <c r="N149" s="77"/>
      <c r="O149" s="77"/>
      <c r="P149" s="77"/>
      <c r="Q149" s="77"/>
      <c r="R149" s="77"/>
      <c r="S149" s="77"/>
      <c r="T149" s="77"/>
      <c r="U149" s="77"/>
      <c r="V149" s="77"/>
      <c r="W149" s="78"/>
    </row>
    <row r="150" ht="13.2" customHeight="1">
      <c r="A150" s="79"/>
      <c r="B150" s="80"/>
      <c r="C150" s="80"/>
      <c r="D150" s="81"/>
      <c r="E150" t="s" s="82">
        <v>77</v>
      </c>
      <c r="F150" s="83"/>
      <c r="G150" s="83"/>
      <c r="H150" s="84"/>
      <c r="I150" t="s" s="82">
        <v>78</v>
      </c>
      <c r="J150" s="83"/>
      <c r="K150" s="83"/>
      <c r="L150" s="84"/>
      <c r="M150" s="85"/>
      <c r="N150" t="s" s="86">
        <v>79</v>
      </c>
      <c r="O150" s="87"/>
      <c r="P150" s="87"/>
      <c r="Q150" s="87"/>
      <c r="R150" s="87"/>
      <c r="S150" s="87"/>
      <c r="T150" s="88"/>
      <c r="U150" t="s" s="86">
        <v>80</v>
      </c>
      <c r="V150" s="87"/>
      <c r="W150" s="88"/>
    </row>
    <row r="151" ht="15.6" customHeight="1">
      <c r="A151" t="s" s="89">
        <v>81</v>
      </c>
      <c r="B151" t="s" s="90">
        <v>40</v>
      </c>
      <c r="C151" t="s" s="90">
        <v>41</v>
      </c>
      <c r="D151" t="s" s="90">
        <v>42</v>
      </c>
      <c r="E151" t="s" s="82">
        <v>82</v>
      </c>
      <c r="F151" t="s" s="91">
        <v>83</v>
      </c>
      <c r="G151" t="s" s="91">
        <v>101</v>
      </c>
      <c r="H151" t="s" s="92">
        <v>85</v>
      </c>
      <c r="I151" t="s" s="82">
        <v>86</v>
      </c>
      <c r="J151" t="s" s="91">
        <v>87</v>
      </c>
      <c r="K151" t="s" s="91">
        <v>88</v>
      </c>
      <c r="L151" t="s" s="93">
        <v>89</v>
      </c>
      <c r="M151" t="s" s="89">
        <v>90</v>
      </c>
      <c r="N151" t="s" s="94">
        <v>91</v>
      </c>
      <c r="O151" t="s" s="95">
        <v>92</v>
      </c>
      <c r="P151" t="s" s="95">
        <v>93</v>
      </c>
      <c r="Q151" t="s" s="95">
        <v>94</v>
      </c>
      <c r="R151" t="s" s="95">
        <v>95</v>
      </c>
      <c r="S151" t="s" s="95">
        <v>96</v>
      </c>
      <c r="T151" t="s" s="93">
        <v>97</v>
      </c>
      <c r="U151" t="s" s="86">
        <v>98</v>
      </c>
      <c r="V151" t="s" s="96">
        <v>81</v>
      </c>
      <c r="W151" t="s" s="93">
        <v>99</v>
      </c>
    </row>
    <row r="152" ht="11.7" customHeight="1">
      <c r="A152" s="97">
        <v>1</v>
      </c>
      <c r="B152" s="98"/>
      <c r="C152" t="s" s="99">
        <f>INDEX('FS 2'!C$7:C$86,MATCH(A152,'FS 2'!$X$7:$X$86,0))</f>
        <v>47</v>
      </c>
      <c r="D152" t="s" s="100">
        <f>INDEX('FS 2'!D$7:D$86,MATCH(A152,'FS 2'!$X$7:$X$86,0))</f>
        <v>64</v>
      </c>
      <c r="E152" s="101">
        <f>INDEX('FS 2'!F$7:F$86,MATCH($A152,'FS 2'!$X$7:$X$86,0))</f>
        <v>21</v>
      </c>
      <c r="F152" s="102">
        <f>INDEX('FS 2'!G$7:G$86,MATCH($A152,'FS 2'!$X$7:$X$86,0))</f>
        <v>20.5</v>
      </c>
      <c r="G152" s="102">
        <f>INDEX('FS 2'!H$7:H$86,MATCH($A152,'FS 2'!$X$7:$X$86,0))</f>
        <v>20</v>
      </c>
      <c r="H152" s="103">
        <f>INDEX('FS 2'!I$7:I$86,MATCH($A152,'FS 2'!$X$7:$X$86,0))</f>
        <v>21</v>
      </c>
      <c r="I152" s="101">
        <f>INDEX('FS 2'!J$7:J$86,MATCH($A152,'FS 2'!$X$7:$X$86,0))</f>
        <v>19.5</v>
      </c>
      <c r="J152" s="102">
        <f>INDEX('FS 2'!K$7:K$86,MATCH($A152,'FS 2'!$X$7:$X$86,0))</f>
        <v>20.5</v>
      </c>
      <c r="K152" s="102">
        <f>INDEX('FS 2'!L$7:L$86,MATCH($A152,'FS 2'!$X$7:$X$86,0))</f>
        <v>21.5</v>
      </c>
      <c r="L152" s="103">
        <f>INDEX('FS 2'!M$7:M$86,MATCH($A152,'FS 2'!$X$7:$X$86,0))</f>
        <v>21</v>
      </c>
      <c r="M152" s="104">
        <f>INDEX('FS 2'!N$7:N$86,MATCH($A152,'FS 2'!$X$7:$X$86,0))</f>
        <v>165</v>
      </c>
      <c r="N152" s="105">
        <f>INDEX('FS 2'!O$7:O$86,MATCH($A152,'FS 2'!$X$7:$X$86,0))</f>
        <v>0</v>
      </c>
      <c r="O152" s="106">
        <f>INDEX('FS 2'!P$7:P$86,MATCH($A152,'FS 2'!$X$7:$X$86,0))</f>
        <v>0</v>
      </c>
      <c r="P152" s="106">
        <f>INDEX('FS 2'!Q$7:Q$86,MATCH($A152,'FS 2'!$X$7:$X$86,0))</f>
        <v>0</v>
      </c>
      <c r="Q152" s="106">
        <f>INDEX('FS 2'!R$7:R$86,MATCH($A152,'FS 2'!$X$7:$X$86,0))</f>
        <v>0</v>
      </c>
      <c r="R152" s="106">
        <f>INDEX('FS 2'!S$7:S$86,MATCH($A152,'FS 2'!$X$7:$X$86,0))</f>
        <v>0</v>
      </c>
      <c r="S152" s="106">
        <f>INDEX('FS 2'!T$7:T$86,MATCH($A152,'FS 2'!$X$7:$X$86,0))</f>
        <v>0</v>
      </c>
      <c r="T152" s="107">
        <f>INDEX('FS 2'!U$7:U$86,MATCH($A152,'FS 2'!$X$7:$X$86,0))</f>
        <v>0</v>
      </c>
      <c r="U152" s="108">
        <f>INDEX('FS 2'!$V$7:$V$86,MATCH(A152,'FS 2'!$X$7:$X$86,0))</f>
        <v>165</v>
      </c>
      <c r="V152" s="109">
        <f>INDEX('FS 2'!$X$7:$X$86,MATCH(A152,'FS 2'!$X$7:$X$86,0))</f>
        <v>1</v>
      </c>
      <c r="W152" t="s" s="110">
        <f>INDEX('FS 2'!$W$7:$W$86,MATCH(A152,'FS 2'!$X$7:$X$86,0))</f>
        <v>100</v>
      </c>
    </row>
    <row r="153" ht="11.7" customHeight="1">
      <c r="A153" s="111">
        <v>2</v>
      </c>
      <c r="B153" s="112"/>
      <c r="C153" t="s" s="113">
        <f>INDEX('FS 2'!$C$7:$C$86,MATCH(A153,'FS 2'!$X$7:$X$86,0))</f>
        <v>53</v>
      </c>
      <c r="D153" t="s" s="114">
        <f>INDEX('FS 2'!$D$7:$D$86,MATCH(A153,'FS 2'!$X$7:$X$86,0))</f>
        <v>54</v>
      </c>
      <c r="E153" s="115">
        <f>INDEX('FS 2'!F$7:F$86,MATCH($A153,'FS 2'!$X$7:$X$86,0))</f>
        <v>20.5</v>
      </c>
      <c r="F153" s="116">
        <f>INDEX('FS 2'!G$7:G$86,MATCH($A153,'FS 2'!$X$7:$X$86,0))</f>
        <v>20.5</v>
      </c>
      <c r="G153" s="116">
        <f>INDEX('FS 2'!H$7:H$86,MATCH($A153,'FS 2'!$X$7:$X$86,0))</f>
        <v>20</v>
      </c>
      <c r="H153" s="117">
        <f>INDEX('FS 2'!I$7:I$86,MATCH($A153,'FS 2'!$X$7:$X$86,0))</f>
        <v>20.5</v>
      </c>
      <c r="I153" s="115">
        <f>INDEX('FS 2'!J$7:J$86,MATCH($A153,'FS 2'!$X$7:$X$86,0))</f>
        <v>19</v>
      </c>
      <c r="J153" s="116">
        <f>INDEX('FS 2'!K$7:K$86,MATCH($A153,'FS 2'!$X$7:$X$86,0))</f>
        <v>19.5</v>
      </c>
      <c r="K153" s="116">
        <f>INDEX('FS 2'!L$7:L$86,MATCH($A153,'FS 2'!$X$7:$X$86,0))</f>
        <v>21</v>
      </c>
      <c r="L153" s="117">
        <f>INDEX('FS 2'!M$7:M$86,MATCH($A153,'FS 2'!$X$7:$X$86,0))</f>
        <v>21</v>
      </c>
      <c r="M153" s="118">
        <f>INDEX('FS 2'!N$7:N$86,MATCH($A153,'FS 2'!$X$7:$X$86,0))</f>
        <v>162</v>
      </c>
      <c r="N153" s="119">
        <f>INDEX('FS 2'!O$7:O$86,MATCH($A153,'FS 2'!$X$7:$X$86,0))</f>
        <v>0.75</v>
      </c>
      <c r="O153" s="120">
        <f>INDEX('FS 2'!P$7:P$86,MATCH($A153,'FS 2'!$X$7:$X$86,0))</f>
        <v>0</v>
      </c>
      <c r="P153" s="120">
        <f>INDEX('FS 2'!Q$7:Q$86,MATCH($A153,'FS 2'!$X$7:$X$86,0))</f>
        <v>0</v>
      </c>
      <c r="Q153" s="120">
        <f>INDEX('FS 2'!R$7:R$86,MATCH($A153,'FS 2'!$X$7:$X$86,0))</f>
        <v>0</v>
      </c>
      <c r="R153" s="120">
        <f>INDEX('FS 2'!S$7:S$86,MATCH($A153,'FS 2'!$X$7:$X$86,0))</f>
        <v>0</v>
      </c>
      <c r="S153" s="120">
        <f>INDEX('FS 2'!T$7:T$86,MATCH($A153,'FS 2'!$X$7:$X$86,0))</f>
        <v>0</v>
      </c>
      <c r="T153" s="121">
        <f>INDEX('FS 2'!U$7:U$86,MATCH($A153,'FS 2'!$X$7:$X$86,0))</f>
        <v>0.75</v>
      </c>
      <c r="U153" s="122">
        <f>INDEX('FS 2'!$V$7:$V$86,MATCH(A153,'FS 2'!$X$7:$X$86,0))</f>
        <v>161.25</v>
      </c>
      <c r="V153" s="123">
        <f>INDEX('FS 2'!$X$7:$X$86,MATCH(A153,'FS 2'!$X$7:$X$86,0))</f>
        <v>2</v>
      </c>
      <c r="W153" t="s" s="124">
        <f>INDEX('FS 2'!$W$7:$W$86,MATCH(A153,'FS 2'!$X$7:$X$86,0))</f>
        <v>100</v>
      </c>
    </row>
    <row r="154" ht="11.7" customHeight="1">
      <c r="A154" s="125">
        <v>3</v>
      </c>
      <c r="B154" s="126"/>
      <c r="C154" s="126">
        <f>INDEX('FS 2'!C$7:C$86,MATCH(A154,'FS 2'!$X$7:$X$86,0))</f>
      </c>
      <c r="D154" s="158">
        <f>INDEX('FS 2'!D$7:D$86,MATCH(A154,'FS 2'!$X$7:$X$86,0))</f>
      </c>
      <c r="E154" s="129">
        <f>INDEX('FS 2'!F$7:F$86,MATCH($A154,'FS 2'!$X$7:$X$86,0))</f>
      </c>
      <c r="F154" s="130">
        <f>INDEX('FS 2'!G$7:G$86,MATCH($A154,'FS 2'!$X$7:$X$86,0))</f>
      </c>
      <c r="G154" s="130">
        <f>INDEX('FS 2'!H$7:H$86,MATCH($A154,'FS 2'!$X$7:$X$86,0))</f>
      </c>
      <c r="H154" s="131">
        <f>INDEX('FS 2'!I$7:I$86,MATCH($A154,'FS 2'!$X$7:$X$86,0))</f>
      </c>
      <c r="I154" s="129">
        <f>INDEX('FS 2'!J$7:J$86,MATCH($A154,'FS 2'!$X$7:$X$86,0))</f>
      </c>
      <c r="J154" s="130">
        <f>INDEX('FS 2'!K$7:K$86,MATCH($A154,'FS 2'!$X$7:$X$86,0))</f>
      </c>
      <c r="K154" s="130">
        <f>INDEX('FS 2'!L$7:L$86,MATCH($A154,'FS 2'!$X$7:$X$86,0))</f>
      </c>
      <c r="L154" s="131">
        <f>INDEX('FS 2'!M$7:M$86,MATCH($A154,'FS 2'!$X$7:$X$86,0))</f>
      </c>
      <c r="M154" s="132">
        <f>INDEX('FS 2'!N$7:N$86,MATCH($A154,'FS 2'!$X$7:$X$86,0))</f>
      </c>
      <c r="N154" s="133">
        <f>INDEX('FS 2'!O$7:O$86,MATCH($A154,'FS 2'!$X$7:$X$86,0))</f>
      </c>
      <c r="O154" s="134">
        <f>INDEX('FS 2'!P$7:P$86,MATCH($A154,'FS 2'!$X$7:$X$86,0))</f>
      </c>
      <c r="P154" s="134">
        <f>INDEX('FS 2'!Q$7:Q$86,MATCH($A154,'FS 2'!$X$7:$X$86,0))</f>
      </c>
      <c r="Q154" s="134">
        <f>INDEX('FS 2'!R$7:R$86,MATCH($A154,'FS 2'!$X$7:$X$86,0))</f>
      </c>
      <c r="R154" s="134">
        <f>INDEX('FS 2'!S$7:S$86,MATCH($A154,'FS 2'!$X$7:$X$86,0))</f>
      </c>
      <c r="S154" s="134">
        <f>INDEX('FS 2'!T$7:T$86,MATCH($A154,'FS 2'!$X$7:$X$86,0))</f>
      </c>
      <c r="T154" s="135">
        <f>INDEX('FS 2'!U$7:U$86,MATCH($A154,'FS 2'!$X$7:$X$86,0))</f>
      </c>
      <c r="U154" s="136">
        <f>INDEX('FS 2'!$V$7:$V$86,MATCH(A154,'FS 2'!$X$7:$X$86,0))</f>
      </c>
      <c r="V154" s="137">
        <f>INDEX('FS 2'!$X$7:$X$86,MATCH(A154,'FS 2'!$X$7:$X$86,0))</f>
      </c>
      <c r="W154" s="138">
        <f>INDEX('FS 2'!$W$7:$W$86,MATCH(A154,'FS 2'!$X$7:$X$86,0))</f>
      </c>
    </row>
    <row r="155" ht="11.7" customHeight="1">
      <c r="A155" s="111">
        <v>4</v>
      </c>
      <c r="B155" s="112"/>
      <c r="C155" s="112">
        <f>INDEX('FS 2'!$C$7:$C$86,MATCH(A155,'FS 2'!$X$7:$X$86,0))</f>
      </c>
      <c r="D155" s="157">
        <f>INDEX('FS 2'!$D$7:$D$86,MATCH(A155,'FS 2'!$X$7:$X$86,0))</f>
      </c>
      <c r="E155" s="115">
        <f>INDEX('FS 2'!F$7:F$86,MATCH($A155,'FS 2'!$X$7:$X$86,0))</f>
      </c>
      <c r="F155" s="116">
        <f>INDEX('FS 2'!G$7:G$86,MATCH($A155,'FS 2'!$X$7:$X$86,0))</f>
      </c>
      <c r="G155" s="116">
        <f>INDEX('FS 2'!H$7:H$86,MATCH($A155,'FS 2'!$X$7:$X$86,0))</f>
      </c>
      <c r="H155" s="117">
        <f>INDEX('FS 2'!I$7:I$86,MATCH($A155,'FS 2'!$X$7:$X$86,0))</f>
      </c>
      <c r="I155" s="115">
        <f>INDEX('FS 2'!J$7:J$86,MATCH($A155,'FS 2'!$X$7:$X$86,0))</f>
      </c>
      <c r="J155" s="116">
        <f>INDEX('FS 2'!K$7:K$86,MATCH($A155,'FS 2'!$X$7:$X$86,0))</f>
      </c>
      <c r="K155" s="116">
        <f>INDEX('FS 2'!L$7:L$86,MATCH($A155,'FS 2'!$X$7:$X$86,0))</f>
      </c>
      <c r="L155" s="117">
        <f>INDEX('FS 2'!M$7:M$86,MATCH($A155,'FS 2'!$X$7:$X$86,0))</f>
      </c>
      <c r="M155" s="118">
        <f>INDEX('FS 2'!N$7:N$86,MATCH($A155,'FS 2'!$X$7:$X$86,0))</f>
      </c>
      <c r="N155" s="119">
        <f>INDEX('FS 2'!O$7:O$86,MATCH($A155,'FS 2'!$X$7:$X$86,0))</f>
      </c>
      <c r="O155" s="120">
        <f>INDEX('FS 2'!P$7:P$86,MATCH($A155,'FS 2'!$X$7:$X$86,0))</f>
      </c>
      <c r="P155" s="120">
        <f>INDEX('FS 2'!Q$7:Q$86,MATCH($A155,'FS 2'!$X$7:$X$86,0))</f>
      </c>
      <c r="Q155" s="120">
        <f>INDEX('FS 2'!R$7:R$86,MATCH($A155,'FS 2'!$X$7:$X$86,0))</f>
      </c>
      <c r="R155" s="120">
        <f>INDEX('FS 2'!S$7:S$86,MATCH($A155,'FS 2'!$X$7:$X$86,0))</f>
      </c>
      <c r="S155" s="120">
        <f>INDEX('FS 2'!T$7:T$86,MATCH($A155,'FS 2'!$X$7:$X$86,0))</f>
      </c>
      <c r="T155" s="121">
        <f>INDEX('FS 2'!U$7:U$86,MATCH($A155,'FS 2'!$X$7:$X$86,0))</f>
      </c>
      <c r="U155" s="122">
        <f>INDEX('FS 2'!$V$7:$V$86,MATCH(A155,'FS 2'!$X$7:$X$86,0))</f>
      </c>
      <c r="V155" s="123">
        <f>INDEX('FS 2'!$X$7:$X$86,MATCH(A155,'FS 2'!$X$7:$X$86,0))</f>
      </c>
      <c r="W155" s="124">
        <f>INDEX('FS 2'!$W$7:$W$86,MATCH(A155,'FS 2'!$X$7:$X$86,0))</f>
      </c>
    </row>
    <row r="156" ht="11.7" customHeight="1">
      <c r="A156" s="125">
        <v>5</v>
      </c>
      <c r="B156" s="126"/>
      <c r="C156" s="126">
        <f>INDEX('FS 2'!C$7:C$86,MATCH(A156,'FS 2'!$X$7:$X$86,0))</f>
      </c>
      <c r="D156" s="158">
        <f>INDEX('FS 2'!D$7:D$86,MATCH(A156,'FS 2'!$X$7:$X$86,0))</f>
      </c>
      <c r="E156" s="129">
        <f>INDEX('FS 2'!F$7:F$86,MATCH($A156,'FS 2'!$X$7:$X$86,0))</f>
      </c>
      <c r="F156" s="130">
        <f>INDEX('FS 2'!G$7:G$86,MATCH($A156,'FS 2'!$X$7:$X$86,0))</f>
      </c>
      <c r="G156" s="130">
        <f>INDEX('FS 2'!H$7:H$86,MATCH($A156,'FS 2'!$X$7:$X$86,0))</f>
      </c>
      <c r="H156" s="131">
        <f>INDEX('FS 2'!I$7:I$86,MATCH($A156,'FS 2'!$X$7:$X$86,0))</f>
      </c>
      <c r="I156" s="129">
        <f>INDEX('FS 2'!J$7:J$86,MATCH($A156,'FS 2'!$X$7:$X$86,0))</f>
      </c>
      <c r="J156" s="130">
        <f>INDEX('FS 2'!K$7:K$86,MATCH($A156,'FS 2'!$X$7:$X$86,0))</f>
      </c>
      <c r="K156" s="130">
        <f>INDEX('FS 2'!L$7:L$86,MATCH($A156,'FS 2'!$X$7:$X$86,0))</f>
      </c>
      <c r="L156" s="131">
        <f>INDEX('FS 2'!M$7:M$86,MATCH($A156,'FS 2'!$X$7:$X$86,0))</f>
      </c>
      <c r="M156" s="132">
        <f>INDEX('FS 2'!N$7:N$86,MATCH($A156,'FS 2'!$X$7:$X$86,0))</f>
      </c>
      <c r="N156" s="133">
        <f>INDEX('FS 2'!O$7:O$86,MATCH($A156,'FS 2'!$X$7:$X$86,0))</f>
      </c>
      <c r="O156" s="134">
        <f>INDEX('FS 2'!P$7:P$86,MATCH($A156,'FS 2'!$X$7:$X$86,0))</f>
      </c>
      <c r="P156" s="134">
        <f>INDEX('FS 2'!Q$7:Q$86,MATCH($A156,'FS 2'!$X$7:$X$86,0))</f>
      </c>
      <c r="Q156" s="134">
        <f>INDEX('FS 2'!R$7:R$86,MATCH($A156,'FS 2'!$X$7:$X$86,0))</f>
      </c>
      <c r="R156" s="134">
        <f>INDEX('FS 2'!S$7:S$86,MATCH($A156,'FS 2'!$X$7:$X$86,0))</f>
      </c>
      <c r="S156" s="134">
        <f>INDEX('FS 2'!T$7:T$86,MATCH($A156,'FS 2'!$X$7:$X$86,0))</f>
      </c>
      <c r="T156" s="135">
        <f>INDEX('FS 2'!U$7:U$86,MATCH($A156,'FS 2'!$X$7:$X$86,0))</f>
      </c>
      <c r="U156" s="136">
        <f>INDEX('FS 2'!$V$7:$V$86,MATCH(A156,'FS 2'!$X$7:$X$86,0))</f>
      </c>
      <c r="V156" s="137">
        <f>INDEX('FS 2'!$X$7:$X$86,MATCH(A156,'FS 2'!$X$7:$X$86,0))</f>
      </c>
      <c r="W156" s="138">
        <f>INDEX('FS 2'!$W$7:$W$86,MATCH(A156,'FS 2'!$X$7:$X$86,0))</f>
      </c>
    </row>
    <row r="157" ht="11.7" customHeight="1">
      <c r="A157" s="111">
        <v>6</v>
      </c>
      <c r="B157" s="112"/>
      <c r="C157" s="112">
        <f>INDEX('FS 2'!$C$7:$C$86,MATCH(A157,'FS 2'!$X$7:$X$86,0))</f>
      </c>
      <c r="D157" s="157">
        <f>INDEX('FS 2'!$D$7:$D$86,MATCH(A157,'FS 2'!$X$7:$X$86,0))</f>
      </c>
      <c r="E157" s="115">
        <f>INDEX('FS 2'!F$7:F$86,MATCH($A157,'FS 2'!$X$7:$X$86,0))</f>
      </c>
      <c r="F157" s="116">
        <f>INDEX('FS 2'!G$7:G$86,MATCH($A157,'FS 2'!$X$7:$X$86,0))</f>
      </c>
      <c r="G157" s="116">
        <f>INDEX('FS 2'!H$7:H$86,MATCH($A157,'FS 2'!$X$7:$X$86,0))</f>
      </c>
      <c r="H157" s="117">
        <f>INDEX('FS 2'!I$7:I$86,MATCH($A157,'FS 2'!$X$7:$X$86,0))</f>
      </c>
      <c r="I157" s="115">
        <f>INDEX('FS 2'!J$7:J$86,MATCH($A157,'FS 2'!$X$7:$X$86,0))</f>
      </c>
      <c r="J157" s="116">
        <f>INDEX('FS 2'!K$7:K$86,MATCH($A157,'FS 2'!$X$7:$X$86,0))</f>
      </c>
      <c r="K157" s="116">
        <f>INDEX('FS 2'!L$7:L$86,MATCH($A157,'FS 2'!$X$7:$X$86,0))</f>
      </c>
      <c r="L157" s="117">
        <f>INDEX('FS 2'!M$7:M$86,MATCH($A157,'FS 2'!$X$7:$X$86,0))</f>
      </c>
      <c r="M157" s="118">
        <f>INDEX('FS 2'!N$7:N$86,MATCH($A157,'FS 2'!$X$7:$X$86,0))</f>
      </c>
      <c r="N157" s="119">
        <f>INDEX('FS 2'!O$7:O$86,MATCH($A157,'FS 2'!$X$7:$X$86,0))</f>
      </c>
      <c r="O157" s="120">
        <f>INDEX('FS 2'!P$7:P$86,MATCH($A157,'FS 2'!$X$7:$X$86,0))</f>
      </c>
      <c r="P157" s="120">
        <f>INDEX('FS 2'!Q$7:Q$86,MATCH($A157,'FS 2'!$X$7:$X$86,0))</f>
      </c>
      <c r="Q157" s="120">
        <f>INDEX('FS 2'!R$7:R$86,MATCH($A157,'FS 2'!$X$7:$X$86,0))</f>
      </c>
      <c r="R157" s="120">
        <f>INDEX('FS 2'!S$7:S$86,MATCH($A157,'FS 2'!$X$7:$X$86,0))</f>
      </c>
      <c r="S157" s="120">
        <f>INDEX('FS 2'!T$7:T$86,MATCH($A157,'FS 2'!$X$7:$X$86,0))</f>
      </c>
      <c r="T157" s="121">
        <f>INDEX('FS 2'!U$7:U$86,MATCH($A157,'FS 2'!$X$7:$X$86,0))</f>
      </c>
      <c r="U157" s="122">
        <f>INDEX('FS 2'!$V$7:$V$86,MATCH(A157,'FS 2'!$X$7:$X$86,0))</f>
      </c>
      <c r="V157" s="123">
        <f>INDEX('FS 2'!$X$7:$X$86,MATCH(A157,'FS 2'!$X$7:$X$86,0))</f>
      </c>
      <c r="W157" s="124">
        <f>INDEX('FS 2'!$W$7:$W$86,MATCH(A157,'FS 2'!$X$7:$X$86,0))</f>
      </c>
    </row>
    <row r="158" ht="11.7" customHeight="1">
      <c r="A158" s="125">
        <v>7</v>
      </c>
      <c r="B158" s="126"/>
      <c r="C158" s="126">
        <f>INDEX('FS 2'!C$7:C$86,MATCH(A158,'FS 2'!$X$7:$X$86,0))</f>
      </c>
      <c r="D158" s="158">
        <f>INDEX('FS 2'!D$7:D$86,MATCH(A158,'FS 2'!$X$7:$X$86,0))</f>
      </c>
      <c r="E158" s="129">
        <f>INDEX('FS 2'!F$7:F$86,MATCH($A158,'FS 2'!$X$7:$X$86,0))</f>
      </c>
      <c r="F158" s="130">
        <f>INDEX('FS 2'!G$7:G$86,MATCH($A158,'FS 2'!$X$7:$X$86,0))</f>
      </c>
      <c r="G158" s="130">
        <f>INDEX('FS 2'!H$7:H$86,MATCH($A158,'FS 2'!$X$7:$X$86,0))</f>
      </c>
      <c r="H158" s="131">
        <f>INDEX('FS 2'!I$7:I$86,MATCH($A158,'FS 2'!$X$7:$X$86,0))</f>
      </c>
      <c r="I158" s="129">
        <f>INDEX('FS 2'!J$7:J$86,MATCH($A158,'FS 2'!$X$7:$X$86,0))</f>
      </c>
      <c r="J158" s="130">
        <f>INDEX('FS 2'!K$7:K$86,MATCH($A158,'FS 2'!$X$7:$X$86,0))</f>
      </c>
      <c r="K158" s="130">
        <f>INDEX('FS 2'!L$7:L$86,MATCH($A158,'FS 2'!$X$7:$X$86,0))</f>
      </c>
      <c r="L158" s="131">
        <f>INDEX('FS 2'!M$7:M$86,MATCH($A158,'FS 2'!$X$7:$X$86,0))</f>
      </c>
      <c r="M158" s="132">
        <f>INDEX('FS 2'!N$7:N$86,MATCH($A158,'FS 2'!$X$7:$X$86,0))</f>
      </c>
      <c r="N158" s="133">
        <f>INDEX('FS 2'!O$7:O$86,MATCH($A158,'FS 2'!$X$7:$X$86,0))</f>
      </c>
      <c r="O158" s="134">
        <f>INDEX('FS 2'!P$7:P$86,MATCH($A158,'FS 2'!$X$7:$X$86,0))</f>
      </c>
      <c r="P158" s="134">
        <f>INDEX('FS 2'!Q$7:Q$86,MATCH($A158,'FS 2'!$X$7:$X$86,0))</f>
      </c>
      <c r="Q158" s="134">
        <f>INDEX('FS 2'!R$7:R$86,MATCH($A158,'FS 2'!$X$7:$X$86,0))</f>
      </c>
      <c r="R158" s="134">
        <f>INDEX('FS 2'!S$7:S$86,MATCH($A158,'FS 2'!$X$7:$X$86,0))</f>
      </c>
      <c r="S158" s="134">
        <f>INDEX('FS 2'!T$7:T$86,MATCH($A158,'FS 2'!$X$7:$X$86,0))</f>
      </c>
      <c r="T158" s="135">
        <f>INDEX('FS 2'!U$7:U$86,MATCH($A158,'FS 2'!$X$7:$X$86,0))</f>
      </c>
      <c r="U158" s="136">
        <f>INDEX('FS 2'!$V$7:$V$86,MATCH(A158,'FS 2'!$X$7:$X$86,0))</f>
      </c>
      <c r="V158" s="137">
        <f>INDEX('FS 2'!$X$7:$X$86,MATCH(A158,'FS 2'!$X$7:$X$86,0))</f>
      </c>
      <c r="W158" s="138">
        <f>INDEX('FS 2'!$W$7:$W$86,MATCH(A158,'FS 2'!$X$7:$X$86,0))</f>
      </c>
    </row>
    <row r="159" ht="11.7" customHeight="1">
      <c r="A159" s="111">
        <v>8</v>
      </c>
      <c r="B159" s="112"/>
      <c r="C159" s="112">
        <f>INDEX('FS 2'!$C$7:$C$86,MATCH(A159,'FS 2'!$X$7:$X$86,0))</f>
      </c>
      <c r="D159" s="157">
        <f>INDEX('FS 2'!$D$7:$D$86,MATCH(A159,'FS 2'!$X$7:$X$86,0))</f>
      </c>
      <c r="E159" s="115">
        <f>INDEX('FS 2'!F$7:F$86,MATCH($A159,'FS 2'!$X$7:$X$86,0))</f>
      </c>
      <c r="F159" s="116">
        <f>INDEX('FS 2'!G$7:G$86,MATCH($A159,'FS 2'!$X$7:$X$86,0))</f>
      </c>
      <c r="G159" s="116">
        <f>INDEX('FS 2'!H$7:H$86,MATCH($A159,'FS 2'!$X$7:$X$86,0))</f>
      </c>
      <c r="H159" s="117">
        <f>INDEX('FS 2'!I$7:I$86,MATCH($A159,'FS 2'!$X$7:$X$86,0))</f>
      </c>
      <c r="I159" s="115">
        <f>INDEX('FS 2'!J$7:J$86,MATCH($A159,'FS 2'!$X$7:$X$86,0))</f>
      </c>
      <c r="J159" s="116">
        <f>INDEX('FS 2'!K$7:K$86,MATCH($A159,'FS 2'!$X$7:$X$86,0))</f>
      </c>
      <c r="K159" s="116">
        <f>INDEX('FS 2'!L$7:L$86,MATCH($A159,'FS 2'!$X$7:$X$86,0))</f>
      </c>
      <c r="L159" s="117">
        <f>INDEX('FS 2'!M$7:M$86,MATCH($A159,'FS 2'!$X$7:$X$86,0))</f>
      </c>
      <c r="M159" s="118">
        <f>INDEX('FS 2'!N$7:N$86,MATCH($A159,'FS 2'!$X$7:$X$86,0))</f>
      </c>
      <c r="N159" s="119">
        <f>INDEX('FS 2'!O$7:O$86,MATCH($A159,'FS 2'!$X$7:$X$86,0))</f>
      </c>
      <c r="O159" s="120">
        <f>INDEX('FS 2'!P$7:P$86,MATCH($A159,'FS 2'!$X$7:$X$86,0))</f>
      </c>
      <c r="P159" s="120">
        <f>INDEX('FS 2'!Q$7:Q$86,MATCH($A159,'FS 2'!$X$7:$X$86,0))</f>
      </c>
      <c r="Q159" s="120">
        <f>INDEX('FS 2'!R$7:R$86,MATCH($A159,'FS 2'!$X$7:$X$86,0))</f>
      </c>
      <c r="R159" s="120">
        <f>INDEX('FS 2'!S$7:S$86,MATCH($A159,'FS 2'!$X$7:$X$86,0))</f>
      </c>
      <c r="S159" s="120">
        <f>INDEX('FS 2'!T$7:T$86,MATCH($A159,'FS 2'!$X$7:$X$86,0))</f>
      </c>
      <c r="T159" s="121">
        <f>INDEX('FS 2'!U$7:U$86,MATCH($A159,'FS 2'!$X$7:$X$86,0))</f>
      </c>
      <c r="U159" s="122">
        <f>INDEX('FS 2'!$V$7:$V$86,MATCH(A159,'FS 2'!$X$7:$X$86,0))</f>
      </c>
      <c r="V159" s="123">
        <f>INDEX('FS 2'!$X$7:$X$86,MATCH(A159,'FS 2'!$X$7:$X$86,0))</f>
      </c>
      <c r="W159" s="124">
        <f>INDEX('FS 2'!$W$7:$W$86,MATCH(A159,'FS 2'!$X$7:$X$86,0))</f>
      </c>
    </row>
    <row r="160" ht="11.7" customHeight="1">
      <c r="A160" s="125">
        <v>9</v>
      </c>
      <c r="B160" s="126"/>
      <c r="C160" s="126">
        <f>INDEX('FS 2'!C$7:C$86,MATCH(A160,'FS 2'!$X$7:$X$86,0))</f>
      </c>
      <c r="D160" s="158">
        <f>INDEX('FS 2'!D$7:D$86,MATCH(A160,'FS 2'!$X$7:$X$86,0))</f>
      </c>
      <c r="E160" s="129">
        <f>INDEX('FS 2'!F$7:F$86,MATCH($A160,'FS 2'!$X$7:$X$86,0))</f>
      </c>
      <c r="F160" s="130">
        <f>INDEX('FS 2'!G$7:G$86,MATCH($A160,'FS 2'!$X$7:$X$86,0))</f>
      </c>
      <c r="G160" s="130">
        <f>INDEX('FS 2'!H$7:H$86,MATCH($A160,'FS 2'!$X$7:$X$86,0))</f>
      </c>
      <c r="H160" s="131">
        <f>INDEX('FS 2'!I$7:I$86,MATCH($A160,'FS 2'!$X$7:$X$86,0))</f>
      </c>
      <c r="I160" s="129">
        <f>INDEX('FS 2'!J$7:J$86,MATCH($A160,'FS 2'!$X$7:$X$86,0))</f>
      </c>
      <c r="J160" s="130">
        <f>INDEX('FS 2'!K$7:K$86,MATCH($A160,'FS 2'!$X$7:$X$86,0))</f>
      </c>
      <c r="K160" s="130">
        <f>INDEX('FS 2'!L$7:L$86,MATCH($A160,'FS 2'!$X$7:$X$86,0))</f>
      </c>
      <c r="L160" s="131">
        <f>INDEX('FS 2'!M$7:M$86,MATCH($A160,'FS 2'!$X$7:$X$86,0))</f>
      </c>
      <c r="M160" s="132">
        <f>INDEX('FS 2'!N$7:N$86,MATCH($A160,'FS 2'!$X$7:$X$86,0))</f>
      </c>
      <c r="N160" s="133">
        <f>INDEX('FS 2'!O$7:O$86,MATCH($A160,'FS 2'!$X$7:$X$86,0))</f>
      </c>
      <c r="O160" s="134">
        <f>INDEX('FS 2'!P$7:P$86,MATCH($A160,'FS 2'!$X$7:$X$86,0))</f>
      </c>
      <c r="P160" s="134">
        <f>INDEX('FS 2'!Q$7:Q$86,MATCH($A160,'FS 2'!$X$7:$X$86,0))</f>
      </c>
      <c r="Q160" s="134">
        <f>INDEX('FS 2'!R$7:R$86,MATCH($A160,'FS 2'!$X$7:$X$86,0))</f>
      </c>
      <c r="R160" s="134">
        <f>INDEX('FS 2'!S$7:S$86,MATCH($A160,'FS 2'!$X$7:$X$86,0))</f>
      </c>
      <c r="S160" s="134">
        <f>INDEX('FS 2'!T$7:T$86,MATCH($A160,'FS 2'!$X$7:$X$86,0))</f>
      </c>
      <c r="T160" s="135">
        <f>INDEX('FS 2'!U$7:U$86,MATCH($A160,'FS 2'!$X$7:$X$86,0))</f>
      </c>
      <c r="U160" s="136">
        <f>INDEX('FS 2'!$V$7:$V$86,MATCH(A160,'FS 2'!$X$7:$X$86,0))</f>
      </c>
      <c r="V160" s="137">
        <f>INDEX('FS 2'!$X$7:$X$86,MATCH(A160,'FS 2'!$X$7:$X$86,0))</f>
      </c>
      <c r="W160" s="138">
        <f>INDEX('FS 2'!$W$7:$W$86,MATCH(A160,'FS 2'!$X$7:$X$86,0))</f>
      </c>
    </row>
    <row r="161" ht="11.7" customHeight="1">
      <c r="A161" s="111">
        <v>10</v>
      </c>
      <c r="B161" s="112"/>
      <c r="C161" s="112">
        <f>INDEX('FS 2'!$C$7:$C$86,MATCH(A161,'FS 2'!$X$7:$X$86,0))</f>
      </c>
      <c r="D161" s="157">
        <f>INDEX('FS 2'!$D$7:$D$86,MATCH(A161,'FS 2'!$X$7:$X$86,0))</f>
      </c>
      <c r="E161" s="115">
        <f>INDEX('FS 2'!F$7:F$86,MATCH($A161,'FS 2'!$X$7:$X$86,0))</f>
      </c>
      <c r="F161" s="116">
        <f>INDEX('FS 2'!G$7:G$86,MATCH($A161,'FS 2'!$X$7:$X$86,0))</f>
      </c>
      <c r="G161" s="116">
        <f>INDEX('FS 2'!H$7:H$86,MATCH($A161,'FS 2'!$X$7:$X$86,0))</f>
      </c>
      <c r="H161" s="117">
        <f>INDEX('FS 2'!I$7:I$86,MATCH($A161,'FS 2'!$X$7:$X$86,0))</f>
      </c>
      <c r="I161" s="115">
        <f>INDEX('FS 2'!J$7:J$86,MATCH($A161,'FS 2'!$X$7:$X$86,0))</f>
      </c>
      <c r="J161" s="116">
        <f>INDEX('FS 2'!K$7:K$86,MATCH($A161,'FS 2'!$X$7:$X$86,0))</f>
      </c>
      <c r="K161" s="116">
        <f>INDEX('FS 2'!L$7:L$86,MATCH($A161,'FS 2'!$X$7:$X$86,0))</f>
      </c>
      <c r="L161" s="117">
        <f>INDEX('FS 2'!M$7:M$86,MATCH($A161,'FS 2'!$X$7:$X$86,0))</f>
      </c>
      <c r="M161" s="118">
        <f>INDEX('FS 2'!N$7:N$86,MATCH($A161,'FS 2'!$X$7:$X$86,0))</f>
      </c>
      <c r="N161" s="119">
        <f>INDEX('FS 2'!O$7:O$86,MATCH($A161,'FS 2'!$X$7:$X$86,0))</f>
      </c>
      <c r="O161" s="120">
        <f>INDEX('FS 2'!P$7:P$86,MATCH($A161,'FS 2'!$X$7:$X$86,0))</f>
      </c>
      <c r="P161" s="120">
        <f>INDEX('FS 2'!Q$7:Q$86,MATCH($A161,'FS 2'!$X$7:$X$86,0))</f>
      </c>
      <c r="Q161" s="120">
        <f>INDEX('FS 2'!R$7:R$86,MATCH($A161,'FS 2'!$X$7:$X$86,0))</f>
      </c>
      <c r="R161" s="120">
        <f>INDEX('FS 2'!S$7:S$86,MATCH($A161,'FS 2'!$X$7:$X$86,0))</f>
      </c>
      <c r="S161" s="120">
        <f>INDEX('FS 2'!T$7:T$86,MATCH($A161,'FS 2'!$X$7:$X$86,0))</f>
      </c>
      <c r="T161" s="121">
        <f>INDEX('FS 2'!U$7:U$86,MATCH($A161,'FS 2'!$X$7:$X$86,0))</f>
      </c>
      <c r="U161" s="122">
        <f>INDEX('FS 2'!$V$7:$V$86,MATCH(A161,'FS 2'!$X$7:$X$86,0))</f>
      </c>
      <c r="V161" s="123">
        <f>INDEX('FS 2'!$X$7:$X$86,MATCH(A161,'FS 2'!$X$7:$X$86,0))</f>
      </c>
      <c r="W161" s="124">
        <f>INDEX('FS 2'!$W$7:$W$86,MATCH(A161,'FS 2'!$X$7:$X$86,0))</f>
      </c>
    </row>
    <row r="162" ht="11.7" customHeight="1">
      <c r="A162" s="125">
        <v>11</v>
      </c>
      <c r="B162" s="126"/>
      <c r="C162" s="126">
        <f>INDEX('FS 2'!C$7:C$86,MATCH(A162,'FS 2'!$X$7:$X$86,0))</f>
      </c>
      <c r="D162" s="158">
        <f>INDEX('FS 2'!D$7:D$86,MATCH(A162,'FS 2'!$X$7:$X$86,0))</f>
      </c>
      <c r="E162" s="129">
        <f>INDEX('FS 2'!F$7:F$86,MATCH($A162,'FS 2'!$X$7:$X$86,0))</f>
      </c>
      <c r="F162" s="130">
        <f>INDEX('FS 2'!G$7:G$86,MATCH($A162,'FS 2'!$X$7:$X$86,0))</f>
      </c>
      <c r="G162" s="130">
        <f>INDEX('FS 2'!H$7:H$86,MATCH($A162,'FS 2'!$X$7:$X$86,0))</f>
      </c>
      <c r="H162" s="131">
        <f>INDEX('FS 2'!I$7:I$86,MATCH($A162,'FS 2'!$X$7:$X$86,0))</f>
      </c>
      <c r="I162" s="129">
        <f>INDEX('FS 2'!J$7:J$86,MATCH($A162,'FS 2'!$X$7:$X$86,0))</f>
      </c>
      <c r="J162" s="130">
        <f>INDEX('FS 2'!K$7:K$86,MATCH($A162,'FS 2'!$X$7:$X$86,0))</f>
      </c>
      <c r="K162" s="130">
        <f>INDEX('FS 2'!L$7:L$86,MATCH($A162,'FS 2'!$X$7:$X$86,0))</f>
      </c>
      <c r="L162" s="131">
        <f>INDEX('FS 2'!M$7:M$86,MATCH($A162,'FS 2'!$X$7:$X$86,0))</f>
      </c>
      <c r="M162" s="132">
        <f>INDEX('FS 2'!N$7:N$86,MATCH($A162,'FS 2'!$X$7:$X$86,0))</f>
      </c>
      <c r="N162" s="133">
        <f>INDEX('FS 2'!O$7:O$86,MATCH($A162,'FS 2'!$X$7:$X$86,0))</f>
      </c>
      <c r="O162" s="134">
        <f>INDEX('FS 2'!P$7:P$86,MATCH($A162,'FS 2'!$X$7:$X$86,0))</f>
      </c>
      <c r="P162" s="134">
        <f>INDEX('FS 2'!Q$7:Q$86,MATCH($A162,'FS 2'!$X$7:$X$86,0))</f>
      </c>
      <c r="Q162" s="134">
        <f>INDEX('FS 2'!R$7:R$86,MATCH($A162,'FS 2'!$X$7:$X$86,0))</f>
      </c>
      <c r="R162" s="134">
        <f>INDEX('FS 2'!S$7:S$86,MATCH($A162,'FS 2'!$X$7:$X$86,0))</f>
      </c>
      <c r="S162" s="134">
        <f>INDEX('FS 2'!T$7:T$86,MATCH($A162,'FS 2'!$X$7:$X$86,0))</f>
      </c>
      <c r="T162" s="135">
        <f>INDEX('FS 2'!U$7:U$86,MATCH($A162,'FS 2'!$X$7:$X$86,0))</f>
      </c>
      <c r="U162" s="136">
        <f>INDEX('FS 2'!$V$7:$V$86,MATCH(A162,'FS 2'!$X$7:$X$86,0))</f>
      </c>
      <c r="V162" s="137">
        <f>INDEX('FS 2'!$X$7:$X$86,MATCH(A162,'FS 2'!$X$7:$X$86,0))</f>
      </c>
      <c r="W162" s="138">
        <f>INDEX('FS 2'!$W$7:$W$86,MATCH(A162,'FS 2'!$X$7:$X$86,0))</f>
      </c>
    </row>
    <row r="163" ht="11.7" customHeight="1">
      <c r="A163" s="111">
        <v>12</v>
      </c>
      <c r="B163" s="112"/>
      <c r="C163" s="112">
        <f>INDEX('FS 2'!$C$7:$C$86,MATCH(A163,'FS 2'!$X$7:$X$86,0))</f>
      </c>
      <c r="D163" s="157">
        <f>INDEX('FS 2'!$D$7:$D$86,MATCH(A163,'FS 2'!$X$7:$X$86,0))</f>
      </c>
      <c r="E163" s="115">
        <f>INDEX('FS 2'!F$7:F$86,MATCH($A163,'FS 2'!$X$7:$X$86,0))</f>
      </c>
      <c r="F163" s="116">
        <f>INDEX('FS 2'!G$7:G$86,MATCH($A163,'FS 2'!$X$7:$X$86,0))</f>
      </c>
      <c r="G163" s="116">
        <f>INDEX('FS 2'!H$7:H$86,MATCH($A163,'FS 2'!$X$7:$X$86,0))</f>
      </c>
      <c r="H163" s="117">
        <f>INDEX('FS 2'!I$7:I$86,MATCH($A163,'FS 2'!$X$7:$X$86,0))</f>
      </c>
      <c r="I163" s="115">
        <f>INDEX('FS 2'!J$7:J$86,MATCH($A163,'FS 2'!$X$7:$X$86,0))</f>
      </c>
      <c r="J163" s="116">
        <f>INDEX('FS 2'!K$7:K$86,MATCH($A163,'FS 2'!$X$7:$X$86,0))</f>
      </c>
      <c r="K163" s="116">
        <f>INDEX('FS 2'!L$7:L$86,MATCH($A163,'FS 2'!$X$7:$X$86,0))</f>
      </c>
      <c r="L163" s="117">
        <f>INDEX('FS 2'!M$7:M$86,MATCH($A163,'FS 2'!$X$7:$X$86,0))</f>
      </c>
      <c r="M163" s="118">
        <f>INDEX('FS 2'!N$7:N$86,MATCH($A163,'FS 2'!$X$7:$X$86,0))</f>
      </c>
      <c r="N163" s="119">
        <f>INDEX('FS 2'!O$7:O$86,MATCH($A163,'FS 2'!$X$7:$X$86,0))</f>
      </c>
      <c r="O163" s="120">
        <f>INDEX('FS 2'!P$7:P$86,MATCH($A163,'FS 2'!$X$7:$X$86,0))</f>
      </c>
      <c r="P163" s="120">
        <f>INDEX('FS 2'!Q$7:Q$86,MATCH($A163,'FS 2'!$X$7:$X$86,0))</f>
      </c>
      <c r="Q163" s="120">
        <f>INDEX('FS 2'!R$7:R$86,MATCH($A163,'FS 2'!$X$7:$X$86,0))</f>
      </c>
      <c r="R163" s="120">
        <f>INDEX('FS 2'!S$7:S$86,MATCH($A163,'FS 2'!$X$7:$X$86,0))</f>
      </c>
      <c r="S163" s="120">
        <f>INDEX('FS 2'!T$7:T$86,MATCH($A163,'FS 2'!$X$7:$X$86,0))</f>
      </c>
      <c r="T163" s="121">
        <f>INDEX('FS 2'!U$7:U$86,MATCH($A163,'FS 2'!$X$7:$X$86,0))</f>
      </c>
      <c r="U163" s="122">
        <f>INDEX('FS 2'!$V$7:$V$86,MATCH(A163,'FS 2'!$X$7:$X$86,0))</f>
      </c>
      <c r="V163" s="123">
        <f>INDEX('FS 2'!$X$7:$X$86,MATCH(A163,'FS 2'!$X$7:$X$86,0))</f>
      </c>
      <c r="W163" s="124">
        <f>INDEX('FS 2'!$W$7:$W$86,MATCH(A163,'FS 2'!$X$7:$X$86,0))</f>
      </c>
    </row>
    <row r="164" ht="11.7" customHeight="1">
      <c r="A164" s="125">
        <v>13</v>
      </c>
      <c r="B164" s="126"/>
      <c r="C164" s="126">
        <f>INDEX('FS 2'!C$7:C$86,MATCH(A164,'FS 2'!$X$7:$X$86,0))</f>
      </c>
      <c r="D164" s="158">
        <f>INDEX('FS 2'!D$7:D$86,MATCH(A164,'FS 2'!$X$7:$X$86,0))</f>
      </c>
      <c r="E164" s="129">
        <f>INDEX('FS 2'!F$7:F$86,MATCH($A164,'FS 2'!$X$7:$X$86,0))</f>
      </c>
      <c r="F164" s="130">
        <f>INDEX('FS 2'!G$7:G$86,MATCH($A164,'FS 2'!$X$7:$X$86,0))</f>
      </c>
      <c r="G164" s="130">
        <f>INDEX('FS 2'!H$7:H$86,MATCH($A164,'FS 2'!$X$7:$X$86,0))</f>
      </c>
      <c r="H164" s="131">
        <f>INDEX('FS 2'!I$7:I$86,MATCH($A164,'FS 2'!$X$7:$X$86,0))</f>
      </c>
      <c r="I164" s="129">
        <f>INDEX('FS 2'!J$7:J$86,MATCH($A164,'FS 2'!$X$7:$X$86,0))</f>
      </c>
      <c r="J164" s="130">
        <f>INDEX('FS 2'!K$7:K$86,MATCH($A164,'FS 2'!$X$7:$X$86,0))</f>
      </c>
      <c r="K164" s="130">
        <f>INDEX('FS 2'!L$7:L$86,MATCH($A164,'FS 2'!$X$7:$X$86,0))</f>
      </c>
      <c r="L164" s="131">
        <f>INDEX('FS 2'!M$7:M$86,MATCH($A164,'FS 2'!$X$7:$X$86,0))</f>
      </c>
      <c r="M164" s="132">
        <f>INDEX('FS 2'!N$7:N$86,MATCH($A164,'FS 2'!$X$7:$X$86,0))</f>
      </c>
      <c r="N164" s="133">
        <f>INDEX('FS 2'!O$7:O$86,MATCH($A164,'FS 2'!$X$7:$X$86,0))</f>
      </c>
      <c r="O164" s="134">
        <f>INDEX('FS 2'!P$7:P$86,MATCH($A164,'FS 2'!$X$7:$X$86,0))</f>
      </c>
      <c r="P164" s="134">
        <f>INDEX('FS 2'!Q$7:Q$86,MATCH($A164,'FS 2'!$X$7:$X$86,0))</f>
      </c>
      <c r="Q164" s="134">
        <f>INDEX('FS 2'!R$7:R$86,MATCH($A164,'FS 2'!$X$7:$X$86,0))</f>
      </c>
      <c r="R164" s="134">
        <f>INDEX('FS 2'!S$7:S$86,MATCH($A164,'FS 2'!$X$7:$X$86,0))</f>
      </c>
      <c r="S164" s="134">
        <f>INDEX('FS 2'!T$7:T$86,MATCH($A164,'FS 2'!$X$7:$X$86,0))</f>
      </c>
      <c r="T164" s="135">
        <f>INDEX('FS 2'!U$7:U$86,MATCH($A164,'FS 2'!$X$7:$X$86,0))</f>
      </c>
      <c r="U164" s="136">
        <f>INDEX('FS 2'!$V$7:$V$86,MATCH(A164,'FS 2'!$X$7:$X$86,0))</f>
      </c>
      <c r="V164" s="137">
        <f>INDEX('FS 2'!$X$7:$X$86,MATCH(A164,'FS 2'!$X$7:$X$86,0))</f>
      </c>
      <c r="W164" s="138">
        <f>INDEX('FS 2'!$W$7:$W$86,MATCH(A164,'FS 2'!$X$7:$X$86,0))</f>
      </c>
    </row>
    <row r="165" ht="11.7" customHeight="1">
      <c r="A165" s="111">
        <v>14</v>
      </c>
      <c r="B165" s="112"/>
      <c r="C165" s="112">
        <f>INDEX('FS 2'!$C$7:$C$86,MATCH(A165,'FS 2'!$X$7:$X$86,0))</f>
      </c>
      <c r="D165" s="157">
        <f>INDEX('FS 2'!$D$7:$D$86,MATCH(A165,'FS 2'!$X$7:$X$86,0))</f>
      </c>
      <c r="E165" s="115">
        <f>INDEX('FS 2'!F$7:F$86,MATCH($A165,'FS 2'!$X$7:$X$86,0))</f>
      </c>
      <c r="F165" s="116">
        <f>INDEX('FS 2'!G$7:G$86,MATCH($A165,'FS 2'!$X$7:$X$86,0))</f>
      </c>
      <c r="G165" s="116">
        <f>INDEX('FS 2'!H$7:H$86,MATCH($A165,'FS 2'!$X$7:$X$86,0))</f>
      </c>
      <c r="H165" s="117">
        <f>INDEX('FS 2'!I$7:I$86,MATCH($A165,'FS 2'!$X$7:$X$86,0))</f>
      </c>
      <c r="I165" s="115">
        <f>INDEX('FS 2'!J$7:J$86,MATCH($A165,'FS 2'!$X$7:$X$86,0))</f>
      </c>
      <c r="J165" s="116">
        <f>INDEX('FS 2'!K$7:K$86,MATCH($A165,'FS 2'!$X$7:$X$86,0))</f>
      </c>
      <c r="K165" s="116">
        <f>INDEX('FS 2'!L$7:L$86,MATCH($A165,'FS 2'!$X$7:$X$86,0))</f>
      </c>
      <c r="L165" s="117">
        <f>INDEX('FS 2'!M$7:M$86,MATCH($A165,'FS 2'!$X$7:$X$86,0))</f>
      </c>
      <c r="M165" s="118">
        <f>INDEX('FS 2'!N$7:N$86,MATCH($A165,'FS 2'!$X$7:$X$86,0))</f>
      </c>
      <c r="N165" s="119">
        <f>INDEX('FS 2'!O$7:O$86,MATCH($A165,'FS 2'!$X$7:$X$86,0))</f>
      </c>
      <c r="O165" s="120">
        <f>INDEX('FS 2'!P$7:P$86,MATCH($A165,'FS 2'!$X$7:$X$86,0))</f>
      </c>
      <c r="P165" s="120">
        <f>INDEX('FS 2'!Q$7:Q$86,MATCH($A165,'FS 2'!$X$7:$X$86,0))</f>
      </c>
      <c r="Q165" s="120">
        <f>INDEX('FS 2'!R$7:R$86,MATCH($A165,'FS 2'!$X$7:$X$86,0))</f>
      </c>
      <c r="R165" s="120">
        <f>INDEX('FS 2'!S$7:S$86,MATCH($A165,'FS 2'!$X$7:$X$86,0))</f>
      </c>
      <c r="S165" s="120">
        <f>INDEX('FS 2'!T$7:T$86,MATCH($A165,'FS 2'!$X$7:$X$86,0))</f>
      </c>
      <c r="T165" s="121">
        <f>INDEX('FS 2'!U$7:U$86,MATCH($A165,'FS 2'!$X$7:$X$86,0))</f>
      </c>
      <c r="U165" s="122">
        <f>INDEX('FS 2'!$V$7:$V$86,MATCH(A165,'FS 2'!$X$7:$X$86,0))</f>
      </c>
      <c r="V165" s="123">
        <f>INDEX('FS 2'!$X$7:$X$86,MATCH(A165,'FS 2'!$X$7:$X$86,0))</f>
      </c>
      <c r="W165" s="124">
        <f>INDEX('FS 2'!$W$7:$W$86,MATCH(A165,'FS 2'!$X$7:$X$86,0))</f>
      </c>
    </row>
    <row r="166" ht="11.7" customHeight="1">
      <c r="A166" s="125">
        <v>15</v>
      </c>
      <c r="B166" s="126"/>
      <c r="C166" s="126">
        <f>INDEX('FS 2'!C$7:C$86,MATCH(A166,'FS 2'!$X$7:$X$86,0))</f>
      </c>
      <c r="D166" s="158">
        <f>INDEX('FS 2'!D$7:D$86,MATCH(A166,'FS 2'!$X$7:$X$86,0))</f>
      </c>
      <c r="E166" s="129">
        <f>INDEX('FS 2'!F$7:F$86,MATCH($A166,'FS 2'!$X$7:$X$86,0))</f>
      </c>
      <c r="F166" s="130">
        <f>INDEX('FS 2'!G$7:G$86,MATCH($A166,'FS 2'!$X$7:$X$86,0))</f>
      </c>
      <c r="G166" s="130">
        <f>INDEX('FS 2'!H$7:H$86,MATCH($A166,'FS 2'!$X$7:$X$86,0))</f>
      </c>
      <c r="H166" s="131">
        <f>INDEX('FS 2'!I$7:I$86,MATCH($A166,'FS 2'!$X$7:$X$86,0))</f>
      </c>
      <c r="I166" s="129">
        <f>INDEX('FS 2'!J$7:J$86,MATCH($A166,'FS 2'!$X$7:$X$86,0))</f>
      </c>
      <c r="J166" s="130">
        <f>INDEX('FS 2'!K$7:K$86,MATCH($A166,'FS 2'!$X$7:$X$86,0))</f>
      </c>
      <c r="K166" s="130">
        <f>INDEX('FS 2'!L$7:L$86,MATCH($A166,'FS 2'!$X$7:$X$86,0))</f>
      </c>
      <c r="L166" s="131">
        <f>INDEX('FS 2'!M$7:M$86,MATCH($A166,'FS 2'!$X$7:$X$86,0))</f>
      </c>
      <c r="M166" s="132">
        <f>INDEX('FS 2'!N$7:N$86,MATCH($A166,'FS 2'!$X$7:$X$86,0))</f>
      </c>
      <c r="N166" s="133">
        <f>INDEX('FS 2'!O$7:O$86,MATCH($A166,'FS 2'!$X$7:$X$86,0))</f>
      </c>
      <c r="O166" s="134">
        <f>INDEX('FS 2'!P$7:P$86,MATCH($A166,'FS 2'!$X$7:$X$86,0))</f>
      </c>
      <c r="P166" s="134">
        <f>INDEX('FS 2'!Q$7:Q$86,MATCH($A166,'FS 2'!$X$7:$X$86,0))</f>
      </c>
      <c r="Q166" s="134">
        <f>INDEX('FS 2'!R$7:R$86,MATCH($A166,'FS 2'!$X$7:$X$86,0))</f>
      </c>
      <c r="R166" s="134">
        <f>INDEX('FS 2'!S$7:S$86,MATCH($A166,'FS 2'!$X$7:$X$86,0))</f>
      </c>
      <c r="S166" s="134">
        <f>INDEX('FS 2'!T$7:T$86,MATCH($A166,'FS 2'!$X$7:$X$86,0))</f>
      </c>
      <c r="T166" s="135">
        <f>INDEX('FS 2'!U$7:U$86,MATCH($A166,'FS 2'!$X$7:$X$86,0))</f>
      </c>
      <c r="U166" s="136">
        <f>INDEX('FS 2'!$V$7:$V$86,MATCH(A166,'FS 2'!$X$7:$X$86,0))</f>
      </c>
      <c r="V166" s="137">
        <f>INDEX('FS 2'!$X$7:$X$86,MATCH(A166,'FS 2'!$X$7:$X$86,0))</f>
      </c>
      <c r="W166" s="138">
        <f>INDEX('FS 2'!$W$7:$W$86,MATCH(A166,'FS 2'!$X$7:$X$86,0))</f>
      </c>
    </row>
    <row r="167" ht="11.7" customHeight="1">
      <c r="A167" s="111">
        <v>16</v>
      </c>
      <c r="B167" s="112"/>
      <c r="C167" s="112">
        <f>INDEX('FS 2'!$C$7:$C$86,MATCH(A167,'FS 2'!$X$7:$X$86,0))</f>
      </c>
      <c r="D167" s="157">
        <f>INDEX('FS 2'!$D$7:$D$86,MATCH(A167,'FS 2'!$X$7:$X$86,0))</f>
      </c>
      <c r="E167" s="115">
        <f>INDEX('FS 2'!F$7:F$86,MATCH($A167,'FS 2'!$X$7:$X$86,0))</f>
      </c>
      <c r="F167" s="116">
        <f>INDEX('FS 2'!G$7:G$86,MATCH($A167,'FS 2'!$X$7:$X$86,0))</f>
      </c>
      <c r="G167" s="116">
        <f>INDEX('FS 2'!H$7:H$86,MATCH($A167,'FS 2'!$X$7:$X$86,0))</f>
      </c>
      <c r="H167" s="117">
        <f>INDEX('FS 2'!I$7:I$86,MATCH($A167,'FS 2'!$X$7:$X$86,0))</f>
      </c>
      <c r="I167" s="115">
        <f>INDEX('FS 2'!J$7:J$86,MATCH($A167,'FS 2'!$X$7:$X$86,0))</f>
      </c>
      <c r="J167" s="116">
        <f>INDEX('FS 2'!K$7:K$86,MATCH($A167,'FS 2'!$X$7:$X$86,0))</f>
      </c>
      <c r="K167" s="116">
        <f>INDEX('FS 2'!L$7:L$86,MATCH($A167,'FS 2'!$X$7:$X$86,0))</f>
      </c>
      <c r="L167" s="117">
        <f>INDEX('FS 2'!M$7:M$86,MATCH($A167,'FS 2'!$X$7:$X$86,0))</f>
      </c>
      <c r="M167" s="118">
        <f>INDEX('FS 2'!N$7:N$86,MATCH($A167,'FS 2'!$X$7:$X$86,0))</f>
      </c>
      <c r="N167" s="119">
        <f>INDEX('FS 2'!O$7:O$86,MATCH($A167,'FS 2'!$X$7:$X$86,0))</f>
      </c>
      <c r="O167" s="120">
        <f>INDEX('FS 2'!P$7:P$86,MATCH($A167,'FS 2'!$X$7:$X$86,0))</f>
      </c>
      <c r="P167" s="120">
        <f>INDEX('FS 2'!Q$7:Q$86,MATCH($A167,'FS 2'!$X$7:$X$86,0))</f>
      </c>
      <c r="Q167" s="120">
        <f>INDEX('FS 2'!R$7:R$86,MATCH($A167,'FS 2'!$X$7:$X$86,0))</f>
      </c>
      <c r="R167" s="120">
        <f>INDEX('FS 2'!S$7:S$86,MATCH($A167,'FS 2'!$X$7:$X$86,0))</f>
      </c>
      <c r="S167" s="120">
        <f>INDEX('FS 2'!T$7:T$86,MATCH($A167,'FS 2'!$X$7:$X$86,0))</f>
      </c>
      <c r="T167" s="121">
        <f>INDEX('FS 2'!U$7:U$86,MATCH($A167,'FS 2'!$X$7:$X$86,0))</f>
      </c>
      <c r="U167" s="122">
        <f>INDEX('FS 2'!$V$7:$V$86,MATCH(A167,'FS 2'!$X$7:$X$86,0))</f>
      </c>
      <c r="V167" s="123">
        <f>INDEX('FS 2'!$X$7:$X$86,MATCH(A167,'FS 2'!$X$7:$X$86,0))</f>
      </c>
      <c r="W167" s="124">
        <f>INDEX('FS 2'!$W$7:$W$86,MATCH(A167,'FS 2'!$X$7:$X$86,0))</f>
      </c>
    </row>
    <row r="168" ht="11.7" customHeight="1">
      <c r="A168" s="125">
        <v>17</v>
      </c>
      <c r="B168" s="126"/>
      <c r="C168" s="126">
        <f>INDEX('FS 2'!C$7:C$86,MATCH(A168,'FS 2'!$X$7:$X$86,0))</f>
      </c>
      <c r="D168" s="158">
        <f>INDEX('FS 2'!D$7:D$86,MATCH(A168,'FS 2'!$X$7:$X$86,0))</f>
      </c>
      <c r="E168" s="129">
        <f>INDEX('FS 2'!F$7:F$86,MATCH($A168,'FS 2'!$X$7:$X$86,0))</f>
      </c>
      <c r="F168" s="130">
        <f>INDEX('FS 2'!G$7:G$86,MATCH($A168,'FS 2'!$X$7:$X$86,0))</f>
      </c>
      <c r="G168" s="130">
        <f>INDEX('FS 2'!H$7:H$86,MATCH($A168,'FS 2'!$X$7:$X$86,0))</f>
      </c>
      <c r="H168" s="131">
        <f>INDEX('FS 2'!I$7:I$86,MATCH($A168,'FS 2'!$X$7:$X$86,0))</f>
      </c>
      <c r="I168" s="129">
        <f>INDEX('FS 2'!J$7:J$86,MATCH($A168,'FS 2'!$X$7:$X$86,0))</f>
      </c>
      <c r="J168" s="130">
        <f>INDEX('FS 2'!K$7:K$86,MATCH($A168,'FS 2'!$X$7:$X$86,0))</f>
      </c>
      <c r="K168" s="130">
        <f>INDEX('FS 2'!L$7:L$86,MATCH($A168,'FS 2'!$X$7:$X$86,0))</f>
      </c>
      <c r="L168" s="131">
        <f>INDEX('FS 2'!M$7:M$86,MATCH($A168,'FS 2'!$X$7:$X$86,0))</f>
      </c>
      <c r="M168" s="132">
        <f>INDEX('FS 2'!N$7:N$86,MATCH($A168,'FS 2'!$X$7:$X$86,0))</f>
      </c>
      <c r="N168" s="133">
        <f>INDEX('FS 2'!O$7:O$86,MATCH($A168,'FS 2'!$X$7:$X$86,0))</f>
      </c>
      <c r="O168" s="134">
        <f>INDEX('FS 2'!P$7:P$86,MATCH($A168,'FS 2'!$X$7:$X$86,0))</f>
      </c>
      <c r="P168" s="134">
        <f>INDEX('FS 2'!Q$7:Q$86,MATCH($A168,'FS 2'!$X$7:$X$86,0))</f>
      </c>
      <c r="Q168" s="134">
        <f>INDEX('FS 2'!R$7:R$86,MATCH($A168,'FS 2'!$X$7:$X$86,0))</f>
      </c>
      <c r="R168" s="134">
        <f>INDEX('FS 2'!S$7:S$86,MATCH($A168,'FS 2'!$X$7:$X$86,0))</f>
      </c>
      <c r="S168" s="134">
        <f>INDEX('FS 2'!T$7:T$86,MATCH($A168,'FS 2'!$X$7:$X$86,0))</f>
      </c>
      <c r="T168" s="135">
        <f>INDEX('FS 2'!U$7:U$86,MATCH($A168,'FS 2'!$X$7:$X$86,0))</f>
      </c>
      <c r="U168" s="136">
        <f>INDEX('FS 2'!$V$7:$V$86,MATCH(A168,'FS 2'!$X$7:$X$86,0))</f>
      </c>
      <c r="V168" s="137">
        <f>INDEX('FS 2'!$X$7:$X$86,MATCH(A168,'FS 2'!$X$7:$X$86,0))</f>
      </c>
      <c r="W168" s="138">
        <f>INDEX('FS 2'!$W$7:$W$86,MATCH(A168,'FS 2'!$X$7:$X$86,0))</f>
      </c>
    </row>
    <row r="169" ht="11.7" customHeight="1">
      <c r="A169" s="111">
        <v>18</v>
      </c>
      <c r="B169" s="112"/>
      <c r="C169" s="112">
        <f>INDEX('FS 2'!$C$7:$C$86,MATCH(A169,'FS 2'!$X$7:$X$86,0))</f>
      </c>
      <c r="D169" s="157">
        <f>INDEX('FS 2'!$D$7:$D$86,MATCH(A169,'FS 2'!$X$7:$X$86,0))</f>
      </c>
      <c r="E169" s="115">
        <f>INDEX('FS 2'!F$7:F$86,MATCH($A169,'FS 2'!$X$7:$X$86,0))</f>
      </c>
      <c r="F169" s="116">
        <f>INDEX('FS 2'!G$7:G$86,MATCH($A169,'FS 2'!$X$7:$X$86,0))</f>
      </c>
      <c r="G169" s="116">
        <f>INDEX('FS 2'!H$7:H$86,MATCH($A169,'FS 2'!$X$7:$X$86,0))</f>
      </c>
      <c r="H169" s="117">
        <f>INDEX('FS 2'!I$7:I$86,MATCH($A169,'FS 2'!$X$7:$X$86,0))</f>
      </c>
      <c r="I169" s="115">
        <f>INDEX('FS 2'!J$7:J$86,MATCH($A169,'FS 2'!$X$7:$X$86,0))</f>
      </c>
      <c r="J169" s="116">
        <f>INDEX('FS 2'!K$7:K$86,MATCH($A169,'FS 2'!$X$7:$X$86,0))</f>
      </c>
      <c r="K169" s="116">
        <f>INDEX('FS 2'!L$7:L$86,MATCH($A169,'FS 2'!$X$7:$X$86,0))</f>
      </c>
      <c r="L169" s="117">
        <f>INDEX('FS 2'!M$7:M$86,MATCH($A169,'FS 2'!$X$7:$X$86,0))</f>
      </c>
      <c r="M169" s="118">
        <f>INDEX('FS 2'!N$7:N$86,MATCH($A169,'FS 2'!$X$7:$X$86,0))</f>
      </c>
      <c r="N169" s="119">
        <f>INDEX('FS 2'!O$7:O$86,MATCH($A169,'FS 2'!$X$7:$X$86,0))</f>
      </c>
      <c r="O169" s="120">
        <f>INDEX('FS 2'!P$7:P$86,MATCH($A169,'FS 2'!$X$7:$X$86,0))</f>
      </c>
      <c r="P169" s="120">
        <f>INDEX('FS 2'!Q$7:Q$86,MATCH($A169,'FS 2'!$X$7:$X$86,0))</f>
      </c>
      <c r="Q169" s="120">
        <f>INDEX('FS 2'!R$7:R$86,MATCH($A169,'FS 2'!$X$7:$X$86,0))</f>
      </c>
      <c r="R169" s="120">
        <f>INDEX('FS 2'!S$7:S$86,MATCH($A169,'FS 2'!$X$7:$X$86,0))</f>
      </c>
      <c r="S169" s="120">
        <f>INDEX('FS 2'!T$7:T$86,MATCH($A169,'FS 2'!$X$7:$X$86,0))</f>
      </c>
      <c r="T169" s="121">
        <f>INDEX('FS 2'!U$7:U$86,MATCH($A169,'FS 2'!$X$7:$X$86,0))</f>
      </c>
      <c r="U169" s="122">
        <f>INDEX('FS 2'!$V$7:$V$86,MATCH(A169,'FS 2'!$X$7:$X$86,0))</f>
      </c>
      <c r="V169" s="123">
        <f>INDEX('FS 2'!$X$7:$X$86,MATCH(A169,'FS 2'!$X$7:$X$86,0))</f>
      </c>
      <c r="W169" s="124">
        <f>INDEX('FS 2'!$W$7:$W$86,MATCH(A169,'FS 2'!$X$7:$X$86,0))</f>
      </c>
    </row>
    <row r="170" ht="11.7" customHeight="1">
      <c r="A170" s="125">
        <v>19</v>
      </c>
      <c r="B170" s="126"/>
      <c r="C170" s="126">
        <f>INDEX('FS 2'!C$7:C$86,MATCH(A170,'FS 2'!$X$7:$X$86,0))</f>
      </c>
      <c r="D170" s="158">
        <f>INDEX('FS 2'!D$7:D$86,MATCH(A170,'FS 2'!$X$7:$X$86,0))</f>
      </c>
      <c r="E170" s="129">
        <f>INDEX('FS 2'!F$7:F$86,MATCH($A170,'FS 2'!$X$7:$X$86,0))</f>
      </c>
      <c r="F170" s="130">
        <f>INDEX('FS 2'!G$7:G$86,MATCH($A170,'FS 2'!$X$7:$X$86,0))</f>
      </c>
      <c r="G170" s="130">
        <f>INDEX('FS 2'!H$7:H$86,MATCH($A170,'FS 2'!$X$7:$X$86,0))</f>
      </c>
      <c r="H170" s="131">
        <f>INDEX('FS 2'!I$7:I$86,MATCH($A170,'FS 2'!$X$7:$X$86,0))</f>
      </c>
      <c r="I170" s="129">
        <f>INDEX('FS 2'!J$7:J$86,MATCH($A170,'FS 2'!$X$7:$X$86,0))</f>
      </c>
      <c r="J170" s="130">
        <f>INDEX('FS 2'!K$7:K$86,MATCH($A170,'FS 2'!$X$7:$X$86,0))</f>
      </c>
      <c r="K170" s="130">
        <f>INDEX('FS 2'!L$7:L$86,MATCH($A170,'FS 2'!$X$7:$X$86,0))</f>
      </c>
      <c r="L170" s="131">
        <f>INDEX('FS 2'!M$7:M$86,MATCH($A170,'FS 2'!$X$7:$X$86,0))</f>
      </c>
      <c r="M170" s="132">
        <f>INDEX('FS 2'!N$7:N$86,MATCH($A170,'FS 2'!$X$7:$X$86,0))</f>
      </c>
      <c r="N170" s="133">
        <f>INDEX('FS 2'!O$7:O$86,MATCH($A170,'FS 2'!$X$7:$X$86,0))</f>
      </c>
      <c r="O170" s="134">
        <f>INDEX('FS 2'!P$7:P$86,MATCH($A170,'FS 2'!$X$7:$X$86,0))</f>
      </c>
      <c r="P170" s="134">
        <f>INDEX('FS 2'!Q$7:Q$86,MATCH($A170,'FS 2'!$X$7:$X$86,0))</f>
      </c>
      <c r="Q170" s="134">
        <f>INDEX('FS 2'!R$7:R$86,MATCH($A170,'FS 2'!$X$7:$X$86,0))</f>
      </c>
      <c r="R170" s="134">
        <f>INDEX('FS 2'!S$7:S$86,MATCH($A170,'FS 2'!$X$7:$X$86,0))</f>
      </c>
      <c r="S170" s="134">
        <f>INDEX('FS 2'!T$7:T$86,MATCH($A170,'FS 2'!$X$7:$X$86,0))</f>
      </c>
      <c r="T170" s="135">
        <f>INDEX('FS 2'!U$7:U$86,MATCH($A170,'FS 2'!$X$7:$X$86,0))</f>
      </c>
      <c r="U170" s="136">
        <f>INDEX('FS 2'!$V$7:$V$86,MATCH(A170,'FS 2'!$X$7:$X$86,0))</f>
      </c>
      <c r="V170" s="137">
        <f>INDEX('FS 2'!$X$7:$X$86,MATCH(A170,'FS 2'!$X$7:$X$86,0))</f>
      </c>
      <c r="W170" s="138">
        <f>INDEX('FS 2'!$W$7:$W$86,MATCH(A170,'FS 2'!$X$7:$X$86,0))</f>
      </c>
    </row>
    <row r="171" ht="11.7" customHeight="1">
      <c r="A171" s="139">
        <v>20</v>
      </c>
      <c r="B171" s="140"/>
      <c r="C171" s="140">
        <f>INDEX('FS 2'!$C$7:$C$86,MATCH(A171,'FS 2'!$X$7:$X$86,0))</f>
      </c>
      <c r="D171" s="159">
        <f>INDEX('FS 2'!$D$7:$D$86,MATCH(A171,'FS 2'!$X$7:$X$86,0))</f>
      </c>
      <c r="E171" s="143">
        <f>INDEX('FS 2'!F$7:F$86,MATCH($A171,'FS 2'!$X$7:$X$86,0))</f>
      </c>
      <c r="F171" s="144">
        <f>INDEX('FS 2'!G$7:G$86,MATCH($A171,'FS 2'!$X$7:$X$86,0))</f>
      </c>
      <c r="G171" s="144">
        <f>INDEX('FS 2'!H$7:H$86,MATCH($A171,'FS 2'!$X$7:$X$86,0))</f>
      </c>
      <c r="H171" s="145">
        <f>INDEX('FS 2'!I$7:I$86,MATCH($A171,'FS 2'!$X$7:$X$86,0))</f>
      </c>
      <c r="I171" s="143">
        <f>INDEX('FS 2'!J$7:J$86,MATCH($A171,'FS 2'!$X$7:$X$86,0))</f>
      </c>
      <c r="J171" s="144">
        <f>INDEX('FS 2'!K$7:K$86,MATCH($A171,'FS 2'!$X$7:$X$86,0))</f>
      </c>
      <c r="K171" s="144">
        <f>INDEX('FS 2'!L$7:L$86,MATCH($A171,'FS 2'!$X$7:$X$86,0))</f>
      </c>
      <c r="L171" s="145">
        <f>INDEX('FS 2'!M$7:M$86,MATCH($A171,'FS 2'!$X$7:$X$86,0))</f>
      </c>
      <c r="M171" s="146">
        <f>INDEX('FS 2'!N$7:N$86,MATCH($A171,'FS 2'!$X$7:$X$86,0))</f>
      </c>
      <c r="N171" s="147">
        <f>INDEX('FS 2'!O$7:O$86,MATCH($A171,'FS 2'!$X$7:$X$86,0))</f>
      </c>
      <c r="O171" s="148">
        <f>INDEX('FS 2'!P$7:P$86,MATCH($A171,'FS 2'!$X$7:$X$86,0))</f>
      </c>
      <c r="P171" s="148">
        <f>INDEX('FS 2'!Q$7:Q$86,MATCH($A171,'FS 2'!$X$7:$X$86,0))</f>
      </c>
      <c r="Q171" s="148">
        <f>INDEX('FS 2'!R$7:R$86,MATCH($A171,'FS 2'!$X$7:$X$86,0))</f>
      </c>
      <c r="R171" s="148">
        <f>INDEX('FS 2'!S$7:S$86,MATCH($A171,'FS 2'!$X$7:$X$86,0))</f>
      </c>
      <c r="S171" s="148">
        <f>INDEX('FS 2'!T$7:T$86,MATCH($A171,'FS 2'!$X$7:$X$86,0))</f>
      </c>
      <c r="T171" s="149">
        <f>INDEX('FS 2'!U$7:U$86,MATCH($A171,'FS 2'!$X$7:$X$86,0))</f>
      </c>
      <c r="U171" s="150">
        <f>INDEX('FS 2'!$V$7:$V$86,MATCH(A171,'FS 2'!$X$7:$X$86,0))</f>
      </c>
      <c r="V171" s="151">
        <f>INDEX('FS 2'!$X$7:$X$86,MATCH(A171,'FS 2'!$X$7:$X$86,0))</f>
      </c>
      <c r="W171" s="152">
        <f>INDEX('FS 2'!$W$7:$W$86,MATCH(A171,'FS 2'!$X$7:$X$86,0))</f>
      </c>
    </row>
    <row r="172" ht="13.2" customHeight="1">
      <c r="A172" s="153"/>
      <c r="B172" s="58"/>
      <c r="C172" s="58"/>
      <c r="D172" s="58"/>
      <c r="E172" s="154"/>
      <c r="F172" s="154"/>
      <c r="G172" s="154"/>
      <c r="H172" s="154"/>
      <c r="I172" s="154"/>
      <c r="J172" s="154"/>
      <c r="K172" s="154"/>
      <c r="L172" s="154"/>
      <c r="M172" s="58"/>
      <c r="N172" s="154"/>
      <c r="O172" s="154"/>
      <c r="P172" s="154"/>
      <c r="Q172" s="154"/>
      <c r="R172" s="154"/>
      <c r="S172" s="154"/>
      <c r="T172" s="58"/>
      <c r="U172" s="58"/>
      <c r="V172" s="58"/>
      <c r="W172" s="155"/>
    </row>
    <row r="173" ht="13.65" customHeight="1">
      <c r="A173" t="s" s="76">
        <v>10</v>
      </c>
      <c r="B173" s="77"/>
      <c r="C173" s="77"/>
      <c r="D173" s="77"/>
      <c r="E173" s="77"/>
      <c r="F173" s="77"/>
      <c r="G173" s="77"/>
      <c r="H173" s="77"/>
      <c r="I173" s="77"/>
      <c r="J173" s="77"/>
      <c r="K173" s="77"/>
      <c r="L173" s="77"/>
      <c r="M173" s="77"/>
      <c r="N173" s="77"/>
      <c r="O173" s="77"/>
      <c r="P173" s="77"/>
      <c r="Q173" s="77"/>
      <c r="R173" s="77"/>
      <c r="S173" s="77"/>
      <c r="T173" s="77"/>
      <c r="U173" s="77"/>
      <c r="V173" s="77"/>
      <c r="W173" s="78"/>
    </row>
    <row r="174" ht="13.2" customHeight="1">
      <c r="A174" s="79"/>
      <c r="B174" s="80"/>
      <c r="C174" s="80"/>
      <c r="D174" s="81"/>
      <c r="E174" t="s" s="82">
        <v>77</v>
      </c>
      <c r="F174" s="83"/>
      <c r="G174" s="83"/>
      <c r="H174" s="84"/>
      <c r="I174" t="s" s="82">
        <v>78</v>
      </c>
      <c r="J174" s="83"/>
      <c r="K174" s="83"/>
      <c r="L174" s="84"/>
      <c r="M174" s="85"/>
      <c r="N174" t="s" s="86">
        <v>79</v>
      </c>
      <c r="O174" s="87"/>
      <c r="P174" s="87"/>
      <c r="Q174" s="87"/>
      <c r="R174" s="87"/>
      <c r="S174" s="87"/>
      <c r="T174" s="88"/>
      <c r="U174" t="s" s="86">
        <v>80</v>
      </c>
      <c r="V174" s="87"/>
      <c r="W174" s="88"/>
    </row>
    <row r="175" ht="15.6" customHeight="1">
      <c r="A175" t="s" s="89">
        <v>81</v>
      </c>
      <c r="B175" t="s" s="90">
        <v>40</v>
      </c>
      <c r="C175" t="s" s="90">
        <v>41</v>
      </c>
      <c r="D175" t="s" s="90">
        <v>42</v>
      </c>
      <c r="E175" t="s" s="82">
        <v>82</v>
      </c>
      <c r="F175" t="s" s="91">
        <v>83</v>
      </c>
      <c r="G175" t="s" s="91">
        <v>101</v>
      </c>
      <c r="H175" t="s" s="92">
        <v>85</v>
      </c>
      <c r="I175" t="s" s="82">
        <v>86</v>
      </c>
      <c r="J175" t="s" s="91">
        <v>87</v>
      </c>
      <c r="K175" t="s" s="91">
        <v>88</v>
      </c>
      <c r="L175" t="s" s="93">
        <v>89</v>
      </c>
      <c r="M175" t="s" s="89">
        <v>90</v>
      </c>
      <c r="N175" t="s" s="94">
        <v>91</v>
      </c>
      <c r="O175" t="s" s="95">
        <v>92</v>
      </c>
      <c r="P175" t="s" s="95">
        <v>93</v>
      </c>
      <c r="Q175" t="s" s="95">
        <v>94</v>
      </c>
      <c r="R175" t="s" s="95">
        <v>95</v>
      </c>
      <c r="S175" t="s" s="95">
        <v>96</v>
      </c>
      <c r="T175" t="s" s="93">
        <v>97</v>
      </c>
      <c r="U175" t="s" s="86">
        <v>98</v>
      </c>
      <c r="V175" t="s" s="96">
        <v>81</v>
      </c>
      <c r="W175" t="s" s="93">
        <v>99</v>
      </c>
    </row>
    <row r="176" ht="11.7" customHeight="1">
      <c r="A176" s="97">
        <v>1</v>
      </c>
      <c r="B176" s="98"/>
      <c r="C176" t="s" s="99">
        <f>INDEX('FS 3'!C$7:C$106,MATCH(A176,'FS 3'!$W$7:$W$106,0))</f>
        <v>56</v>
      </c>
      <c r="D176" t="s" s="100">
        <f>INDEX('FS 3'!D$7:D$106,MATCH(A176,'FS 3'!$W$7:$W$106,0))</f>
        <v>57</v>
      </c>
      <c r="E176" s="101">
        <f>INDEX('FS 3'!F$7:F$106,MATCH($A176,'FS 3'!$W$7:$W$106,0))</f>
        <v>22</v>
      </c>
      <c r="F176" s="102">
        <f>INDEX('FS 3'!G$7:G$106,MATCH($A176,'FS 3'!$W$7:$W$106,0))</f>
        <v>21</v>
      </c>
      <c r="G176" s="102">
        <f>INDEX('FS 3'!H$7:H$106,MATCH($A176,'FS 3'!$W$7:$W$106,0))</f>
        <v>20.5</v>
      </c>
      <c r="H176" s="103">
        <f>INDEX('FS 3'!I$7:I$106,MATCH($A176,'FS 3'!$W$7:$W$106,0))</f>
        <v>19.5</v>
      </c>
      <c r="I176" s="101">
        <f>INDEX('FS 3'!J$7:J$106,MATCH($A176,'FS 3'!$W$7:$W$106,0))</f>
        <v>20</v>
      </c>
      <c r="J176" s="102">
        <f>INDEX('FS 3'!K$7:K$106,MATCH($A176,'FS 3'!$W$7:$W$106,0))</f>
        <v>20</v>
      </c>
      <c r="K176" s="102">
        <f>INDEX('FS 3'!L$7:L$106,MATCH($A176,'FS 3'!$W$7:$W$106,0))</f>
        <v>19.5</v>
      </c>
      <c r="L176" s="103">
        <f>INDEX('FS 3'!M$7:M$106,MATCH($A176,'FS 3'!$W$7:$W$106,0))</f>
        <v>20</v>
      </c>
      <c r="M176" s="104">
        <f>INDEX('FS 3'!N$7:N$106,MATCH($A176,'FS 3'!$W$7:$W$106,0))</f>
        <v>108.3333333333333</v>
      </c>
      <c r="N176" s="105">
        <f>INDEX('FS 3'!O$7:O$106,MATCH($A176,'FS 3'!$W$7:$W$106,0))</f>
        <v>0</v>
      </c>
      <c r="O176" s="106">
        <f>INDEX('FS 3'!P$7:P$106,MATCH($A176,'FS 3'!$W$7:$W$106,0))</f>
        <v>0</v>
      </c>
      <c r="P176" s="106">
        <f>INDEX('FS 3'!Q$7:Q$106,MATCH($A176,'FS 3'!$W$7:$W$106,0))</f>
        <v>0</v>
      </c>
      <c r="Q176" s="106">
        <f>INDEX('FS 3'!R$7:R$106,MATCH($A176,'FS 3'!$W$7:$W$106,0))</f>
        <v>0</v>
      </c>
      <c r="R176" s="106">
        <f>INDEX('FS 3'!S$7:S$106,MATCH($A176,'FS 3'!$W$7:$W$106,0))</f>
        <v>0</v>
      </c>
      <c r="S176" s="106">
        <f>INDEX('FS 3'!T$7:T$106,MATCH($A176,'FS 3'!$W$7:$W$106,0))</f>
        <v>0</v>
      </c>
      <c r="T176" s="107">
        <f>INDEX('FS 3'!U$7:U$106,MATCH($A176,'FS 3'!$W$7:$W$106,0))</f>
        <v>0</v>
      </c>
      <c r="U176" s="108">
        <f>INDEX('FS 3'!$V$7:$V$106,MATCH(A176,'FS 3'!$W$7:$W$106,0))</f>
        <v>108.3333333333333</v>
      </c>
      <c r="V176" s="109">
        <f>INDEX('FS 3'!$W$7:$W$106,MATCH(A176,'FS 3'!$W$7:$W$106,0))</f>
        <v>1</v>
      </c>
      <c r="W176" s="160"/>
    </row>
    <row r="177" ht="11.7" customHeight="1">
      <c r="A177" s="111">
        <v>2</v>
      </c>
      <c r="B177" s="112"/>
      <c r="C177" s="112">
        <f>INDEX('FS 3'!$C$7:$C$86,MATCH(A177,'FS 3'!$W$7:$W$106,0))</f>
      </c>
      <c r="D177" s="157">
        <f>INDEX('FS 3'!$D$7:$D$86,MATCH(A177,'FS 3'!$W$7:$W$106,0))</f>
      </c>
      <c r="E177" s="115">
        <f>INDEX('FS 3'!F$7:F$106,MATCH($A177,'FS 3'!$W$7:$W$106,0))</f>
      </c>
      <c r="F177" s="116">
        <f>INDEX('FS 3'!G$7:G$106,MATCH($A177,'FS 3'!$W$7:$W$106,0))</f>
      </c>
      <c r="G177" s="116">
        <f>INDEX('FS 3'!H$7:H$106,MATCH($A177,'FS 3'!$W$7:$W$106,0))</f>
      </c>
      <c r="H177" s="117">
        <f>INDEX('FS 3'!I$7:I$106,MATCH($A177,'FS 3'!$W$7:$W$106,0))</f>
      </c>
      <c r="I177" s="115">
        <f>INDEX('FS 3'!J$7:J$106,MATCH($A177,'FS 3'!$W$7:$W$106,0))</f>
      </c>
      <c r="J177" s="116">
        <f>INDEX('FS 3'!K$7:K$106,MATCH($A177,'FS 3'!$W$7:$W$106,0))</f>
      </c>
      <c r="K177" s="116">
        <f>INDEX('FS 3'!L$7:L$106,MATCH($A177,'FS 3'!$W$7:$W$106,0))</f>
      </c>
      <c r="L177" s="117">
        <f>INDEX('FS 3'!M$7:M$106,MATCH($A177,'FS 3'!$W$7:$W$106,0))</f>
      </c>
      <c r="M177" s="118">
        <f>INDEX('FS 3'!N$7:N$106,MATCH($A177,'FS 3'!$W$7:$W$106,0))</f>
      </c>
      <c r="N177" s="119">
        <f>INDEX('FS 3'!O$7:O$106,MATCH($A177,'FS 3'!$W$7:$W$106,0))</f>
      </c>
      <c r="O177" s="120">
        <f>INDEX('FS 3'!P$7:P$106,MATCH($A177,'FS 3'!$W$7:$W$106,0))</f>
      </c>
      <c r="P177" s="120">
        <f>INDEX('FS 3'!Q$7:Q$106,MATCH($A177,'FS 3'!$W$7:$W$106,0))</f>
      </c>
      <c r="Q177" s="120">
        <f>INDEX('FS 3'!R$7:R$106,MATCH($A177,'FS 3'!$W$7:$W$106,0))</f>
      </c>
      <c r="R177" s="120">
        <f>INDEX('FS 3'!S$7:S$106,MATCH($A177,'FS 3'!$W$7:$W$106,0))</f>
      </c>
      <c r="S177" s="120">
        <f>INDEX('FS 3'!T$7:T$106,MATCH($A177,'FS 3'!$W$7:$W$106,0))</f>
      </c>
      <c r="T177" s="121">
        <f>INDEX('FS 3'!U$7:U$106,MATCH($A177,'FS 3'!$W$7:$W$106,0))</f>
      </c>
      <c r="U177" s="122">
        <f>INDEX('FS 3'!$V$7:$V$106,MATCH(A177,'FS 3'!$W$7:$W$106,0))</f>
      </c>
      <c r="V177" s="123">
        <f>INDEX('FS 3'!$W$7:$W$106,MATCH(A177,'FS 3'!$W$7:$W$106,0))</f>
      </c>
      <c r="W177" s="161"/>
    </row>
    <row r="178" ht="11.7" customHeight="1">
      <c r="A178" s="125">
        <v>3</v>
      </c>
      <c r="B178" s="126"/>
      <c r="C178" s="126">
        <f>INDEX('FS 3'!C$7:C$106,MATCH(A178,'FS 3'!$W$7:$W$106,0))</f>
      </c>
      <c r="D178" s="158">
        <f>INDEX('FS 3'!D$7:D$106,MATCH(A178,'FS 3'!$W$7:$W$106,0))</f>
      </c>
      <c r="E178" s="129">
        <f>INDEX('FS 3'!F$7:F$106,MATCH($A178,'FS 3'!$W$7:$W$106,0))</f>
      </c>
      <c r="F178" s="130">
        <f>INDEX('FS 3'!G$7:G$106,MATCH($A178,'FS 3'!$W$7:$W$106,0))</f>
      </c>
      <c r="G178" s="130">
        <f>INDEX('FS 3'!H$7:H$106,MATCH($A178,'FS 3'!$W$7:$W$106,0))</f>
      </c>
      <c r="H178" s="131">
        <f>INDEX('FS 3'!I$7:I$106,MATCH($A178,'FS 3'!$W$7:$W$106,0))</f>
      </c>
      <c r="I178" s="129">
        <f>INDEX('FS 3'!J$7:J$106,MATCH($A178,'FS 3'!$W$7:$W$106,0))</f>
      </c>
      <c r="J178" s="130">
        <f>INDEX('FS 3'!K$7:K$106,MATCH($A178,'FS 3'!$W$7:$W$106,0))</f>
      </c>
      <c r="K178" s="130">
        <f>INDEX('FS 3'!L$7:L$106,MATCH($A178,'FS 3'!$W$7:$W$106,0))</f>
      </c>
      <c r="L178" s="131">
        <f>INDEX('FS 3'!M$7:M$106,MATCH($A178,'FS 3'!$W$7:$W$106,0))</f>
      </c>
      <c r="M178" s="132">
        <f>INDEX('FS 3'!N$7:N$106,MATCH($A178,'FS 3'!$W$7:$W$106,0))</f>
      </c>
      <c r="N178" s="133">
        <f>INDEX('FS 3'!O$7:O$106,MATCH($A178,'FS 3'!$W$7:$W$106,0))</f>
      </c>
      <c r="O178" s="134">
        <f>INDEX('FS 3'!P$7:P$106,MATCH($A178,'FS 3'!$W$7:$W$106,0))</f>
      </c>
      <c r="P178" s="134">
        <f>INDEX('FS 3'!Q$7:Q$106,MATCH($A178,'FS 3'!$W$7:$W$106,0))</f>
      </c>
      <c r="Q178" s="134">
        <f>INDEX('FS 3'!R$7:R$106,MATCH($A178,'FS 3'!$W$7:$W$106,0))</f>
      </c>
      <c r="R178" s="134">
        <f>INDEX('FS 3'!S$7:S$106,MATCH($A178,'FS 3'!$W$7:$W$106,0))</f>
      </c>
      <c r="S178" s="134">
        <f>INDEX('FS 3'!T$7:T$106,MATCH($A178,'FS 3'!$W$7:$W$106,0))</f>
      </c>
      <c r="T178" s="135">
        <f>INDEX('FS 3'!U$7:U$106,MATCH($A178,'FS 3'!$W$7:$W$106,0))</f>
      </c>
      <c r="U178" s="136">
        <f>INDEX('FS 3'!$V$7:$V$106,MATCH(A178,'FS 3'!$W$7:$W$106,0))</f>
      </c>
      <c r="V178" s="137">
        <f>INDEX('FS 3'!$W$7:$W$106,MATCH(A178,'FS 3'!$W$7:$W$106,0))</f>
      </c>
      <c r="W178" s="162"/>
    </row>
    <row r="179" ht="11.7" customHeight="1">
      <c r="A179" s="111">
        <v>4</v>
      </c>
      <c r="B179" s="112"/>
      <c r="C179" s="112">
        <f>INDEX('FS 3'!$C$7:$C$86,MATCH(A179,'FS 3'!$W$7:$W$106,0))</f>
      </c>
      <c r="D179" s="157">
        <f>INDEX('FS 3'!$D$7:$D$86,MATCH(A179,'FS 3'!$W$7:$W$106,0))</f>
      </c>
      <c r="E179" s="115">
        <f>INDEX('FS 3'!F$7:F$106,MATCH($A179,'FS 3'!$W$7:$W$106,0))</f>
      </c>
      <c r="F179" s="116">
        <f>INDEX('FS 3'!G$7:G$106,MATCH($A179,'FS 3'!$W$7:$W$106,0))</f>
      </c>
      <c r="G179" s="116">
        <f>INDEX('FS 3'!H$7:H$106,MATCH($A179,'FS 3'!$W$7:$W$106,0))</f>
      </c>
      <c r="H179" s="117">
        <f>INDEX('FS 3'!I$7:I$106,MATCH($A179,'FS 3'!$W$7:$W$106,0))</f>
      </c>
      <c r="I179" s="115">
        <f>INDEX('FS 3'!J$7:J$106,MATCH($A179,'FS 3'!$W$7:$W$106,0))</f>
      </c>
      <c r="J179" s="116">
        <f>INDEX('FS 3'!K$7:K$106,MATCH($A179,'FS 3'!$W$7:$W$106,0))</f>
      </c>
      <c r="K179" s="116">
        <f>INDEX('FS 3'!L$7:L$106,MATCH($A179,'FS 3'!$W$7:$W$106,0))</f>
      </c>
      <c r="L179" s="117">
        <f>INDEX('FS 3'!M$7:M$106,MATCH($A179,'FS 3'!$W$7:$W$106,0))</f>
      </c>
      <c r="M179" s="118">
        <f>INDEX('FS 3'!N$7:N$106,MATCH($A179,'FS 3'!$W$7:$W$106,0))</f>
      </c>
      <c r="N179" s="119">
        <f>INDEX('FS 3'!O$7:O$106,MATCH($A179,'FS 3'!$W$7:$W$106,0))</f>
      </c>
      <c r="O179" s="120">
        <f>INDEX('FS 3'!P$7:P$106,MATCH($A179,'FS 3'!$W$7:$W$106,0))</f>
      </c>
      <c r="P179" s="120">
        <f>INDEX('FS 3'!Q$7:Q$106,MATCH($A179,'FS 3'!$W$7:$W$106,0))</f>
      </c>
      <c r="Q179" s="120">
        <f>INDEX('FS 3'!R$7:R$106,MATCH($A179,'FS 3'!$W$7:$W$106,0))</f>
      </c>
      <c r="R179" s="120">
        <f>INDEX('FS 3'!S$7:S$106,MATCH($A179,'FS 3'!$W$7:$W$106,0))</f>
      </c>
      <c r="S179" s="120">
        <f>INDEX('FS 3'!T$7:T$106,MATCH($A179,'FS 3'!$W$7:$W$106,0))</f>
      </c>
      <c r="T179" s="121">
        <f>INDEX('FS 3'!U$7:U$106,MATCH($A179,'FS 3'!$W$7:$W$106,0))</f>
      </c>
      <c r="U179" s="122">
        <f>INDEX('FS 3'!$V$7:$V$106,MATCH(A179,'FS 3'!$W$7:$W$106,0))</f>
      </c>
      <c r="V179" s="123">
        <f>INDEX('FS 3'!$W$7:$W$106,MATCH(A179,'FS 3'!$W$7:$W$106,0))</f>
      </c>
      <c r="W179" s="161"/>
    </row>
    <row r="180" ht="11.7" customHeight="1">
      <c r="A180" s="125">
        <v>5</v>
      </c>
      <c r="B180" s="126"/>
      <c r="C180" s="126">
        <f>INDEX('FS 3'!C$7:C$106,MATCH(A180,'FS 3'!$W$7:$W$106,0))</f>
      </c>
      <c r="D180" s="158">
        <f>INDEX('FS 3'!D$7:D$106,MATCH(A180,'FS 3'!$W$7:$W$106,0))</f>
      </c>
      <c r="E180" s="129">
        <f>INDEX('FS 3'!F$7:F$106,MATCH($A180,'FS 3'!$W$7:$W$106,0))</f>
      </c>
      <c r="F180" s="130">
        <f>INDEX('FS 3'!G$7:G$106,MATCH($A180,'FS 3'!$W$7:$W$106,0))</f>
      </c>
      <c r="G180" s="130">
        <f>INDEX('FS 3'!H$7:H$106,MATCH($A180,'FS 3'!$W$7:$W$106,0))</f>
      </c>
      <c r="H180" s="131">
        <f>INDEX('FS 3'!I$7:I$106,MATCH($A180,'FS 3'!$W$7:$W$106,0))</f>
      </c>
      <c r="I180" s="129">
        <f>INDEX('FS 3'!J$7:J$106,MATCH($A180,'FS 3'!$W$7:$W$106,0))</f>
      </c>
      <c r="J180" s="130">
        <f>INDEX('FS 3'!K$7:K$106,MATCH($A180,'FS 3'!$W$7:$W$106,0))</f>
      </c>
      <c r="K180" s="130">
        <f>INDEX('FS 3'!L$7:L$106,MATCH($A180,'FS 3'!$W$7:$W$106,0))</f>
      </c>
      <c r="L180" s="131">
        <f>INDEX('FS 3'!M$7:M$106,MATCH($A180,'FS 3'!$W$7:$W$106,0))</f>
      </c>
      <c r="M180" s="132">
        <f>INDEX('FS 3'!N$7:N$106,MATCH($A180,'FS 3'!$W$7:$W$106,0))</f>
      </c>
      <c r="N180" s="133">
        <f>INDEX('FS 3'!O$7:O$106,MATCH($A180,'FS 3'!$W$7:$W$106,0))</f>
      </c>
      <c r="O180" s="134">
        <f>INDEX('FS 3'!P$7:P$106,MATCH($A180,'FS 3'!$W$7:$W$106,0))</f>
      </c>
      <c r="P180" s="134">
        <f>INDEX('FS 3'!Q$7:Q$106,MATCH($A180,'FS 3'!$W$7:$W$106,0))</f>
      </c>
      <c r="Q180" s="134">
        <f>INDEX('FS 3'!R$7:R$106,MATCH($A180,'FS 3'!$W$7:$W$106,0))</f>
      </c>
      <c r="R180" s="134">
        <f>INDEX('FS 3'!S$7:S$106,MATCH($A180,'FS 3'!$W$7:$W$106,0))</f>
      </c>
      <c r="S180" s="134">
        <f>INDEX('FS 3'!T$7:T$106,MATCH($A180,'FS 3'!$W$7:$W$106,0))</f>
      </c>
      <c r="T180" s="135">
        <f>INDEX('FS 3'!U$7:U$106,MATCH($A180,'FS 3'!$W$7:$W$106,0))</f>
      </c>
      <c r="U180" s="136">
        <f>INDEX('FS 3'!$V$7:$V$106,MATCH(A180,'FS 3'!$W$7:$W$106,0))</f>
      </c>
      <c r="V180" s="137">
        <f>INDEX('FS 3'!$W$7:$W$106,MATCH(A180,'FS 3'!$W$7:$W$106,0))</f>
      </c>
      <c r="W180" s="162"/>
    </row>
    <row r="181" ht="11.7" customHeight="1">
      <c r="A181" s="111">
        <v>6</v>
      </c>
      <c r="B181" s="112"/>
      <c r="C181" s="112">
        <f>INDEX('FS 3'!$C$7:$C$86,MATCH(A181,'FS 3'!$W$7:$W$106,0))</f>
      </c>
      <c r="D181" s="157">
        <f>INDEX('FS 3'!$D$7:$D$86,MATCH(A181,'FS 3'!$W$7:$W$106,0))</f>
      </c>
      <c r="E181" s="115">
        <f>INDEX('FS 3'!F$7:F$106,MATCH($A181,'FS 3'!$W$7:$W$106,0))</f>
      </c>
      <c r="F181" s="116">
        <f>INDEX('FS 3'!G$7:G$106,MATCH($A181,'FS 3'!$W$7:$W$106,0))</f>
      </c>
      <c r="G181" s="116">
        <f>INDEX('FS 3'!H$7:H$106,MATCH($A181,'FS 3'!$W$7:$W$106,0))</f>
      </c>
      <c r="H181" s="117">
        <f>INDEX('FS 3'!I$7:I$106,MATCH($A181,'FS 3'!$W$7:$W$106,0))</f>
      </c>
      <c r="I181" s="115">
        <f>INDEX('FS 3'!J$7:J$106,MATCH($A181,'FS 3'!$W$7:$W$106,0))</f>
      </c>
      <c r="J181" s="116">
        <f>INDEX('FS 3'!K$7:K$106,MATCH($A181,'FS 3'!$W$7:$W$106,0))</f>
      </c>
      <c r="K181" s="116">
        <f>INDEX('FS 3'!L$7:L$106,MATCH($A181,'FS 3'!$W$7:$W$106,0))</f>
      </c>
      <c r="L181" s="117">
        <f>INDEX('FS 3'!M$7:M$106,MATCH($A181,'FS 3'!$W$7:$W$106,0))</f>
      </c>
      <c r="M181" s="118">
        <f>INDEX('FS 3'!N$7:N$106,MATCH($A181,'FS 3'!$W$7:$W$106,0))</f>
      </c>
      <c r="N181" s="119">
        <f>INDEX('FS 3'!O$7:O$106,MATCH($A181,'FS 3'!$W$7:$W$106,0))</f>
      </c>
      <c r="O181" s="120">
        <f>INDEX('FS 3'!P$7:P$106,MATCH($A181,'FS 3'!$W$7:$W$106,0))</f>
      </c>
      <c r="P181" s="120">
        <f>INDEX('FS 3'!Q$7:Q$106,MATCH($A181,'FS 3'!$W$7:$W$106,0))</f>
      </c>
      <c r="Q181" s="120">
        <f>INDEX('FS 3'!R$7:R$106,MATCH($A181,'FS 3'!$W$7:$W$106,0))</f>
      </c>
      <c r="R181" s="120">
        <f>INDEX('FS 3'!S$7:S$106,MATCH($A181,'FS 3'!$W$7:$W$106,0))</f>
      </c>
      <c r="S181" s="120">
        <f>INDEX('FS 3'!T$7:T$106,MATCH($A181,'FS 3'!$W$7:$W$106,0))</f>
      </c>
      <c r="T181" s="121">
        <f>INDEX('FS 3'!U$7:U$106,MATCH($A181,'FS 3'!$W$7:$W$106,0))</f>
      </c>
      <c r="U181" s="122">
        <f>INDEX('FS 3'!$V$7:$V$106,MATCH(A181,'FS 3'!$W$7:$W$106,0))</f>
      </c>
      <c r="V181" s="123">
        <f>INDEX('FS 3'!$W$7:$W$106,MATCH(A181,'FS 3'!$W$7:$W$106,0))</f>
      </c>
      <c r="W181" s="161"/>
    </row>
    <row r="182" ht="11.7" customHeight="1">
      <c r="A182" s="125">
        <v>7</v>
      </c>
      <c r="B182" s="126"/>
      <c r="C182" s="126">
        <f>INDEX('FS 3'!C$7:C$106,MATCH(A182,'FS 3'!$W$7:$W$106,0))</f>
      </c>
      <c r="D182" s="158">
        <f>INDEX('FS 3'!D$7:D$106,MATCH(A182,'FS 3'!$W$7:$W$106,0))</f>
      </c>
      <c r="E182" s="129">
        <f>INDEX('FS 3'!F$7:F$106,MATCH($A182,'FS 3'!$W$7:$W$106,0))</f>
      </c>
      <c r="F182" s="130">
        <f>INDEX('FS 3'!G$7:G$106,MATCH($A182,'FS 3'!$W$7:$W$106,0))</f>
      </c>
      <c r="G182" s="130">
        <f>INDEX('FS 3'!H$7:H$106,MATCH($A182,'FS 3'!$W$7:$W$106,0))</f>
      </c>
      <c r="H182" s="131">
        <f>INDEX('FS 3'!I$7:I$106,MATCH($A182,'FS 3'!$W$7:$W$106,0))</f>
      </c>
      <c r="I182" s="129">
        <f>INDEX('FS 3'!J$7:J$106,MATCH($A182,'FS 3'!$W$7:$W$106,0))</f>
      </c>
      <c r="J182" s="130">
        <f>INDEX('FS 3'!K$7:K$106,MATCH($A182,'FS 3'!$W$7:$W$106,0))</f>
      </c>
      <c r="K182" s="130">
        <f>INDEX('FS 3'!L$7:L$106,MATCH($A182,'FS 3'!$W$7:$W$106,0))</f>
      </c>
      <c r="L182" s="131">
        <f>INDEX('FS 3'!M$7:M$106,MATCH($A182,'FS 3'!$W$7:$W$106,0))</f>
      </c>
      <c r="M182" s="132">
        <f>INDEX('FS 3'!N$7:N$106,MATCH($A182,'FS 3'!$W$7:$W$106,0))</f>
      </c>
      <c r="N182" s="133">
        <f>INDEX('FS 3'!O$7:O$106,MATCH($A182,'FS 3'!$W$7:$W$106,0))</f>
      </c>
      <c r="O182" s="134">
        <f>INDEX('FS 3'!P$7:P$106,MATCH($A182,'FS 3'!$W$7:$W$106,0))</f>
      </c>
      <c r="P182" s="134">
        <f>INDEX('FS 3'!Q$7:Q$106,MATCH($A182,'FS 3'!$W$7:$W$106,0))</f>
      </c>
      <c r="Q182" s="134">
        <f>INDEX('FS 3'!R$7:R$106,MATCH($A182,'FS 3'!$W$7:$W$106,0))</f>
      </c>
      <c r="R182" s="134">
        <f>INDEX('FS 3'!S$7:S$106,MATCH($A182,'FS 3'!$W$7:$W$106,0))</f>
      </c>
      <c r="S182" s="134">
        <f>INDEX('FS 3'!T$7:T$106,MATCH($A182,'FS 3'!$W$7:$W$106,0))</f>
      </c>
      <c r="T182" s="135">
        <f>INDEX('FS 3'!U$7:U$106,MATCH($A182,'FS 3'!$W$7:$W$106,0))</f>
      </c>
      <c r="U182" s="136">
        <f>INDEX('FS 3'!$V$7:$V$106,MATCH(A182,'FS 3'!$W$7:$W$106,0))</f>
      </c>
      <c r="V182" s="137">
        <f>INDEX('FS 3'!$W$7:$W$106,MATCH(A182,'FS 3'!$W$7:$W$106,0))</f>
      </c>
      <c r="W182" s="162"/>
    </row>
    <row r="183" ht="11.7" customHeight="1">
      <c r="A183" s="111">
        <v>8</v>
      </c>
      <c r="B183" s="112"/>
      <c r="C183" s="112">
        <f>INDEX('FS 3'!$C$7:$C$86,MATCH(A183,'FS 3'!$W$7:$W$106,0))</f>
      </c>
      <c r="D183" s="157">
        <f>INDEX('FS 3'!$D$7:$D$86,MATCH(A183,'FS 3'!$W$7:$W$106,0))</f>
      </c>
      <c r="E183" s="115">
        <f>INDEX('FS 3'!F$7:F$106,MATCH($A183,'FS 3'!$W$7:$W$106,0))</f>
      </c>
      <c r="F183" s="116">
        <f>INDEX('FS 3'!G$7:G$106,MATCH($A183,'FS 3'!$W$7:$W$106,0))</f>
      </c>
      <c r="G183" s="116">
        <f>INDEX('FS 3'!H$7:H$106,MATCH($A183,'FS 3'!$W$7:$W$106,0))</f>
      </c>
      <c r="H183" s="117">
        <f>INDEX('FS 3'!I$7:I$106,MATCH($A183,'FS 3'!$W$7:$W$106,0))</f>
      </c>
      <c r="I183" s="115">
        <f>INDEX('FS 3'!J$7:J$106,MATCH($A183,'FS 3'!$W$7:$W$106,0))</f>
      </c>
      <c r="J183" s="116">
        <f>INDEX('FS 3'!K$7:K$106,MATCH($A183,'FS 3'!$W$7:$W$106,0))</f>
      </c>
      <c r="K183" s="116">
        <f>INDEX('FS 3'!L$7:L$106,MATCH($A183,'FS 3'!$W$7:$W$106,0))</f>
      </c>
      <c r="L183" s="117">
        <f>INDEX('FS 3'!M$7:M$106,MATCH($A183,'FS 3'!$W$7:$W$106,0))</f>
      </c>
      <c r="M183" s="118">
        <f>INDEX('FS 3'!N$7:N$106,MATCH($A183,'FS 3'!$W$7:$W$106,0))</f>
      </c>
      <c r="N183" s="119">
        <f>INDEX('FS 3'!O$7:O$106,MATCH($A183,'FS 3'!$W$7:$W$106,0))</f>
      </c>
      <c r="O183" s="120">
        <f>INDEX('FS 3'!P$7:P$106,MATCH($A183,'FS 3'!$W$7:$W$106,0))</f>
      </c>
      <c r="P183" s="120">
        <f>INDEX('FS 3'!Q$7:Q$106,MATCH($A183,'FS 3'!$W$7:$W$106,0))</f>
      </c>
      <c r="Q183" s="120">
        <f>INDEX('FS 3'!R$7:R$106,MATCH($A183,'FS 3'!$W$7:$W$106,0))</f>
      </c>
      <c r="R183" s="120">
        <f>INDEX('FS 3'!S$7:S$106,MATCH($A183,'FS 3'!$W$7:$W$106,0))</f>
      </c>
      <c r="S183" s="120">
        <f>INDEX('FS 3'!T$7:T$106,MATCH($A183,'FS 3'!$W$7:$W$106,0))</f>
      </c>
      <c r="T183" s="121">
        <f>INDEX('FS 3'!U$7:U$106,MATCH($A183,'FS 3'!$W$7:$W$106,0))</f>
      </c>
      <c r="U183" s="122">
        <f>INDEX('FS 3'!$V$7:$V$106,MATCH(A183,'FS 3'!$W$7:$W$106,0))</f>
      </c>
      <c r="V183" s="123">
        <f>INDEX('FS 3'!$W$7:$W$106,MATCH(A183,'FS 3'!$W$7:$W$106,0))</f>
      </c>
      <c r="W183" s="161"/>
    </row>
    <row r="184" ht="11.7" customHeight="1">
      <c r="A184" s="125">
        <v>9</v>
      </c>
      <c r="B184" s="126"/>
      <c r="C184" s="126">
        <f>INDEX('FS 3'!C$7:C$106,MATCH(A184,'FS 3'!$W$7:$W$106,0))</f>
      </c>
      <c r="D184" s="158">
        <f>INDEX('FS 3'!D$7:D$106,MATCH(A184,'FS 3'!$W$7:$W$106,0))</f>
      </c>
      <c r="E184" s="129">
        <f>INDEX('FS 3'!F$7:F$106,MATCH($A184,'FS 3'!$W$7:$W$106,0))</f>
      </c>
      <c r="F184" s="130">
        <f>INDEX('FS 3'!G$7:G$106,MATCH($A184,'FS 3'!$W$7:$W$106,0))</f>
      </c>
      <c r="G184" s="130">
        <f>INDEX('FS 3'!H$7:H$106,MATCH($A184,'FS 3'!$W$7:$W$106,0))</f>
      </c>
      <c r="H184" s="131">
        <f>INDEX('FS 3'!I$7:I$106,MATCH($A184,'FS 3'!$W$7:$W$106,0))</f>
      </c>
      <c r="I184" s="129">
        <f>INDEX('FS 3'!J$7:J$106,MATCH($A184,'FS 3'!$W$7:$W$106,0))</f>
      </c>
      <c r="J184" s="130">
        <f>INDEX('FS 3'!K$7:K$106,MATCH($A184,'FS 3'!$W$7:$W$106,0))</f>
      </c>
      <c r="K184" s="130">
        <f>INDEX('FS 3'!L$7:L$106,MATCH($A184,'FS 3'!$W$7:$W$106,0))</f>
      </c>
      <c r="L184" s="131">
        <f>INDEX('FS 3'!M$7:M$106,MATCH($A184,'FS 3'!$W$7:$W$106,0))</f>
      </c>
      <c r="M184" s="132">
        <f>INDEX('FS 3'!N$7:N$106,MATCH($A184,'FS 3'!$W$7:$W$106,0))</f>
      </c>
      <c r="N184" s="133">
        <f>INDEX('FS 3'!O$7:O$106,MATCH($A184,'FS 3'!$W$7:$W$106,0))</f>
      </c>
      <c r="O184" s="134">
        <f>INDEX('FS 3'!P$7:P$106,MATCH($A184,'FS 3'!$W$7:$W$106,0))</f>
      </c>
      <c r="P184" s="134">
        <f>INDEX('FS 3'!Q$7:Q$106,MATCH($A184,'FS 3'!$W$7:$W$106,0))</f>
      </c>
      <c r="Q184" s="134">
        <f>INDEX('FS 3'!R$7:R$106,MATCH($A184,'FS 3'!$W$7:$W$106,0))</f>
      </c>
      <c r="R184" s="134">
        <f>INDEX('FS 3'!S$7:S$106,MATCH($A184,'FS 3'!$W$7:$W$106,0))</f>
      </c>
      <c r="S184" s="134">
        <f>INDEX('FS 3'!T$7:T$106,MATCH($A184,'FS 3'!$W$7:$W$106,0))</f>
      </c>
      <c r="T184" s="135">
        <f>INDEX('FS 3'!U$7:U$106,MATCH($A184,'FS 3'!$W$7:$W$106,0))</f>
      </c>
      <c r="U184" s="136">
        <f>INDEX('FS 3'!$V$7:$V$106,MATCH(A184,'FS 3'!$W$7:$W$106,0))</f>
      </c>
      <c r="V184" s="137">
        <f>INDEX('FS 3'!$W$7:$W$106,MATCH(A184,'FS 3'!$W$7:$W$106,0))</f>
      </c>
      <c r="W184" s="162"/>
    </row>
    <row r="185" ht="11.7" customHeight="1">
      <c r="A185" s="111">
        <v>10</v>
      </c>
      <c r="B185" s="112"/>
      <c r="C185" s="112">
        <f>INDEX('FS 3'!$C$7:$C$86,MATCH(A185,'FS 3'!$W$7:$W$106,0))</f>
      </c>
      <c r="D185" s="157">
        <f>INDEX('FS 3'!$D$7:$D$86,MATCH(A185,'FS 3'!$W$7:$W$106,0))</f>
      </c>
      <c r="E185" s="115">
        <f>INDEX('FS 3'!F$7:F$106,MATCH($A185,'FS 3'!$W$7:$W$106,0))</f>
      </c>
      <c r="F185" s="116">
        <f>INDEX('FS 3'!G$7:G$106,MATCH($A185,'FS 3'!$W$7:$W$106,0))</f>
      </c>
      <c r="G185" s="116">
        <f>INDEX('FS 3'!H$7:H$106,MATCH($A185,'FS 3'!$W$7:$W$106,0))</f>
      </c>
      <c r="H185" s="117">
        <f>INDEX('FS 3'!I$7:I$106,MATCH($A185,'FS 3'!$W$7:$W$106,0))</f>
      </c>
      <c r="I185" s="115">
        <f>INDEX('FS 3'!J$7:J$106,MATCH($A185,'FS 3'!$W$7:$W$106,0))</f>
      </c>
      <c r="J185" s="116">
        <f>INDEX('FS 3'!K$7:K$106,MATCH($A185,'FS 3'!$W$7:$W$106,0))</f>
      </c>
      <c r="K185" s="116">
        <f>INDEX('FS 3'!L$7:L$106,MATCH($A185,'FS 3'!$W$7:$W$106,0))</f>
      </c>
      <c r="L185" s="117">
        <f>INDEX('FS 3'!M$7:M$106,MATCH($A185,'FS 3'!$W$7:$W$106,0))</f>
      </c>
      <c r="M185" s="118">
        <f>INDEX('FS 3'!N$7:N$106,MATCH($A185,'FS 3'!$W$7:$W$106,0))</f>
      </c>
      <c r="N185" s="119">
        <f>INDEX('FS 3'!O$7:O$106,MATCH($A185,'FS 3'!$W$7:$W$106,0))</f>
      </c>
      <c r="O185" s="120">
        <f>INDEX('FS 3'!P$7:P$106,MATCH($A185,'FS 3'!$W$7:$W$106,0))</f>
      </c>
      <c r="P185" s="120">
        <f>INDEX('FS 3'!Q$7:Q$106,MATCH($A185,'FS 3'!$W$7:$W$106,0))</f>
      </c>
      <c r="Q185" s="120">
        <f>INDEX('FS 3'!R$7:R$106,MATCH($A185,'FS 3'!$W$7:$W$106,0))</f>
      </c>
      <c r="R185" s="120">
        <f>INDEX('FS 3'!S$7:S$106,MATCH($A185,'FS 3'!$W$7:$W$106,0))</f>
      </c>
      <c r="S185" s="120">
        <f>INDEX('FS 3'!T$7:T$106,MATCH($A185,'FS 3'!$W$7:$W$106,0))</f>
      </c>
      <c r="T185" s="121">
        <f>INDEX('FS 3'!U$7:U$106,MATCH($A185,'FS 3'!$W$7:$W$106,0))</f>
      </c>
      <c r="U185" s="122">
        <f>INDEX('FS 3'!$V$7:$V$106,MATCH(A185,'FS 3'!$W$7:$W$106,0))</f>
      </c>
      <c r="V185" s="123">
        <f>INDEX('FS 3'!$W$7:$W$106,MATCH(A185,'FS 3'!$W$7:$W$106,0))</f>
      </c>
      <c r="W185" s="161"/>
    </row>
    <row r="186" ht="11.7" customHeight="1">
      <c r="A186" s="125">
        <v>11</v>
      </c>
      <c r="B186" s="126"/>
      <c r="C186" s="126">
        <f>INDEX('FS 3'!C$7:C$106,MATCH(A186,'FS 3'!$W$7:$W$106,0))</f>
      </c>
      <c r="D186" s="158">
        <f>INDEX('FS 3'!D$7:D$106,MATCH(A186,'FS 3'!$W$7:$W$106,0))</f>
      </c>
      <c r="E186" s="129">
        <f>INDEX('FS 3'!F$7:F$106,MATCH($A186,'FS 3'!$W$7:$W$106,0))</f>
      </c>
      <c r="F186" s="130">
        <f>INDEX('FS 3'!G$7:G$106,MATCH($A186,'FS 3'!$W$7:$W$106,0))</f>
      </c>
      <c r="G186" s="130">
        <f>INDEX('FS 3'!H$7:H$106,MATCH($A186,'FS 3'!$W$7:$W$106,0))</f>
      </c>
      <c r="H186" s="131">
        <f>INDEX('FS 3'!I$7:I$106,MATCH($A186,'FS 3'!$W$7:$W$106,0))</f>
      </c>
      <c r="I186" s="129">
        <f>INDEX('FS 3'!J$7:J$106,MATCH($A186,'FS 3'!$W$7:$W$106,0))</f>
      </c>
      <c r="J186" s="130">
        <f>INDEX('FS 3'!K$7:K$106,MATCH($A186,'FS 3'!$W$7:$W$106,0))</f>
      </c>
      <c r="K186" s="130">
        <f>INDEX('FS 3'!L$7:L$106,MATCH($A186,'FS 3'!$W$7:$W$106,0))</f>
      </c>
      <c r="L186" s="131">
        <f>INDEX('FS 3'!M$7:M$106,MATCH($A186,'FS 3'!$W$7:$W$106,0))</f>
      </c>
      <c r="M186" s="132">
        <f>INDEX('FS 3'!N$7:N$106,MATCH($A186,'FS 3'!$W$7:$W$106,0))</f>
      </c>
      <c r="N186" s="133">
        <f>INDEX('FS 3'!O$7:O$106,MATCH($A186,'FS 3'!$W$7:$W$106,0))</f>
      </c>
      <c r="O186" s="134">
        <f>INDEX('FS 3'!P$7:P$106,MATCH($A186,'FS 3'!$W$7:$W$106,0))</f>
      </c>
      <c r="P186" s="134">
        <f>INDEX('FS 3'!Q$7:Q$106,MATCH($A186,'FS 3'!$W$7:$W$106,0))</f>
      </c>
      <c r="Q186" s="134">
        <f>INDEX('FS 3'!R$7:R$106,MATCH($A186,'FS 3'!$W$7:$W$106,0))</f>
      </c>
      <c r="R186" s="134">
        <f>INDEX('FS 3'!S$7:S$106,MATCH($A186,'FS 3'!$W$7:$W$106,0))</f>
      </c>
      <c r="S186" s="134">
        <f>INDEX('FS 3'!T$7:T$106,MATCH($A186,'FS 3'!$W$7:$W$106,0))</f>
      </c>
      <c r="T186" s="135">
        <f>INDEX('FS 3'!U$7:U$106,MATCH($A186,'FS 3'!$W$7:$W$106,0))</f>
      </c>
      <c r="U186" s="136">
        <f>INDEX('FS 3'!$V$7:$V$106,MATCH(A186,'FS 3'!$W$7:$W$106,0))</f>
      </c>
      <c r="V186" s="137">
        <f>INDEX('FS 3'!$W$7:$W$106,MATCH(A186,'FS 3'!$W$7:$W$106,0))</f>
      </c>
      <c r="W186" s="162"/>
    </row>
    <row r="187" ht="11.7" customHeight="1">
      <c r="A187" s="111">
        <v>12</v>
      </c>
      <c r="B187" s="112"/>
      <c r="C187" s="112">
        <f>INDEX('FS 3'!$C$7:$C$86,MATCH(A187,'FS 3'!$W$7:$W$106,0))</f>
      </c>
      <c r="D187" s="157">
        <f>INDEX('FS 3'!$D$7:$D$86,MATCH(A187,'FS 3'!$W$7:$W$106,0))</f>
      </c>
      <c r="E187" s="115">
        <f>INDEX('FS 3'!F$7:F$106,MATCH($A187,'FS 3'!$W$7:$W$106,0))</f>
      </c>
      <c r="F187" s="116">
        <f>INDEX('FS 3'!G$7:G$106,MATCH($A187,'FS 3'!$W$7:$W$106,0))</f>
      </c>
      <c r="G187" s="116">
        <f>INDEX('FS 3'!H$7:H$106,MATCH($A187,'FS 3'!$W$7:$W$106,0))</f>
      </c>
      <c r="H187" s="117">
        <f>INDEX('FS 3'!I$7:I$106,MATCH($A187,'FS 3'!$W$7:$W$106,0))</f>
      </c>
      <c r="I187" s="115">
        <f>INDEX('FS 3'!J$7:J$106,MATCH($A187,'FS 3'!$W$7:$W$106,0))</f>
      </c>
      <c r="J187" s="116">
        <f>INDEX('FS 3'!K$7:K$106,MATCH($A187,'FS 3'!$W$7:$W$106,0))</f>
      </c>
      <c r="K187" s="116">
        <f>INDEX('FS 3'!L$7:L$106,MATCH($A187,'FS 3'!$W$7:$W$106,0))</f>
      </c>
      <c r="L187" s="117">
        <f>INDEX('FS 3'!M$7:M$106,MATCH($A187,'FS 3'!$W$7:$W$106,0))</f>
      </c>
      <c r="M187" s="118">
        <f>INDEX('FS 3'!N$7:N$106,MATCH($A187,'FS 3'!$W$7:$W$106,0))</f>
      </c>
      <c r="N187" s="119">
        <f>INDEX('FS 3'!O$7:O$106,MATCH($A187,'FS 3'!$W$7:$W$106,0))</f>
      </c>
      <c r="O187" s="120">
        <f>INDEX('FS 3'!P$7:P$106,MATCH($A187,'FS 3'!$W$7:$W$106,0))</f>
      </c>
      <c r="P187" s="120">
        <f>INDEX('FS 3'!Q$7:Q$106,MATCH($A187,'FS 3'!$W$7:$W$106,0))</f>
      </c>
      <c r="Q187" s="120">
        <f>INDEX('FS 3'!R$7:R$106,MATCH($A187,'FS 3'!$W$7:$W$106,0))</f>
      </c>
      <c r="R187" s="120">
        <f>INDEX('FS 3'!S$7:S$106,MATCH($A187,'FS 3'!$W$7:$W$106,0))</f>
      </c>
      <c r="S187" s="120">
        <f>INDEX('FS 3'!T$7:T$106,MATCH($A187,'FS 3'!$W$7:$W$106,0))</f>
      </c>
      <c r="T187" s="121">
        <f>INDEX('FS 3'!U$7:U$106,MATCH($A187,'FS 3'!$W$7:$W$106,0))</f>
      </c>
      <c r="U187" s="122">
        <f>INDEX('FS 3'!$V$7:$V$106,MATCH(A187,'FS 3'!$W$7:$W$106,0))</f>
      </c>
      <c r="V187" s="123">
        <f>INDEX('FS 3'!$W$7:$W$106,MATCH(A187,'FS 3'!$W$7:$W$106,0))</f>
      </c>
      <c r="W187" s="161"/>
    </row>
    <row r="188" ht="11.7" customHeight="1">
      <c r="A188" s="125">
        <v>13</v>
      </c>
      <c r="B188" s="126"/>
      <c r="C188" s="126">
        <f>INDEX('FS 3'!C$7:C$106,MATCH(A188,'FS 3'!$W$7:$W$106,0))</f>
      </c>
      <c r="D188" s="158">
        <f>INDEX('FS 3'!D$7:D$106,MATCH(A188,'FS 3'!$W$7:$W$106,0))</f>
      </c>
      <c r="E188" s="129">
        <f>INDEX('FS 3'!F$7:F$106,MATCH($A188,'FS 3'!$W$7:$W$106,0))</f>
      </c>
      <c r="F188" s="130">
        <f>INDEX('FS 3'!G$7:G$106,MATCH($A188,'FS 3'!$W$7:$W$106,0))</f>
      </c>
      <c r="G188" s="130">
        <f>INDEX('FS 3'!H$7:H$106,MATCH($A188,'FS 3'!$W$7:$W$106,0))</f>
      </c>
      <c r="H188" s="131">
        <f>INDEX('FS 3'!I$7:I$106,MATCH($A188,'FS 3'!$W$7:$W$106,0))</f>
      </c>
      <c r="I188" s="129">
        <f>INDEX('FS 3'!J$7:J$106,MATCH($A188,'FS 3'!$W$7:$W$106,0))</f>
      </c>
      <c r="J188" s="130">
        <f>INDEX('FS 3'!K$7:K$106,MATCH($A188,'FS 3'!$W$7:$W$106,0))</f>
      </c>
      <c r="K188" s="130">
        <f>INDEX('FS 3'!L$7:L$106,MATCH($A188,'FS 3'!$W$7:$W$106,0))</f>
      </c>
      <c r="L188" s="131">
        <f>INDEX('FS 3'!M$7:M$106,MATCH($A188,'FS 3'!$W$7:$W$106,0))</f>
      </c>
      <c r="M188" s="132">
        <f>INDEX('FS 3'!N$7:N$106,MATCH($A188,'FS 3'!$W$7:$W$106,0))</f>
      </c>
      <c r="N188" s="133">
        <f>INDEX('FS 3'!O$7:O$106,MATCH($A188,'FS 3'!$W$7:$W$106,0))</f>
      </c>
      <c r="O188" s="134">
        <f>INDEX('FS 3'!P$7:P$106,MATCH($A188,'FS 3'!$W$7:$W$106,0))</f>
      </c>
      <c r="P188" s="134">
        <f>INDEX('FS 3'!Q$7:Q$106,MATCH($A188,'FS 3'!$W$7:$W$106,0))</f>
      </c>
      <c r="Q188" s="134">
        <f>INDEX('FS 3'!R$7:R$106,MATCH($A188,'FS 3'!$W$7:$W$106,0))</f>
      </c>
      <c r="R188" s="134">
        <f>INDEX('FS 3'!S$7:S$106,MATCH($A188,'FS 3'!$W$7:$W$106,0))</f>
      </c>
      <c r="S188" s="134">
        <f>INDEX('FS 3'!T$7:T$106,MATCH($A188,'FS 3'!$W$7:$W$106,0))</f>
      </c>
      <c r="T188" s="135">
        <f>INDEX('FS 3'!U$7:U$106,MATCH($A188,'FS 3'!$W$7:$W$106,0))</f>
      </c>
      <c r="U188" s="136">
        <f>INDEX('FS 3'!$V$7:$V$106,MATCH(A188,'FS 3'!$W$7:$W$106,0))</f>
      </c>
      <c r="V188" s="137">
        <f>INDEX('FS 3'!$W$7:$W$106,MATCH(A188,'FS 3'!$W$7:$W$106,0))</f>
      </c>
      <c r="W188" s="162"/>
    </row>
    <row r="189" ht="11.7" customHeight="1">
      <c r="A189" s="111">
        <v>14</v>
      </c>
      <c r="B189" s="112"/>
      <c r="C189" s="112">
        <f>INDEX('FS 3'!$C$7:$C$86,MATCH(A189,'FS 3'!$W$7:$W$106,0))</f>
      </c>
      <c r="D189" s="157">
        <f>INDEX('FS 3'!$D$7:$D$86,MATCH(A189,'FS 3'!$W$7:$W$106,0))</f>
      </c>
      <c r="E189" s="115">
        <f>INDEX('FS 3'!F$7:F$106,MATCH($A189,'FS 3'!$W$7:$W$106,0))</f>
      </c>
      <c r="F189" s="116">
        <f>INDEX('FS 3'!G$7:G$106,MATCH($A189,'FS 3'!$W$7:$W$106,0))</f>
      </c>
      <c r="G189" s="116">
        <f>INDEX('FS 3'!H$7:H$106,MATCH($A189,'FS 3'!$W$7:$W$106,0))</f>
      </c>
      <c r="H189" s="117">
        <f>INDEX('FS 3'!I$7:I$106,MATCH($A189,'FS 3'!$W$7:$W$106,0))</f>
      </c>
      <c r="I189" s="115">
        <f>INDEX('FS 3'!J$7:J$106,MATCH($A189,'FS 3'!$W$7:$W$106,0))</f>
      </c>
      <c r="J189" s="116">
        <f>INDEX('FS 3'!K$7:K$106,MATCH($A189,'FS 3'!$W$7:$W$106,0))</f>
      </c>
      <c r="K189" s="116">
        <f>INDEX('FS 3'!L$7:L$106,MATCH($A189,'FS 3'!$W$7:$W$106,0))</f>
      </c>
      <c r="L189" s="117">
        <f>INDEX('FS 3'!M$7:M$106,MATCH($A189,'FS 3'!$W$7:$W$106,0))</f>
      </c>
      <c r="M189" s="118">
        <f>INDEX('FS 3'!N$7:N$106,MATCH($A189,'FS 3'!$W$7:$W$106,0))</f>
      </c>
      <c r="N189" s="119">
        <f>INDEX('FS 3'!O$7:O$106,MATCH($A189,'FS 3'!$W$7:$W$106,0))</f>
      </c>
      <c r="O189" s="120">
        <f>INDEX('FS 3'!P$7:P$106,MATCH($A189,'FS 3'!$W$7:$W$106,0))</f>
      </c>
      <c r="P189" s="120">
        <f>INDEX('FS 3'!Q$7:Q$106,MATCH($A189,'FS 3'!$W$7:$W$106,0))</f>
      </c>
      <c r="Q189" s="120">
        <f>INDEX('FS 3'!R$7:R$106,MATCH($A189,'FS 3'!$W$7:$W$106,0))</f>
      </c>
      <c r="R189" s="120">
        <f>INDEX('FS 3'!S$7:S$106,MATCH($A189,'FS 3'!$W$7:$W$106,0))</f>
      </c>
      <c r="S189" s="120">
        <f>INDEX('FS 3'!T$7:T$106,MATCH($A189,'FS 3'!$W$7:$W$106,0))</f>
      </c>
      <c r="T189" s="121">
        <f>INDEX('FS 3'!U$7:U$106,MATCH($A189,'FS 3'!$W$7:$W$106,0))</f>
      </c>
      <c r="U189" s="122">
        <f>INDEX('FS 3'!$V$7:$V$106,MATCH(A189,'FS 3'!$W$7:$W$106,0))</f>
      </c>
      <c r="V189" s="123">
        <f>INDEX('FS 3'!$W$7:$W$106,MATCH(A189,'FS 3'!$W$7:$W$106,0))</f>
      </c>
      <c r="W189" s="161"/>
    </row>
    <row r="190" ht="11.7" customHeight="1">
      <c r="A190" s="125">
        <v>15</v>
      </c>
      <c r="B190" s="126"/>
      <c r="C190" s="126">
        <f>INDEX('FS 3'!C$7:C$106,MATCH(A190,'FS 3'!$W$7:$W$106,0))</f>
      </c>
      <c r="D190" s="158">
        <f>INDEX('FS 3'!D$7:D$106,MATCH(A190,'FS 3'!$W$7:$W$106,0))</f>
      </c>
      <c r="E190" s="129">
        <f>INDEX('FS 3'!F$7:F$106,MATCH($A190,'FS 3'!$W$7:$W$106,0))</f>
      </c>
      <c r="F190" s="130">
        <f>INDEX('FS 3'!G$7:G$106,MATCH($A190,'FS 3'!$W$7:$W$106,0))</f>
      </c>
      <c r="G190" s="130">
        <f>INDEX('FS 3'!H$7:H$106,MATCH($A190,'FS 3'!$W$7:$W$106,0))</f>
      </c>
      <c r="H190" s="131">
        <f>INDEX('FS 3'!I$7:I$106,MATCH($A190,'FS 3'!$W$7:$W$106,0))</f>
      </c>
      <c r="I190" s="129">
        <f>INDEX('FS 3'!J$7:J$106,MATCH($A190,'FS 3'!$W$7:$W$106,0))</f>
      </c>
      <c r="J190" s="130">
        <f>INDEX('FS 3'!K$7:K$106,MATCH($A190,'FS 3'!$W$7:$W$106,0))</f>
      </c>
      <c r="K190" s="130">
        <f>INDEX('FS 3'!L$7:L$106,MATCH($A190,'FS 3'!$W$7:$W$106,0))</f>
      </c>
      <c r="L190" s="131">
        <f>INDEX('FS 3'!M$7:M$106,MATCH($A190,'FS 3'!$W$7:$W$106,0))</f>
      </c>
      <c r="M190" s="132">
        <f>INDEX('FS 3'!N$7:N$106,MATCH($A190,'FS 3'!$W$7:$W$106,0))</f>
      </c>
      <c r="N190" s="133">
        <f>INDEX('FS 3'!O$7:O$106,MATCH($A190,'FS 3'!$W$7:$W$106,0))</f>
      </c>
      <c r="O190" s="134">
        <f>INDEX('FS 3'!P$7:P$106,MATCH($A190,'FS 3'!$W$7:$W$106,0))</f>
      </c>
      <c r="P190" s="134">
        <f>INDEX('FS 3'!Q$7:Q$106,MATCH($A190,'FS 3'!$W$7:$W$106,0))</f>
      </c>
      <c r="Q190" s="134">
        <f>INDEX('FS 3'!R$7:R$106,MATCH($A190,'FS 3'!$W$7:$W$106,0))</f>
      </c>
      <c r="R190" s="134">
        <f>INDEX('FS 3'!S$7:S$106,MATCH($A190,'FS 3'!$W$7:$W$106,0))</f>
      </c>
      <c r="S190" s="134">
        <f>INDEX('FS 3'!T$7:T$106,MATCH($A190,'FS 3'!$W$7:$W$106,0))</f>
      </c>
      <c r="T190" s="135">
        <f>INDEX('FS 3'!U$7:U$106,MATCH($A190,'FS 3'!$W$7:$W$106,0))</f>
      </c>
      <c r="U190" s="136">
        <f>INDEX('FS 3'!$V$7:$V$106,MATCH(A190,'FS 3'!$W$7:$W$106,0))</f>
      </c>
      <c r="V190" s="137">
        <f>INDEX('FS 3'!$W$7:$W$106,MATCH(A190,'FS 3'!$W$7:$W$106,0))</f>
      </c>
      <c r="W190" s="162"/>
    </row>
    <row r="191" ht="11.7" customHeight="1">
      <c r="A191" s="111">
        <v>16</v>
      </c>
      <c r="B191" s="112"/>
      <c r="C191" s="112">
        <f>INDEX('FS 3'!$C$7:$C$86,MATCH(A191,'FS 3'!$W$7:$W$106,0))</f>
      </c>
      <c r="D191" s="157">
        <f>INDEX('FS 3'!$D$7:$D$86,MATCH(A191,'FS 3'!$W$7:$W$106,0))</f>
      </c>
      <c r="E191" s="115">
        <f>INDEX('FS 3'!F$7:F$106,MATCH($A191,'FS 3'!$W$7:$W$106,0))</f>
      </c>
      <c r="F191" s="116">
        <f>INDEX('FS 3'!G$7:G$106,MATCH($A191,'FS 3'!$W$7:$W$106,0))</f>
      </c>
      <c r="G191" s="116">
        <f>INDEX('FS 3'!H$7:H$106,MATCH($A191,'FS 3'!$W$7:$W$106,0))</f>
      </c>
      <c r="H191" s="117">
        <f>INDEX('FS 3'!I$7:I$106,MATCH($A191,'FS 3'!$W$7:$W$106,0))</f>
      </c>
      <c r="I191" s="115">
        <f>INDEX('FS 3'!J$7:J$106,MATCH($A191,'FS 3'!$W$7:$W$106,0))</f>
      </c>
      <c r="J191" s="116">
        <f>INDEX('FS 3'!K$7:K$106,MATCH($A191,'FS 3'!$W$7:$W$106,0))</f>
      </c>
      <c r="K191" s="116">
        <f>INDEX('FS 3'!L$7:L$106,MATCH($A191,'FS 3'!$W$7:$W$106,0))</f>
      </c>
      <c r="L191" s="117">
        <f>INDEX('FS 3'!M$7:M$106,MATCH($A191,'FS 3'!$W$7:$W$106,0))</f>
      </c>
      <c r="M191" s="118">
        <f>INDEX('FS 3'!N$7:N$106,MATCH($A191,'FS 3'!$W$7:$W$106,0))</f>
      </c>
      <c r="N191" s="119">
        <f>INDEX('FS 3'!O$7:O$106,MATCH($A191,'FS 3'!$W$7:$W$106,0))</f>
      </c>
      <c r="O191" s="120">
        <f>INDEX('FS 3'!P$7:P$106,MATCH($A191,'FS 3'!$W$7:$W$106,0))</f>
      </c>
      <c r="P191" s="120">
        <f>INDEX('FS 3'!Q$7:Q$106,MATCH($A191,'FS 3'!$W$7:$W$106,0))</f>
      </c>
      <c r="Q191" s="120">
        <f>INDEX('FS 3'!R$7:R$106,MATCH($A191,'FS 3'!$W$7:$W$106,0))</f>
      </c>
      <c r="R191" s="120">
        <f>INDEX('FS 3'!S$7:S$106,MATCH($A191,'FS 3'!$W$7:$W$106,0))</f>
      </c>
      <c r="S191" s="120">
        <f>INDEX('FS 3'!T$7:T$106,MATCH($A191,'FS 3'!$W$7:$W$106,0))</f>
      </c>
      <c r="T191" s="121">
        <f>INDEX('FS 3'!U$7:U$106,MATCH($A191,'FS 3'!$W$7:$W$106,0))</f>
      </c>
      <c r="U191" s="122">
        <f>INDEX('FS 3'!$V$7:$V$106,MATCH(A191,'FS 3'!$W$7:$W$106,0))</f>
      </c>
      <c r="V191" s="123">
        <f>INDEX('FS 3'!$W$7:$W$106,MATCH(A191,'FS 3'!$W$7:$W$106,0))</f>
      </c>
      <c r="W191" s="161"/>
    </row>
    <row r="192" ht="11.7" customHeight="1">
      <c r="A192" s="125">
        <v>17</v>
      </c>
      <c r="B192" s="126"/>
      <c r="C192" s="126">
        <f>INDEX('FS 3'!C$7:C$106,MATCH(A192,'FS 3'!$W$7:$W$106,0))</f>
      </c>
      <c r="D192" s="158">
        <f>INDEX('FS 3'!D$7:D$106,MATCH(A192,'FS 3'!$W$7:$W$106,0))</f>
      </c>
      <c r="E192" s="129">
        <f>INDEX('FS 3'!F$7:F$106,MATCH($A192,'FS 3'!$W$7:$W$106,0))</f>
      </c>
      <c r="F192" s="130">
        <f>INDEX('FS 3'!G$7:G$106,MATCH($A192,'FS 3'!$W$7:$W$106,0))</f>
      </c>
      <c r="G192" s="130">
        <f>INDEX('FS 3'!H$7:H$106,MATCH($A192,'FS 3'!$W$7:$W$106,0))</f>
      </c>
      <c r="H192" s="131">
        <f>INDEX('FS 3'!I$7:I$106,MATCH($A192,'FS 3'!$W$7:$W$106,0))</f>
      </c>
      <c r="I192" s="129">
        <f>INDEX('FS 3'!J$7:J$106,MATCH($A192,'FS 3'!$W$7:$W$106,0))</f>
      </c>
      <c r="J192" s="130">
        <f>INDEX('FS 3'!K$7:K$106,MATCH($A192,'FS 3'!$W$7:$W$106,0))</f>
      </c>
      <c r="K192" s="130">
        <f>INDEX('FS 3'!L$7:L$106,MATCH($A192,'FS 3'!$W$7:$W$106,0))</f>
      </c>
      <c r="L192" s="131">
        <f>INDEX('FS 3'!M$7:M$106,MATCH($A192,'FS 3'!$W$7:$W$106,0))</f>
      </c>
      <c r="M192" s="132">
        <f>INDEX('FS 3'!N$7:N$106,MATCH($A192,'FS 3'!$W$7:$W$106,0))</f>
      </c>
      <c r="N192" s="133">
        <f>INDEX('FS 3'!O$7:O$106,MATCH($A192,'FS 3'!$W$7:$W$106,0))</f>
      </c>
      <c r="O192" s="134">
        <f>INDEX('FS 3'!P$7:P$106,MATCH($A192,'FS 3'!$W$7:$W$106,0))</f>
      </c>
      <c r="P192" s="134">
        <f>INDEX('FS 3'!Q$7:Q$106,MATCH($A192,'FS 3'!$W$7:$W$106,0))</f>
      </c>
      <c r="Q192" s="134">
        <f>INDEX('FS 3'!R$7:R$106,MATCH($A192,'FS 3'!$W$7:$W$106,0))</f>
      </c>
      <c r="R192" s="134">
        <f>INDEX('FS 3'!S$7:S$106,MATCH($A192,'FS 3'!$W$7:$W$106,0))</f>
      </c>
      <c r="S192" s="134">
        <f>INDEX('FS 3'!T$7:T$106,MATCH($A192,'FS 3'!$W$7:$W$106,0))</f>
      </c>
      <c r="T192" s="135">
        <f>INDEX('FS 3'!U$7:U$106,MATCH($A192,'FS 3'!$W$7:$W$106,0))</f>
      </c>
      <c r="U192" s="136">
        <f>INDEX('FS 3'!$V$7:$V$106,MATCH(A192,'FS 3'!$W$7:$W$106,0))</f>
      </c>
      <c r="V192" s="137">
        <f>INDEX('FS 3'!$W$7:$W$106,MATCH(A192,'FS 3'!$W$7:$W$106,0))</f>
      </c>
      <c r="W192" s="162"/>
    </row>
    <row r="193" ht="11.7" customHeight="1">
      <c r="A193" s="111">
        <v>18</v>
      </c>
      <c r="B193" s="112"/>
      <c r="C193" s="112">
        <f>INDEX('FS 3'!$C$7:$C$86,MATCH(A193,'FS 3'!$W$7:$W$106,0))</f>
      </c>
      <c r="D193" s="157">
        <f>INDEX('FS 3'!$D$7:$D$86,MATCH(A193,'FS 3'!$W$7:$W$106,0))</f>
      </c>
      <c r="E193" s="115">
        <f>INDEX('FS 3'!F$7:F$106,MATCH($A193,'FS 3'!$W$7:$W$106,0))</f>
      </c>
      <c r="F193" s="116">
        <f>INDEX('FS 3'!G$7:G$106,MATCH($A193,'FS 3'!$W$7:$W$106,0))</f>
      </c>
      <c r="G193" s="116">
        <f>INDEX('FS 3'!H$7:H$106,MATCH($A193,'FS 3'!$W$7:$W$106,0))</f>
      </c>
      <c r="H193" s="117">
        <f>INDEX('FS 3'!I$7:I$106,MATCH($A193,'FS 3'!$W$7:$W$106,0))</f>
      </c>
      <c r="I193" s="115">
        <f>INDEX('FS 3'!J$7:J$106,MATCH($A193,'FS 3'!$W$7:$W$106,0))</f>
      </c>
      <c r="J193" s="116">
        <f>INDEX('FS 3'!K$7:K$106,MATCH($A193,'FS 3'!$W$7:$W$106,0))</f>
      </c>
      <c r="K193" s="116">
        <f>INDEX('FS 3'!L$7:L$106,MATCH($A193,'FS 3'!$W$7:$W$106,0))</f>
      </c>
      <c r="L193" s="117">
        <f>INDEX('FS 3'!M$7:M$106,MATCH($A193,'FS 3'!$W$7:$W$106,0))</f>
      </c>
      <c r="M193" s="118">
        <f>INDEX('FS 3'!N$7:N$106,MATCH($A193,'FS 3'!$W$7:$W$106,0))</f>
      </c>
      <c r="N193" s="119">
        <f>INDEX('FS 3'!O$7:O$106,MATCH($A193,'FS 3'!$W$7:$W$106,0))</f>
      </c>
      <c r="O193" s="120">
        <f>INDEX('FS 3'!P$7:P$106,MATCH($A193,'FS 3'!$W$7:$W$106,0))</f>
      </c>
      <c r="P193" s="120">
        <f>INDEX('FS 3'!Q$7:Q$106,MATCH($A193,'FS 3'!$W$7:$W$106,0))</f>
      </c>
      <c r="Q193" s="120">
        <f>INDEX('FS 3'!R$7:R$106,MATCH($A193,'FS 3'!$W$7:$W$106,0))</f>
      </c>
      <c r="R193" s="120">
        <f>INDEX('FS 3'!S$7:S$106,MATCH($A193,'FS 3'!$W$7:$W$106,0))</f>
      </c>
      <c r="S193" s="120">
        <f>INDEX('FS 3'!T$7:T$106,MATCH($A193,'FS 3'!$W$7:$W$106,0))</f>
      </c>
      <c r="T193" s="121">
        <f>INDEX('FS 3'!U$7:U$106,MATCH($A193,'FS 3'!$W$7:$W$106,0))</f>
      </c>
      <c r="U193" s="122">
        <f>INDEX('FS 3'!$V$7:$V$106,MATCH(A193,'FS 3'!$W$7:$W$106,0))</f>
      </c>
      <c r="V193" s="123">
        <f>INDEX('FS 3'!$W$7:$W$106,MATCH(A193,'FS 3'!$W$7:$W$106,0))</f>
      </c>
      <c r="W193" s="161"/>
    </row>
    <row r="194" ht="11.7" customHeight="1">
      <c r="A194" s="125">
        <v>19</v>
      </c>
      <c r="B194" s="126"/>
      <c r="C194" s="126">
        <f>INDEX('FS 3'!C$7:C$106,MATCH(A194,'FS 3'!$W$7:$W$106,0))</f>
      </c>
      <c r="D194" s="158">
        <f>INDEX('FS 3'!D$7:D$106,MATCH(A194,'FS 3'!$W$7:$W$106,0))</f>
      </c>
      <c r="E194" s="129">
        <f>INDEX('FS 3'!F$7:F$106,MATCH($A194,'FS 3'!$W$7:$W$106,0))</f>
      </c>
      <c r="F194" s="130">
        <f>INDEX('FS 3'!G$7:G$106,MATCH($A194,'FS 3'!$W$7:$W$106,0))</f>
      </c>
      <c r="G194" s="130">
        <f>INDEX('FS 3'!H$7:H$106,MATCH($A194,'FS 3'!$W$7:$W$106,0))</f>
      </c>
      <c r="H194" s="131">
        <f>INDEX('FS 3'!I$7:I$106,MATCH($A194,'FS 3'!$W$7:$W$106,0))</f>
      </c>
      <c r="I194" s="129">
        <f>INDEX('FS 3'!J$7:J$106,MATCH($A194,'FS 3'!$W$7:$W$106,0))</f>
      </c>
      <c r="J194" s="130">
        <f>INDEX('FS 3'!K$7:K$106,MATCH($A194,'FS 3'!$W$7:$W$106,0))</f>
      </c>
      <c r="K194" s="130">
        <f>INDEX('FS 3'!L$7:L$106,MATCH($A194,'FS 3'!$W$7:$W$106,0))</f>
      </c>
      <c r="L194" s="131">
        <f>INDEX('FS 3'!M$7:M$106,MATCH($A194,'FS 3'!$W$7:$W$106,0))</f>
      </c>
      <c r="M194" s="132">
        <f>INDEX('FS 3'!N$7:N$106,MATCH($A194,'FS 3'!$W$7:$W$106,0))</f>
      </c>
      <c r="N194" s="133">
        <f>INDEX('FS 3'!O$7:O$106,MATCH($A194,'FS 3'!$W$7:$W$106,0))</f>
      </c>
      <c r="O194" s="134">
        <f>INDEX('FS 3'!P$7:P$106,MATCH($A194,'FS 3'!$W$7:$W$106,0))</f>
      </c>
      <c r="P194" s="134">
        <f>INDEX('FS 3'!Q$7:Q$106,MATCH($A194,'FS 3'!$W$7:$W$106,0))</f>
      </c>
      <c r="Q194" s="134">
        <f>INDEX('FS 3'!R$7:R$106,MATCH($A194,'FS 3'!$W$7:$W$106,0))</f>
      </c>
      <c r="R194" s="134">
        <f>INDEX('FS 3'!S$7:S$106,MATCH($A194,'FS 3'!$W$7:$W$106,0))</f>
      </c>
      <c r="S194" s="134">
        <f>INDEX('FS 3'!T$7:T$106,MATCH($A194,'FS 3'!$W$7:$W$106,0))</f>
      </c>
      <c r="T194" s="135">
        <f>INDEX('FS 3'!U$7:U$106,MATCH($A194,'FS 3'!$W$7:$W$106,0))</f>
      </c>
      <c r="U194" s="136">
        <f>INDEX('FS 3'!$V$7:$V$106,MATCH(A194,'FS 3'!$W$7:$W$106,0))</f>
      </c>
      <c r="V194" s="137">
        <f>INDEX('FS 3'!$W$7:$W$106,MATCH(A194,'FS 3'!$W$7:$W$106,0))</f>
      </c>
      <c r="W194" s="162"/>
    </row>
    <row r="195" ht="11.7" customHeight="1">
      <c r="A195" s="139">
        <v>20</v>
      </c>
      <c r="B195" s="140"/>
      <c r="C195" s="140">
        <f>INDEX('FS 3'!$C$7:$C$86,MATCH(A195,'FS 3'!$W$7:$W$106,0))</f>
      </c>
      <c r="D195" s="159">
        <f>INDEX('FS 3'!$D$7:$D$86,MATCH(A195,'FS 3'!$W$7:$W$106,0))</f>
      </c>
      <c r="E195" s="143">
        <f>INDEX('FS 3'!F$7:F$106,MATCH($A195,'FS 3'!$W$7:$W$106,0))</f>
      </c>
      <c r="F195" s="144">
        <f>INDEX('FS 3'!G$7:G$106,MATCH($A195,'FS 3'!$W$7:$W$106,0))</f>
      </c>
      <c r="G195" s="144">
        <f>INDEX('FS 3'!H$7:H$106,MATCH($A195,'FS 3'!$W$7:$W$106,0))</f>
      </c>
      <c r="H195" s="145">
        <f>INDEX('FS 3'!I$7:I$106,MATCH($A195,'FS 3'!$W$7:$W$106,0))</f>
      </c>
      <c r="I195" s="143">
        <f>INDEX('FS 3'!J$7:J$106,MATCH($A195,'FS 3'!$W$7:$W$106,0))</f>
      </c>
      <c r="J195" s="144">
        <f>INDEX('FS 3'!K$7:K$106,MATCH($A195,'FS 3'!$W$7:$W$106,0))</f>
      </c>
      <c r="K195" s="144">
        <f>INDEX('FS 3'!L$7:L$106,MATCH($A195,'FS 3'!$W$7:$W$106,0))</f>
      </c>
      <c r="L195" s="145">
        <f>INDEX('FS 3'!M$7:M$106,MATCH($A195,'FS 3'!$W$7:$W$106,0))</f>
      </c>
      <c r="M195" s="146">
        <f>INDEX('FS 3'!N$7:N$106,MATCH($A195,'FS 3'!$W$7:$W$106,0))</f>
      </c>
      <c r="N195" s="147">
        <f>INDEX('FS 3'!O$7:O$106,MATCH($A195,'FS 3'!$W$7:$W$106,0))</f>
      </c>
      <c r="O195" s="148">
        <f>INDEX('FS 3'!P$7:P$106,MATCH($A195,'FS 3'!$W$7:$W$106,0))</f>
      </c>
      <c r="P195" s="148">
        <f>INDEX('FS 3'!Q$7:Q$106,MATCH($A195,'FS 3'!$W$7:$W$106,0))</f>
      </c>
      <c r="Q195" s="148">
        <f>INDEX('FS 3'!R$7:R$106,MATCH($A195,'FS 3'!$W$7:$W$106,0))</f>
      </c>
      <c r="R195" s="148">
        <f>INDEX('FS 3'!S$7:S$106,MATCH($A195,'FS 3'!$W$7:$W$106,0))</f>
      </c>
      <c r="S195" s="148">
        <f>INDEX('FS 3'!T$7:T$106,MATCH($A195,'FS 3'!$W$7:$W$106,0))</f>
      </c>
      <c r="T195" s="149">
        <f>INDEX('FS 3'!U$7:U$106,MATCH($A195,'FS 3'!$W$7:$W$106,0))</f>
      </c>
      <c r="U195" s="150">
        <f>INDEX('FS 3'!$V$7:$V$106,MATCH(A195,'FS 3'!$W$7:$W$106,0))</f>
      </c>
      <c r="V195" s="151">
        <f>INDEX('FS 3'!$W$7:$W$106,MATCH(A195,'FS 3'!$W$7:$W$106,0))</f>
      </c>
      <c r="W195" s="163"/>
    </row>
    <row r="196" ht="13.2" customHeight="1">
      <c r="A196" s="153"/>
      <c r="B196" s="58"/>
      <c r="C196" s="58"/>
      <c r="D196" s="58"/>
      <c r="E196" s="154"/>
      <c r="F196" s="154"/>
      <c r="G196" s="154"/>
      <c r="H196" s="154"/>
      <c r="I196" s="154"/>
      <c r="J196" s="154"/>
      <c r="K196" s="154"/>
      <c r="L196" s="154"/>
      <c r="M196" s="58"/>
      <c r="N196" s="154"/>
      <c r="O196" s="154"/>
      <c r="P196" s="154"/>
      <c r="Q196" s="154"/>
      <c r="R196" s="154"/>
      <c r="S196" s="154"/>
      <c r="T196" s="58"/>
      <c r="U196" s="58"/>
      <c r="V196" s="58"/>
      <c r="W196" s="155"/>
    </row>
    <row r="197" ht="13.65" customHeight="1">
      <c r="A197" t="s" s="76">
        <v>103</v>
      </c>
      <c r="B197" s="77"/>
      <c r="C197" s="77"/>
      <c r="D197" s="77"/>
      <c r="E197" s="77"/>
      <c r="F197" s="77"/>
      <c r="G197" s="77"/>
      <c r="H197" s="77"/>
      <c r="I197" s="77"/>
      <c r="J197" s="77"/>
      <c r="K197" s="77"/>
      <c r="L197" s="77"/>
      <c r="M197" s="77"/>
      <c r="N197" s="77"/>
      <c r="O197" s="77"/>
      <c r="P197" s="77"/>
      <c r="Q197" s="77"/>
      <c r="R197" s="77"/>
      <c r="S197" s="77"/>
      <c r="T197" s="77"/>
      <c r="U197" s="77"/>
      <c r="V197" s="77"/>
      <c r="W197" s="78"/>
    </row>
    <row r="198" ht="13.2" customHeight="1">
      <c r="A198" s="79"/>
      <c r="B198" s="80"/>
      <c r="C198" s="80"/>
      <c r="D198" s="81"/>
      <c r="E198" t="s" s="82">
        <v>77</v>
      </c>
      <c r="F198" s="83"/>
      <c r="G198" s="83"/>
      <c r="H198" s="84"/>
      <c r="I198" t="s" s="82">
        <v>78</v>
      </c>
      <c r="J198" s="83"/>
      <c r="K198" s="83"/>
      <c r="L198" s="84"/>
      <c r="M198" s="85"/>
      <c r="N198" t="s" s="86">
        <v>79</v>
      </c>
      <c r="O198" s="87"/>
      <c r="P198" s="87"/>
      <c r="Q198" s="87"/>
      <c r="R198" s="87"/>
      <c r="S198" s="87"/>
      <c r="T198" s="88"/>
      <c r="U198" t="s" s="86">
        <v>80</v>
      </c>
      <c r="V198" s="87"/>
      <c r="W198" s="88"/>
    </row>
    <row r="199" ht="15.6" customHeight="1">
      <c r="A199" t="s" s="89">
        <v>81</v>
      </c>
      <c r="B199" t="s" s="90">
        <v>40</v>
      </c>
      <c r="C199" t="s" s="90">
        <v>41</v>
      </c>
      <c r="D199" t="s" s="90">
        <v>42</v>
      </c>
      <c r="E199" t="s" s="82">
        <v>82</v>
      </c>
      <c r="F199" t="s" s="91">
        <v>83</v>
      </c>
      <c r="G199" t="s" s="91">
        <v>101</v>
      </c>
      <c r="H199" t="s" s="92">
        <v>85</v>
      </c>
      <c r="I199" t="s" s="82">
        <v>86</v>
      </c>
      <c r="J199" t="s" s="91">
        <v>87</v>
      </c>
      <c r="K199" t="s" s="91">
        <v>88</v>
      </c>
      <c r="L199" t="s" s="93">
        <v>89</v>
      </c>
      <c r="M199" t="s" s="89">
        <v>90</v>
      </c>
      <c r="N199" t="s" s="94">
        <v>91</v>
      </c>
      <c r="O199" t="s" s="95">
        <v>92</v>
      </c>
      <c r="P199" t="s" s="95">
        <v>93</v>
      </c>
      <c r="Q199" t="s" s="95">
        <v>94</v>
      </c>
      <c r="R199" t="s" s="95">
        <v>95</v>
      </c>
      <c r="S199" t="s" s="95">
        <v>96</v>
      </c>
      <c r="T199" t="s" s="93">
        <v>97</v>
      </c>
      <c r="U199" t="s" s="86">
        <v>98</v>
      </c>
      <c r="V199" t="s" s="96">
        <v>81</v>
      </c>
      <c r="W199" t="s" s="93">
        <v>99</v>
      </c>
    </row>
    <row r="200" ht="11.7" customHeight="1">
      <c r="A200" s="97">
        <v>1</v>
      </c>
      <c r="B200" s="98"/>
      <c r="C200" s="98">
        <f>INDEX('Senior HC'!C$7:C$86,MATCH(A200,'Senior HC'!$X$7:$X$86,0))</f>
      </c>
      <c r="D200" s="156">
        <f>INDEX('Senior HC'!D$7:D$86,MATCH(A200,'Senior HC'!$X$7:$X$86,0))</f>
      </c>
      <c r="E200" s="101">
        <f>INDEX('Senior HC'!F$7:F$86,MATCH($A200,'Senior HC'!$X$7:$X$86,0))</f>
      </c>
      <c r="F200" s="102">
        <f>INDEX('Senior HC'!G$7:G$86,MATCH($A200,'Senior HC'!$X$7:$X$86,0))</f>
      </c>
      <c r="G200" s="102">
        <f>INDEX('Senior HC'!H$7:H$86,MATCH($A200,'Senior HC'!$X$7:$X$86,0))</f>
      </c>
      <c r="H200" s="103">
        <f>INDEX('Senior HC'!I$7:I$86,MATCH($A200,'Senior HC'!$X$7:$X$86,0))</f>
      </c>
      <c r="I200" s="101">
        <f>INDEX('Senior HC'!J$7:J$86,MATCH($A200,'Senior HC'!$X$7:$X$86,0))</f>
      </c>
      <c r="J200" s="102">
        <f>INDEX('Senior HC'!K$7:K$86,MATCH($A200,'Senior HC'!$X$7:$X$86,0))</f>
      </c>
      <c r="K200" s="102">
        <f>INDEX('Senior HC'!L$7:L$86,MATCH($A200,'Senior HC'!$X$7:$X$86,0))</f>
      </c>
      <c r="L200" s="103">
        <f>INDEX('Senior HC'!M$7:M$86,MATCH($A200,'Senior HC'!$X$7:$X$86,0))</f>
      </c>
      <c r="M200" s="104">
        <f>INDEX('Senior HC'!N$7:N$86,MATCH($A200,'Senior HC'!$X$7:$X$86,0))</f>
      </c>
      <c r="N200" s="105">
        <f>INDEX('Senior HC'!O$7:O$86,MATCH($A200,'Senior HC'!$X$7:$X$86,0))</f>
      </c>
      <c r="O200" s="106">
        <f>INDEX('Senior HC'!P$7:P$86,MATCH($A200,'Senior HC'!$X$7:$X$86,0))</f>
      </c>
      <c r="P200" s="106">
        <f>INDEX('Senior HC'!Q$7:Q$86,MATCH($A200,'Senior HC'!$X$7:$X$86,0))</f>
      </c>
      <c r="Q200" s="106">
        <f>INDEX('Senior HC'!R$7:R$86,MATCH($A200,'Senior HC'!$X$7:$X$86,0))</f>
      </c>
      <c r="R200" s="106">
        <f>INDEX('Senior HC'!S$7:S$86,MATCH($A200,'Senior HC'!$X$7:$X$86,0))</f>
      </c>
      <c r="S200" s="106">
        <f>INDEX('Senior HC'!T$7:T$86,MATCH($A200,'Senior HC'!$X$7:$X$86,0))</f>
      </c>
      <c r="T200" s="107">
        <f>INDEX('Senior HC'!V$7:V$86,MATCH($A200,'Senior HC'!$X$7:$X$86,0))</f>
      </c>
      <c r="U200" s="108">
        <f>INDEX('Senior HC'!$W$7:$W$86,MATCH(A200,'Senior HC'!$X$7:$X$86,0))</f>
      </c>
      <c r="V200" s="109">
        <f>INDEX('Senior HC'!$X$7:$X$86,MATCH(A200,'Senior HC'!$X$7:$X$86,0))</f>
      </c>
      <c r="W200" s="160"/>
    </row>
    <row r="201" ht="11.7" customHeight="1">
      <c r="A201" s="111">
        <v>2</v>
      </c>
      <c r="B201" s="112"/>
      <c r="C201" s="112">
        <f>INDEX('Senior HC'!$C$7:$C$86,MATCH(A201,'Senior HC'!$X$7:$X$86,0))</f>
      </c>
      <c r="D201" s="157">
        <f>INDEX('Senior HC'!$D$7:$D$86,MATCH(A201,'Senior HC'!$X$7:$X$86,0))</f>
      </c>
      <c r="E201" s="115">
        <f>INDEX('Senior HC'!F$7:F$86,MATCH($A201,'Senior HC'!$X$7:$X$86,0))</f>
      </c>
      <c r="F201" s="116">
        <f>INDEX('Senior HC'!G$7:G$86,MATCH($A201,'Senior HC'!$X$7:$X$86,0))</f>
      </c>
      <c r="G201" s="116">
        <f>INDEX('Senior HC'!H$7:H$86,MATCH($A201,'Senior HC'!$X$7:$X$86,0))</f>
      </c>
      <c r="H201" s="117">
        <f>INDEX('Senior HC'!I$7:I$86,MATCH($A201,'Senior HC'!$X$7:$X$86,0))</f>
      </c>
      <c r="I201" s="115">
        <f>INDEX('Senior HC'!J$7:J$86,MATCH($A201,'Senior HC'!$X$7:$X$86,0))</f>
      </c>
      <c r="J201" s="116">
        <f>INDEX('Senior HC'!K$7:K$86,MATCH($A201,'Senior HC'!$X$7:$X$86,0))</f>
      </c>
      <c r="K201" s="116">
        <f>INDEX('Senior HC'!L$7:L$86,MATCH($A201,'Senior HC'!$X$7:$X$86,0))</f>
      </c>
      <c r="L201" s="117">
        <f>INDEX('Senior HC'!M$7:M$86,MATCH($A201,'Senior HC'!$X$7:$X$86,0))</f>
      </c>
      <c r="M201" s="118">
        <f>INDEX('Senior HC'!N$7:N$86,MATCH($A201,'Senior HC'!$X$7:$X$86,0))</f>
      </c>
      <c r="N201" s="119">
        <f>INDEX('Senior HC'!O$7:O$86,MATCH($A201,'Senior HC'!$X$7:$X$86,0))</f>
      </c>
      <c r="O201" s="120">
        <f>INDEX('Senior HC'!P$7:P$86,MATCH($A201,'Senior HC'!$X$7:$X$86,0))</f>
      </c>
      <c r="P201" s="120">
        <f>INDEX('Senior HC'!Q$7:Q$86,MATCH($A201,'Senior HC'!$X$7:$X$86,0))</f>
      </c>
      <c r="Q201" s="120">
        <f>INDEX('Senior HC'!R$7:R$86,MATCH($A201,'Senior HC'!$X$7:$X$86,0))</f>
      </c>
      <c r="R201" s="120">
        <f>INDEX('Senior HC'!S$7:S$86,MATCH($A201,'Senior HC'!$X$7:$X$86,0))</f>
      </c>
      <c r="S201" s="120">
        <f>INDEX('Senior HC'!T$7:T$86,MATCH($A201,'Senior HC'!$X$7:$X$86,0))</f>
      </c>
      <c r="T201" s="121">
        <f>INDEX('Senior HC'!V$7:V$86,MATCH($A201,'Senior HC'!$X$7:$X$86,0))</f>
      </c>
      <c r="U201" s="122">
        <f>INDEX('Senior HC'!$W$7:$W$86,MATCH(A201,'Senior HC'!$X$7:$X$86,0))</f>
      </c>
      <c r="V201" s="123">
        <f>INDEX('Senior HC'!$X$7:$X$86,MATCH(A201,'Senior HC'!$X$7:$X$86,0))</f>
      </c>
      <c r="W201" s="161"/>
    </row>
    <row r="202" ht="11.7" customHeight="1">
      <c r="A202" s="125">
        <v>3</v>
      </c>
      <c r="B202" s="126"/>
      <c r="C202" s="126">
        <f>INDEX('Senior HC'!C$7:C$86,MATCH(A202,'Senior HC'!$X$7:$X$86,0))</f>
      </c>
      <c r="D202" s="158">
        <f>INDEX('Senior HC'!D$7:D$86,MATCH(A202,'Senior HC'!$X$7:$X$86,0))</f>
      </c>
      <c r="E202" s="129">
        <f>INDEX('Senior HC'!F$7:F$86,MATCH($A202,'Senior HC'!$X$7:$X$86,0))</f>
      </c>
      <c r="F202" s="130">
        <f>INDEX('Senior HC'!G$7:G$86,MATCH($A202,'Senior HC'!$X$7:$X$86,0))</f>
      </c>
      <c r="G202" s="130">
        <f>INDEX('Senior HC'!H$7:H$86,MATCH($A202,'Senior HC'!$X$7:$X$86,0))</f>
      </c>
      <c r="H202" s="131">
        <f>INDEX('Senior HC'!I$7:I$86,MATCH($A202,'Senior HC'!$X$7:$X$86,0))</f>
      </c>
      <c r="I202" s="129">
        <f>INDEX('Senior HC'!J$7:J$86,MATCH($A202,'Senior HC'!$X$7:$X$86,0))</f>
      </c>
      <c r="J202" s="130">
        <f>INDEX('Senior HC'!K$7:K$86,MATCH($A202,'Senior HC'!$X$7:$X$86,0))</f>
      </c>
      <c r="K202" s="130">
        <f>INDEX('Senior HC'!L$7:L$86,MATCH($A202,'Senior HC'!$X$7:$X$86,0))</f>
      </c>
      <c r="L202" s="131">
        <f>INDEX('Senior HC'!M$7:M$86,MATCH($A202,'Senior HC'!$X$7:$X$86,0))</f>
      </c>
      <c r="M202" s="132">
        <f>INDEX('Senior HC'!N$7:N$86,MATCH($A202,'Senior HC'!$X$7:$X$86,0))</f>
      </c>
      <c r="N202" s="133">
        <f>INDEX('Senior HC'!O$7:O$86,MATCH($A202,'Senior HC'!$X$7:$X$86,0))</f>
      </c>
      <c r="O202" s="134">
        <f>INDEX('Senior HC'!P$7:P$86,MATCH($A202,'Senior HC'!$X$7:$X$86,0))</f>
      </c>
      <c r="P202" s="134">
        <f>INDEX('Senior HC'!Q$7:Q$86,MATCH($A202,'Senior HC'!$X$7:$X$86,0))</f>
      </c>
      <c r="Q202" s="134">
        <f>INDEX('Senior HC'!R$7:R$86,MATCH($A202,'Senior HC'!$X$7:$X$86,0))</f>
      </c>
      <c r="R202" s="134">
        <f>INDEX('Senior HC'!S$7:S$86,MATCH($A202,'Senior HC'!$X$7:$X$86,0))</f>
      </c>
      <c r="S202" s="134">
        <f>INDEX('Senior HC'!T$7:T$86,MATCH($A202,'Senior HC'!$X$7:$X$86,0))</f>
      </c>
      <c r="T202" s="135">
        <f>INDEX('Senior HC'!V$7:V$86,MATCH($A202,'Senior HC'!$X$7:$X$86,0))</f>
      </c>
      <c r="U202" s="136">
        <f>INDEX('Senior HC'!$W$7:$W$86,MATCH(A202,'Senior HC'!$X$7:$X$86,0))</f>
      </c>
      <c r="V202" s="137">
        <f>INDEX('Senior HC'!$X$7:$X$86,MATCH(A202,'Senior HC'!$X$7:$X$86,0))</f>
      </c>
      <c r="W202" s="162"/>
    </row>
    <row r="203" ht="11.7" customHeight="1">
      <c r="A203" s="111">
        <v>4</v>
      </c>
      <c r="B203" s="112"/>
      <c r="C203" s="112">
        <f>INDEX('Senior HC'!$C$7:$C$86,MATCH(A203,'Senior HC'!$X$7:$X$86,0))</f>
      </c>
      <c r="D203" s="157">
        <f>INDEX('Senior HC'!$D$7:$D$86,MATCH(A203,'Senior HC'!$X$7:$X$86,0))</f>
      </c>
      <c r="E203" s="115">
        <f>INDEX('Senior HC'!F$7:F$86,MATCH($A203,'Senior HC'!$X$7:$X$86,0))</f>
      </c>
      <c r="F203" s="116">
        <f>INDEX('Senior HC'!G$7:G$86,MATCH($A203,'Senior HC'!$X$7:$X$86,0))</f>
      </c>
      <c r="G203" s="116">
        <f>INDEX('Senior HC'!H$7:H$86,MATCH($A203,'Senior HC'!$X$7:$X$86,0))</f>
      </c>
      <c r="H203" s="117">
        <f>INDEX('Senior HC'!I$7:I$86,MATCH($A203,'Senior HC'!$X$7:$X$86,0))</f>
      </c>
      <c r="I203" s="115">
        <f>INDEX('Senior HC'!J$7:J$86,MATCH($A203,'Senior HC'!$X$7:$X$86,0))</f>
      </c>
      <c r="J203" s="116">
        <f>INDEX('Senior HC'!K$7:K$86,MATCH($A203,'Senior HC'!$X$7:$X$86,0))</f>
      </c>
      <c r="K203" s="116">
        <f>INDEX('Senior HC'!L$7:L$86,MATCH($A203,'Senior HC'!$X$7:$X$86,0))</f>
      </c>
      <c r="L203" s="117">
        <f>INDEX('Senior HC'!M$7:M$86,MATCH($A203,'Senior HC'!$X$7:$X$86,0))</f>
      </c>
      <c r="M203" s="118">
        <f>INDEX('Senior HC'!N$7:N$86,MATCH($A203,'Senior HC'!$X$7:$X$86,0))</f>
      </c>
      <c r="N203" s="119">
        <f>INDEX('Senior HC'!O$7:O$86,MATCH($A203,'Senior HC'!$X$7:$X$86,0))</f>
      </c>
      <c r="O203" s="120">
        <f>INDEX('Senior HC'!P$7:P$86,MATCH($A203,'Senior HC'!$X$7:$X$86,0))</f>
      </c>
      <c r="P203" s="120">
        <f>INDEX('Senior HC'!Q$7:Q$86,MATCH($A203,'Senior HC'!$X$7:$X$86,0))</f>
      </c>
      <c r="Q203" s="120">
        <f>INDEX('Senior HC'!R$7:R$86,MATCH($A203,'Senior HC'!$X$7:$X$86,0))</f>
      </c>
      <c r="R203" s="120">
        <f>INDEX('Senior HC'!S$7:S$86,MATCH($A203,'Senior HC'!$X$7:$X$86,0))</f>
      </c>
      <c r="S203" s="120">
        <f>INDEX('Senior HC'!T$7:T$86,MATCH($A203,'Senior HC'!$X$7:$X$86,0))</f>
      </c>
      <c r="T203" s="121">
        <f>INDEX('Senior HC'!V$7:V$86,MATCH($A203,'Senior HC'!$X$7:$X$86,0))</f>
      </c>
      <c r="U203" s="122">
        <f>INDEX('Senior HC'!$W$7:$W$86,MATCH(A203,'Senior HC'!$X$7:$X$86,0))</f>
      </c>
      <c r="V203" s="123">
        <f>INDEX('Senior HC'!$X$7:$X$86,MATCH(A203,'Senior HC'!$X$7:$X$86,0))</f>
      </c>
      <c r="W203" s="161"/>
    </row>
    <row r="204" ht="11.7" customHeight="1">
      <c r="A204" s="125">
        <v>5</v>
      </c>
      <c r="B204" s="126"/>
      <c r="C204" s="126">
        <f>INDEX('Senior HC'!C$7:C$86,MATCH(A204,'Senior HC'!$X$7:$X$86,0))</f>
      </c>
      <c r="D204" s="158">
        <f>INDEX('Senior HC'!D$7:D$86,MATCH(A204,'Senior HC'!$X$7:$X$86,0))</f>
      </c>
      <c r="E204" s="129">
        <f>INDEX('Senior HC'!F$7:F$86,MATCH($A204,'Senior HC'!$X$7:$X$86,0))</f>
      </c>
      <c r="F204" s="130">
        <f>INDEX('Senior HC'!G$7:G$86,MATCH($A204,'Senior HC'!$X$7:$X$86,0))</f>
      </c>
      <c r="G204" s="130">
        <f>INDEX('Senior HC'!H$7:H$86,MATCH($A204,'Senior HC'!$X$7:$X$86,0))</f>
      </c>
      <c r="H204" s="131">
        <f>INDEX('Senior HC'!I$7:I$86,MATCH($A204,'Senior HC'!$X$7:$X$86,0))</f>
      </c>
      <c r="I204" s="129">
        <f>INDEX('Senior HC'!J$7:J$86,MATCH($A204,'Senior HC'!$X$7:$X$86,0))</f>
      </c>
      <c r="J204" s="130">
        <f>INDEX('Senior HC'!K$7:K$86,MATCH($A204,'Senior HC'!$X$7:$X$86,0))</f>
      </c>
      <c r="K204" s="130">
        <f>INDEX('Senior HC'!L$7:L$86,MATCH($A204,'Senior HC'!$X$7:$X$86,0))</f>
      </c>
      <c r="L204" s="131">
        <f>INDEX('Senior HC'!M$7:M$86,MATCH($A204,'Senior HC'!$X$7:$X$86,0))</f>
      </c>
      <c r="M204" s="132">
        <f>INDEX('Senior HC'!N$7:N$86,MATCH($A204,'Senior HC'!$X$7:$X$86,0))</f>
      </c>
      <c r="N204" s="133">
        <f>INDEX('Senior HC'!O$7:O$86,MATCH($A204,'Senior HC'!$X$7:$X$86,0))</f>
      </c>
      <c r="O204" s="134">
        <f>INDEX('Senior HC'!P$7:P$86,MATCH($A204,'Senior HC'!$X$7:$X$86,0))</f>
      </c>
      <c r="P204" s="134">
        <f>INDEX('Senior HC'!Q$7:Q$86,MATCH($A204,'Senior HC'!$X$7:$X$86,0))</f>
      </c>
      <c r="Q204" s="134">
        <f>INDEX('Senior HC'!R$7:R$86,MATCH($A204,'Senior HC'!$X$7:$X$86,0))</f>
      </c>
      <c r="R204" s="134">
        <f>INDEX('Senior HC'!S$7:S$86,MATCH($A204,'Senior HC'!$X$7:$X$86,0))</f>
      </c>
      <c r="S204" s="134">
        <f>INDEX('Senior HC'!T$7:T$86,MATCH($A204,'Senior HC'!$X$7:$X$86,0))</f>
      </c>
      <c r="T204" s="135">
        <f>INDEX('Senior HC'!V$7:V$86,MATCH($A204,'Senior HC'!$X$7:$X$86,0))</f>
      </c>
      <c r="U204" s="136">
        <f>INDEX('Senior HC'!$W$7:$W$86,MATCH(A204,'Senior HC'!$X$7:$X$86,0))</f>
      </c>
      <c r="V204" s="137">
        <f>INDEX('Senior HC'!$X$7:$X$86,MATCH(A204,'Senior HC'!$X$7:$X$86,0))</f>
      </c>
      <c r="W204" s="162"/>
    </row>
    <row r="205" ht="11.7" customHeight="1">
      <c r="A205" s="111">
        <v>6</v>
      </c>
      <c r="B205" s="112"/>
      <c r="C205" s="112">
        <f>INDEX('Senior HC'!$C$7:$C$86,MATCH(A205,'Senior HC'!$X$7:$X$86,0))</f>
      </c>
      <c r="D205" s="157">
        <f>INDEX('Senior HC'!$D$7:$D$86,MATCH(A205,'Senior HC'!$X$7:$X$86,0))</f>
      </c>
      <c r="E205" s="115">
        <f>INDEX('Senior HC'!F$7:F$86,MATCH($A205,'Senior HC'!$X$7:$X$86,0))</f>
      </c>
      <c r="F205" s="116">
        <f>INDEX('Senior HC'!G$7:G$86,MATCH($A205,'Senior HC'!$X$7:$X$86,0))</f>
      </c>
      <c r="G205" s="116">
        <f>INDEX('Senior HC'!H$7:H$86,MATCH($A205,'Senior HC'!$X$7:$X$86,0))</f>
      </c>
      <c r="H205" s="117">
        <f>INDEX('Senior HC'!I$7:I$86,MATCH($A205,'Senior HC'!$X$7:$X$86,0))</f>
      </c>
      <c r="I205" s="115">
        <f>INDEX('Senior HC'!J$7:J$86,MATCH($A205,'Senior HC'!$X$7:$X$86,0))</f>
      </c>
      <c r="J205" s="116">
        <f>INDEX('Senior HC'!K$7:K$86,MATCH($A205,'Senior HC'!$X$7:$X$86,0))</f>
      </c>
      <c r="K205" s="116">
        <f>INDEX('Senior HC'!L$7:L$86,MATCH($A205,'Senior HC'!$X$7:$X$86,0))</f>
      </c>
      <c r="L205" s="117">
        <f>INDEX('Senior HC'!M$7:M$86,MATCH($A205,'Senior HC'!$X$7:$X$86,0))</f>
      </c>
      <c r="M205" s="118">
        <f>INDEX('Senior HC'!N$7:N$86,MATCH($A205,'Senior HC'!$X$7:$X$86,0))</f>
      </c>
      <c r="N205" s="119">
        <f>INDEX('Senior HC'!O$7:O$86,MATCH($A205,'Senior HC'!$X$7:$X$86,0))</f>
      </c>
      <c r="O205" s="120">
        <f>INDEX('Senior HC'!P$7:P$86,MATCH($A205,'Senior HC'!$X$7:$X$86,0))</f>
      </c>
      <c r="P205" s="120">
        <f>INDEX('Senior HC'!Q$7:Q$86,MATCH($A205,'Senior HC'!$X$7:$X$86,0))</f>
      </c>
      <c r="Q205" s="120">
        <f>INDEX('Senior HC'!R$7:R$86,MATCH($A205,'Senior HC'!$X$7:$X$86,0))</f>
      </c>
      <c r="R205" s="120">
        <f>INDEX('Senior HC'!S$7:S$86,MATCH($A205,'Senior HC'!$X$7:$X$86,0))</f>
      </c>
      <c r="S205" s="120">
        <f>INDEX('Senior HC'!T$7:T$86,MATCH($A205,'Senior HC'!$X$7:$X$86,0))</f>
      </c>
      <c r="T205" s="121">
        <f>INDEX('Senior HC'!V$7:V$86,MATCH($A205,'Senior HC'!$X$7:$X$86,0))</f>
      </c>
      <c r="U205" s="122">
        <f>INDEX('Senior HC'!$W$7:$W$86,MATCH(A205,'Senior HC'!$X$7:$X$86,0))</f>
      </c>
      <c r="V205" s="123">
        <f>INDEX('Senior HC'!$X$7:$X$86,MATCH(A205,'Senior HC'!$X$7:$X$86,0))</f>
      </c>
      <c r="W205" s="161"/>
    </row>
    <row r="206" ht="11.7" customHeight="1">
      <c r="A206" s="125">
        <v>7</v>
      </c>
      <c r="B206" s="126"/>
      <c r="C206" s="126">
        <f>INDEX('Senior HC'!C$7:C$86,MATCH(A206,'Senior HC'!$X$7:$X$86,0))</f>
      </c>
      <c r="D206" s="158">
        <f>INDEX('Senior HC'!D$7:D$86,MATCH(A206,'Senior HC'!$X$7:$X$86,0))</f>
      </c>
      <c r="E206" s="129">
        <f>INDEX('Senior HC'!F$7:F$86,MATCH($A206,'Senior HC'!$X$7:$X$86,0))</f>
      </c>
      <c r="F206" s="130">
        <f>INDEX('Senior HC'!G$7:G$86,MATCH($A206,'Senior HC'!$X$7:$X$86,0))</f>
      </c>
      <c r="G206" s="130">
        <f>INDEX('Senior HC'!H$7:H$86,MATCH($A206,'Senior HC'!$X$7:$X$86,0))</f>
      </c>
      <c r="H206" s="131">
        <f>INDEX('Senior HC'!I$7:I$86,MATCH($A206,'Senior HC'!$X$7:$X$86,0))</f>
      </c>
      <c r="I206" s="129">
        <f>INDEX('Senior HC'!J$7:J$86,MATCH($A206,'Senior HC'!$X$7:$X$86,0))</f>
      </c>
      <c r="J206" s="130">
        <f>INDEX('Senior HC'!K$7:K$86,MATCH($A206,'Senior HC'!$X$7:$X$86,0))</f>
      </c>
      <c r="K206" s="130">
        <f>INDEX('Senior HC'!L$7:L$86,MATCH($A206,'Senior HC'!$X$7:$X$86,0))</f>
      </c>
      <c r="L206" s="131">
        <f>INDEX('Senior HC'!M$7:M$86,MATCH($A206,'Senior HC'!$X$7:$X$86,0))</f>
      </c>
      <c r="M206" s="132">
        <f>INDEX('Senior HC'!N$7:N$86,MATCH($A206,'Senior HC'!$X$7:$X$86,0))</f>
      </c>
      <c r="N206" s="133">
        <f>INDEX('Senior HC'!O$7:O$86,MATCH($A206,'Senior HC'!$X$7:$X$86,0))</f>
      </c>
      <c r="O206" s="134">
        <f>INDEX('Senior HC'!P$7:P$86,MATCH($A206,'Senior HC'!$X$7:$X$86,0))</f>
      </c>
      <c r="P206" s="134">
        <f>INDEX('Senior HC'!Q$7:Q$86,MATCH($A206,'Senior HC'!$X$7:$X$86,0))</f>
      </c>
      <c r="Q206" s="134">
        <f>INDEX('Senior HC'!R$7:R$86,MATCH($A206,'Senior HC'!$X$7:$X$86,0))</f>
      </c>
      <c r="R206" s="134">
        <f>INDEX('Senior HC'!S$7:S$86,MATCH($A206,'Senior HC'!$X$7:$X$86,0))</f>
      </c>
      <c r="S206" s="134">
        <f>INDEX('Senior HC'!T$7:T$86,MATCH($A206,'Senior HC'!$X$7:$X$86,0))</f>
      </c>
      <c r="T206" s="135">
        <f>INDEX('Senior HC'!V$7:V$86,MATCH($A206,'Senior HC'!$X$7:$X$86,0))</f>
      </c>
      <c r="U206" s="136">
        <f>INDEX('Senior HC'!$W$7:$W$86,MATCH(A206,'Senior HC'!$X$7:$X$86,0))</f>
      </c>
      <c r="V206" s="137">
        <f>INDEX('Senior HC'!$X$7:$X$86,MATCH(A206,'Senior HC'!$X$7:$X$86,0))</f>
      </c>
      <c r="W206" s="162"/>
    </row>
    <row r="207" ht="11.7" customHeight="1">
      <c r="A207" s="111">
        <v>8</v>
      </c>
      <c r="B207" s="112"/>
      <c r="C207" s="112">
        <f>INDEX('Senior HC'!$C$7:$C$86,MATCH(A207,'Senior HC'!$X$7:$X$86,0))</f>
      </c>
      <c r="D207" s="157">
        <f>INDEX('Senior HC'!$D$7:$D$86,MATCH(A207,'Senior HC'!$X$7:$X$86,0))</f>
      </c>
      <c r="E207" s="115">
        <f>INDEX('Senior HC'!F$7:F$86,MATCH($A207,'Senior HC'!$X$7:$X$86,0))</f>
      </c>
      <c r="F207" s="116">
        <f>INDEX('Senior HC'!G$7:G$86,MATCH($A207,'Senior HC'!$X$7:$X$86,0))</f>
      </c>
      <c r="G207" s="116">
        <f>INDEX('Senior HC'!H$7:H$86,MATCH($A207,'Senior HC'!$X$7:$X$86,0))</f>
      </c>
      <c r="H207" s="117">
        <f>INDEX('Senior HC'!I$7:I$86,MATCH($A207,'Senior HC'!$X$7:$X$86,0))</f>
      </c>
      <c r="I207" s="115">
        <f>INDEX('Senior HC'!J$7:J$86,MATCH($A207,'Senior HC'!$X$7:$X$86,0))</f>
      </c>
      <c r="J207" s="116">
        <f>INDEX('Senior HC'!K$7:K$86,MATCH($A207,'Senior HC'!$X$7:$X$86,0))</f>
      </c>
      <c r="K207" s="116">
        <f>INDEX('Senior HC'!L$7:L$86,MATCH($A207,'Senior HC'!$X$7:$X$86,0))</f>
      </c>
      <c r="L207" s="117">
        <f>INDEX('Senior HC'!M$7:M$86,MATCH($A207,'Senior HC'!$X$7:$X$86,0))</f>
      </c>
      <c r="M207" s="118">
        <f>INDEX('Senior HC'!N$7:N$86,MATCH($A207,'Senior HC'!$X$7:$X$86,0))</f>
      </c>
      <c r="N207" s="119">
        <f>INDEX('Senior HC'!O$7:O$86,MATCH($A207,'Senior HC'!$X$7:$X$86,0))</f>
      </c>
      <c r="O207" s="120">
        <f>INDEX('Senior HC'!P$7:P$86,MATCH($A207,'Senior HC'!$X$7:$X$86,0))</f>
      </c>
      <c r="P207" s="120">
        <f>INDEX('Senior HC'!Q$7:Q$86,MATCH($A207,'Senior HC'!$X$7:$X$86,0))</f>
      </c>
      <c r="Q207" s="120">
        <f>INDEX('Senior HC'!R$7:R$86,MATCH($A207,'Senior HC'!$X$7:$X$86,0))</f>
      </c>
      <c r="R207" s="120">
        <f>INDEX('Senior HC'!S$7:S$86,MATCH($A207,'Senior HC'!$X$7:$X$86,0))</f>
      </c>
      <c r="S207" s="120">
        <f>INDEX('Senior HC'!T$7:T$86,MATCH($A207,'Senior HC'!$X$7:$X$86,0))</f>
      </c>
      <c r="T207" s="121">
        <f>INDEX('Senior HC'!V$7:V$86,MATCH($A207,'Senior HC'!$X$7:$X$86,0))</f>
      </c>
      <c r="U207" s="122">
        <f>INDEX('Senior HC'!$W$7:$W$86,MATCH(A207,'Senior HC'!$X$7:$X$86,0))</f>
      </c>
      <c r="V207" s="123">
        <f>INDEX('Senior HC'!$X$7:$X$86,MATCH(A207,'Senior HC'!$X$7:$X$86,0))</f>
      </c>
      <c r="W207" s="161"/>
    </row>
    <row r="208" ht="11.7" customHeight="1">
      <c r="A208" s="125">
        <v>9</v>
      </c>
      <c r="B208" s="126"/>
      <c r="C208" s="126">
        <f>INDEX('Senior HC'!C$7:C$86,MATCH(A208,'Senior HC'!$X$7:$X$86,0))</f>
      </c>
      <c r="D208" s="158">
        <f>INDEX('Senior HC'!D$7:D$86,MATCH(A208,'Senior HC'!$X$7:$X$86,0))</f>
      </c>
      <c r="E208" s="129">
        <f>INDEX('Senior HC'!F$7:F$86,MATCH($A208,'Senior HC'!$X$7:$X$86,0))</f>
      </c>
      <c r="F208" s="130">
        <f>INDEX('Senior HC'!G$7:G$86,MATCH($A208,'Senior HC'!$X$7:$X$86,0))</f>
      </c>
      <c r="G208" s="130">
        <f>INDEX('Senior HC'!H$7:H$86,MATCH($A208,'Senior HC'!$X$7:$X$86,0))</f>
      </c>
      <c r="H208" s="131">
        <f>INDEX('Senior HC'!I$7:I$86,MATCH($A208,'Senior HC'!$X$7:$X$86,0))</f>
      </c>
      <c r="I208" s="129">
        <f>INDEX('Senior HC'!J$7:J$86,MATCH($A208,'Senior HC'!$X$7:$X$86,0))</f>
      </c>
      <c r="J208" s="130">
        <f>INDEX('Senior HC'!K$7:K$86,MATCH($A208,'Senior HC'!$X$7:$X$86,0))</f>
      </c>
      <c r="K208" s="130">
        <f>INDEX('Senior HC'!L$7:L$86,MATCH($A208,'Senior HC'!$X$7:$X$86,0))</f>
      </c>
      <c r="L208" s="131">
        <f>INDEX('Senior HC'!M$7:M$86,MATCH($A208,'Senior HC'!$X$7:$X$86,0))</f>
      </c>
      <c r="M208" s="132">
        <f>INDEX('Senior HC'!N$7:N$86,MATCH($A208,'Senior HC'!$X$7:$X$86,0))</f>
      </c>
      <c r="N208" s="133">
        <f>INDEX('Senior HC'!O$7:O$86,MATCH($A208,'Senior HC'!$X$7:$X$86,0))</f>
      </c>
      <c r="O208" s="134">
        <f>INDEX('Senior HC'!P$7:P$86,MATCH($A208,'Senior HC'!$X$7:$X$86,0))</f>
      </c>
      <c r="P208" s="134">
        <f>INDEX('Senior HC'!Q$7:Q$86,MATCH($A208,'Senior HC'!$X$7:$X$86,0))</f>
      </c>
      <c r="Q208" s="134">
        <f>INDEX('Senior HC'!R$7:R$86,MATCH($A208,'Senior HC'!$X$7:$X$86,0))</f>
      </c>
      <c r="R208" s="134">
        <f>INDEX('Senior HC'!S$7:S$86,MATCH($A208,'Senior HC'!$X$7:$X$86,0))</f>
      </c>
      <c r="S208" s="134">
        <f>INDEX('Senior HC'!T$7:T$86,MATCH($A208,'Senior HC'!$X$7:$X$86,0))</f>
      </c>
      <c r="T208" s="135">
        <f>INDEX('Senior HC'!V$7:V$86,MATCH($A208,'Senior HC'!$X$7:$X$86,0))</f>
      </c>
      <c r="U208" s="136">
        <f>INDEX('Senior HC'!$W$7:$W$86,MATCH(A208,'Senior HC'!$X$7:$X$86,0))</f>
      </c>
      <c r="V208" s="137">
        <f>INDEX('Senior HC'!$X$7:$X$86,MATCH(A208,'Senior HC'!$X$7:$X$86,0))</f>
      </c>
      <c r="W208" s="162"/>
    </row>
    <row r="209" ht="11.7" customHeight="1">
      <c r="A209" s="111">
        <v>10</v>
      </c>
      <c r="B209" s="112"/>
      <c r="C209" s="112">
        <f>INDEX('Senior HC'!$C$7:$C$86,MATCH(A209,'Senior HC'!$X$7:$X$86,0))</f>
      </c>
      <c r="D209" s="157">
        <f>INDEX('Senior HC'!$D$7:$D$86,MATCH(A209,'Senior HC'!$X$7:$X$86,0))</f>
      </c>
      <c r="E209" s="115">
        <f>INDEX('Senior HC'!F$7:F$86,MATCH($A209,'Senior HC'!$X$7:$X$86,0))</f>
      </c>
      <c r="F209" s="116">
        <f>INDEX('Senior HC'!G$7:G$86,MATCH($A209,'Senior HC'!$X$7:$X$86,0))</f>
      </c>
      <c r="G209" s="116">
        <f>INDEX('Senior HC'!H$7:H$86,MATCH($A209,'Senior HC'!$X$7:$X$86,0))</f>
      </c>
      <c r="H209" s="117">
        <f>INDEX('Senior HC'!I$7:I$86,MATCH($A209,'Senior HC'!$X$7:$X$86,0))</f>
      </c>
      <c r="I209" s="115">
        <f>INDEX('Senior HC'!J$7:J$86,MATCH($A209,'Senior HC'!$X$7:$X$86,0))</f>
      </c>
      <c r="J209" s="116">
        <f>INDEX('Senior HC'!K$7:K$86,MATCH($A209,'Senior HC'!$X$7:$X$86,0))</f>
      </c>
      <c r="K209" s="116">
        <f>INDEX('Senior HC'!L$7:L$86,MATCH($A209,'Senior HC'!$X$7:$X$86,0))</f>
      </c>
      <c r="L209" s="117">
        <f>INDEX('Senior HC'!M$7:M$86,MATCH($A209,'Senior HC'!$X$7:$X$86,0))</f>
      </c>
      <c r="M209" s="118">
        <f>INDEX('Senior HC'!N$7:N$86,MATCH($A209,'Senior HC'!$X$7:$X$86,0))</f>
      </c>
      <c r="N209" s="119">
        <f>INDEX('Senior HC'!O$7:O$86,MATCH($A209,'Senior HC'!$X$7:$X$86,0))</f>
      </c>
      <c r="O209" s="120">
        <f>INDEX('Senior HC'!P$7:P$86,MATCH($A209,'Senior HC'!$X$7:$X$86,0))</f>
      </c>
      <c r="P209" s="120">
        <f>INDEX('Senior HC'!Q$7:Q$86,MATCH($A209,'Senior HC'!$X$7:$X$86,0))</f>
      </c>
      <c r="Q209" s="120">
        <f>INDEX('Senior HC'!R$7:R$86,MATCH($A209,'Senior HC'!$X$7:$X$86,0))</f>
      </c>
      <c r="R209" s="120">
        <f>INDEX('Senior HC'!S$7:S$86,MATCH($A209,'Senior HC'!$X$7:$X$86,0))</f>
      </c>
      <c r="S209" s="120">
        <f>INDEX('Senior HC'!T$7:T$86,MATCH($A209,'Senior HC'!$X$7:$X$86,0))</f>
      </c>
      <c r="T209" s="121">
        <f>INDEX('Senior HC'!V$7:V$86,MATCH($A209,'Senior HC'!$X$7:$X$86,0))</f>
      </c>
      <c r="U209" s="122">
        <f>INDEX('Senior HC'!$W$7:$W$86,MATCH(A209,'Senior HC'!$X$7:$X$86,0))</f>
      </c>
      <c r="V209" s="123">
        <f>INDEX('Senior HC'!$X$7:$X$86,MATCH(A209,'Senior HC'!$X$7:$X$86,0))</f>
      </c>
      <c r="W209" s="161"/>
    </row>
    <row r="210" ht="11.7" customHeight="1">
      <c r="A210" s="125">
        <v>11</v>
      </c>
      <c r="B210" s="126"/>
      <c r="C210" s="126">
        <f>INDEX('Senior HC'!C$7:C$86,MATCH(A210,'Senior HC'!$X$7:$X$86,0))</f>
      </c>
      <c r="D210" s="158">
        <f>INDEX('Senior HC'!D$7:D$86,MATCH(A210,'Senior HC'!$X$7:$X$86,0))</f>
      </c>
      <c r="E210" s="129">
        <f>INDEX('Senior HC'!F$7:F$86,MATCH($A210,'Senior HC'!$X$7:$X$86,0))</f>
      </c>
      <c r="F210" s="130">
        <f>INDEX('Senior HC'!G$7:G$86,MATCH($A210,'Senior HC'!$X$7:$X$86,0))</f>
      </c>
      <c r="G210" s="130">
        <f>INDEX('Senior HC'!H$7:H$86,MATCH($A210,'Senior HC'!$X$7:$X$86,0))</f>
      </c>
      <c r="H210" s="131">
        <f>INDEX('Senior HC'!I$7:I$86,MATCH($A210,'Senior HC'!$X$7:$X$86,0))</f>
      </c>
      <c r="I210" s="129">
        <f>INDEX('Senior HC'!J$7:J$86,MATCH($A210,'Senior HC'!$X$7:$X$86,0))</f>
      </c>
      <c r="J210" s="130">
        <f>INDEX('Senior HC'!K$7:K$86,MATCH($A210,'Senior HC'!$X$7:$X$86,0))</f>
      </c>
      <c r="K210" s="130">
        <f>INDEX('Senior HC'!L$7:L$86,MATCH($A210,'Senior HC'!$X$7:$X$86,0))</f>
      </c>
      <c r="L210" s="131">
        <f>INDEX('Senior HC'!M$7:M$86,MATCH($A210,'Senior HC'!$X$7:$X$86,0))</f>
      </c>
      <c r="M210" s="132">
        <f>INDEX('Senior HC'!N$7:N$86,MATCH($A210,'Senior HC'!$X$7:$X$86,0))</f>
      </c>
      <c r="N210" s="133">
        <f>INDEX('Senior HC'!O$7:O$86,MATCH($A210,'Senior HC'!$X$7:$X$86,0))</f>
      </c>
      <c r="O210" s="134">
        <f>INDEX('Senior HC'!P$7:P$86,MATCH($A210,'Senior HC'!$X$7:$X$86,0))</f>
      </c>
      <c r="P210" s="134">
        <f>INDEX('Senior HC'!Q$7:Q$86,MATCH($A210,'Senior HC'!$X$7:$X$86,0))</f>
      </c>
      <c r="Q210" s="134">
        <f>INDEX('Senior HC'!R$7:R$86,MATCH($A210,'Senior HC'!$X$7:$X$86,0))</f>
      </c>
      <c r="R210" s="134">
        <f>INDEX('Senior HC'!S$7:S$86,MATCH($A210,'Senior HC'!$X$7:$X$86,0))</f>
      </c>
      <c r="S210" s="134">
        <f>INDEX('Senior HC'!T$7:T$86,MATCH($A210,'Senior HC'!$X$7:$X$86,0))</f>
      </c>
      <c r="T210" s="135">
        <f>INDEX('Senior HC'!V$7:V$86,MATCH($A210,'Senior HC'!$X$7:$X$86,0))</f>
      </c>
      <c r="U210" s="136">
        <f>INDEX('Senior HC'!$W$7:$W$86,MATCH(A210,'Senior HC'!$X$7:$X$86,0))</f>
      </c>
      <c r="V210" s="137">
        <f>INDEX('Senior HC'!$X$7:$X$86,MATCH(A210,'Senior HC'!$X$7:$X$86,0))</f>
      </c>
      <c r="W210" s="162"/>
    </row>
    <row r="211" ht="11.7" customHeight="1">
      <c r="A211" s="111">
        <v>12</v>
      </c>
      <c r="B211" s="112"/>
      <c r="C211" s="112">
        <f>INDEX('Senior HC'!$C$7:$C$86,MATCH(A211,'Senior HC'!$X$7:$X$86,0))</f>
      </c>
      <c r="D211" s="157">
        <f>INDEX('Senior HC'!$D$7:$D$86,MATCH(A211,'Senior HC'!$X$7:$X$86,0))</f>
      </c>
      <c r="E211" s="115">
        <f>INDEX('Senior HC'!F$7:F$86,MATCH($A211,'Senior HC'!$X$7:$X$86,0))</f>
      </c>
      <c r="F211" s="116">
        <f>INDEX('Senior HC'!G$7:G$86,MATCH($A211,'Senior HC'!$X$7:$X$86,0))</f>
      </c>
      <c r="G211" s="116">
        <f>INDEX('Senior HC'!H$7:H$86,MATCH($A211,'Senior HC'!$X$7:$X$86,0))</f>
      </c>
      <c r="H211" s="117">
        <f>INDEX('Senior HC'!I$7:I$86,MATCH($A211,'Senior HC'!$X$7:$X$86,0))</f>
      </c>
      <c r="I211" s="115">
        <f>INDEX('Senior HC'!J$7:J$86,MATCH($A211,'Senior HC'!$X$7:$X$86,0))</f>
      </c>
      <c r="J211" s="116">
        <f>INDEX('Senior HC'!K$7:K$86,MATCH($A211,'Senior HC'!$X$7:$X$86,0))</f>
      </c>
      <c r="K211" s="116">
        <f>INDEX('Senior HC'!L$7:L$86,MATCH($A211,'Senior HC'!$X$7:$X$86,0))</f>
      </c>
      <c r="L211" s="117">
        <f>INDEX('Senior HC'!M$7:M$86,MATCH($A211,'Senior HC'!$X$7:$X$86,0))</f>
      </c>
      <c r="M211" s="118">
        <f>INDEX('Senior HC'!N$7:N$86,MATCH($A211,'Senior HC'!$X$7:$X$86,0))</f>
      </c>
      <c r="N211" s="119">
        <f>INDEX('Senior HC'!O$7:O$86,MATCH($A211,'Senior HC'!$X$7:$X$86,0))</f>
      </c>
      <c r="O211" s="120">
        <f>INDEX('Senior HC'!P$7:P$86,MATCH($A211,'Senior HC'!$X$7:$X$86,0))</f>
      </c>
      <c r="P211" s="120">
        <f>INDEX('Senior HC'!Q$7:Q$86,MATCH($A211,'Senior HC'!$X$7:$X$86,0))</f>
      </c>
      <c r="Q211" s="120">
        <f>INDEX('Senior HC'!R$7:R$86,MATCH($A211,'Senior HC'!$X$7:$X$86,0))</f>
      </c>
      <c r="R211" s="120">
        <f>INDEX('Senior HC'!S$7:S$86,MATCH($A211,'Senior HC'!$X$7:$X$86,0))</f>
      </c>
      <c r="S211" s="120">
        <f>INDEX('Senior HC'!T$7:T$86,MATCH($A211,'Senior HC'!$X$7:$X$86,0))</f>
      </c>
      <c r="T211" s="121">
        <f>INDEX('Senior HC'!V$7:V$86,MATCH($A211,'Senior HC'!$X$7:$X$86,0))</f>
      </c>
      <c r="U211" s="122">
        <f>INDEX('Senior HC'!$W$7:$W$86,MATCH(A211,'Senior HC'!$X$7:$X$86,0))</f>
      </c>
      <c r="V211" s="123">
        <f>INDEX('Senior HC'!$X$7:$X$86,MATCH(A211,'Senior HC'!$X$7:$X$86,0))</f>
      </c>
      <c r="W211" s="161"/>
    </row>
    <row r="212" ht="11.7" customHeight="1">
      <c r="A212" s="125">
        <v>13</v>
      </c>
      <c r="B212" s="126"/>
      <c r="C212" s="126">
        <f>INDEX('Senior HC'!C$7:C$86,MATCH(A212,'Senior HC'!$X$7:$X$86,0))</f>
      </c>
      <c r="D212" s="158">
        <f>INDEX('Senior HC'!D$7:D$86,MATCH(A212,'Senior HC'!$X$7:$X$86,0))</f>
      </c>
      <c r="E212" s="129">
        <f>INDEX('Senior HC'!F$7:F$86,MATCH($A212,'Senior HC'!$X$7:$X$86,0))</f>
      </c>
      <c r="F212" s="130">
        <f>INDEX('Senior HC'!G$7:G$86,MATCH($A212,'Senior HC'!$X$7:$X$86,0))</f>
      </c>
      <c r="G212" s="130">
        <f>INDEX('Senior HC'!H$7:H$86,MATCH($A212,'Senior HC'!$X$7:$X$86,0))</f>
      </c>
      <c r="H212" s="131">
        <f>INDEX('Senior HC'!I$7:I$86,MATCH($A212,'Senior HC'!$X$7:$X$86,0))</f>
      </c>
      <c r="I212" s="129">
        <f>INDEX('Senior HC'!J$7:J$86,MATCH($A212,'Senior HC'!$X$7:$X$86,0))</f>
      </c>
      <c r="J212" s="130">
        <f>INDEX('Senior HC'!K$7:K$86,MATCH($A212,'Senior HC'!$X$7:$X$86,0))</f>
      </c>
      <c r="K212" s="130">
        <f>INDEX('Senior HC'!L$7:L$86,MATCH($A212,'Senior HC'!$X$7:$X$86,0))</f>
      </c>
      <c r="L212" s="131">
        <f>INDEX('Senior HC'!M$7:M$86,MATCH($A212,'Senior HC'!$X$7:$X$86,0))</f>
      </c>
      <c r="M212" s="132">
        <f>INDEX('Senior HC'!N$7:N$86,MATCH($A212,'Senior HC'!$X$7:$X$86,0))</f>
      </c>
      <c r="N212" s="133">
        <f>INDEX('Senior HC'!O$7:O$86,MATCH($A212,'Senior HC'!$X$7:$X$86,0))</f>
      </c>
      <c r="O212" s="134">
        <f>INDEX('Senior HC'!P$7:P$86,MATCH($A212,'Senior HC'!$X$7:$X$86,0))</f>
      </c>
      <c r="P212" s="134">
        <f>INDEX('Senior HC'!Q$7:Q$86,MATCH($A212,'Senior HC'!$X$7:$X$86,0))</f>
      </c>
      <c r="Q212" s="134">
        <f>INDEX('Senior HC'!R$7:R$86,MATCH($A212,'Senior HC'!$X$7:$X$86,0))</f>
      </c>
      <c r="R212" s="134">
        <f>INDEX('Senior HC'!S$7:S$86,MATCH($A212,'Senior HC'!$X$7:$X$86,0))</f>
      </c>
      <c r="S212" s="134">
        <f>INDEX('Senior HC'!T$7:T$86,MATCH($A212,'Senior HC'!$X$7:$X$86,0))</f>
      </c>
      <c r="T212" s="135">
        <f>INDEX('Senior HC'!V$7:V$86,MATCH($A212,'Senior HC'!$X$7:$X$86,0))</f>
      </c>
      <c r="U212" s="136">
        <f>INDEX('Senior HC'!$W$7:$W$86,MATCH(A212,'Senior HC'!$X$7:$X$86,0))</f>
      </c>
      <c r="V212" s="137">
        <f>INDEX('Senior HC'!$X$7:$X$86,MATCH(A212,'Senior HC'!$X$7:$X$86,0))</f>
      </c>
      <c r="W212" s="162"/>
    </row>
    <row r="213" ht="11.7" customHeight="1">
      <c r="A213" s="111">
        <v>14</v>
      </c>
      <c r="B213" s="112"/>
      <c r="C213" s="112">
        <f>INDEX('Senior HC'!$C$7:$C$86,MATCH(A213,'Senior HC'!$X$7:$X$86,0))</f>
      </c>
      <c r="D213" s="157">
        <f>INDEX('Senior HC'!$D$7:$D$86,MATCH(A213,'Senior HC'!$X$7:$X$86,0))</f>
      </c>
      <c r="E213" s="115">
        <f>INDEX('Senior HC'!F$7:F$86,MATCH($A213,'Senior HC'!$X$7:$X$86,0))</f>
      </c>
      <c r="F213" s="116">
        <f>INDEX('Senior HC'!G$7:G$86,MATCH($A213,'Senior HC'!$X$7:$X$86,0))</f>
      </c>
      <c r="G213" s="116">
        <f>INDEX('Senior HC'!H$7:H$86,MATCH($A213,'Senior HC'!$X$7:$X$86,0))</f>
      </c>
      <c r="H213" s="117">
        <f>INDEX('Senior HC'!I$7:I$86,MATCH($A213,'Senior HC'!$X$7:$X$86,0))</f>
      </c>
      <c r="I213" s="115">
        <f>INDEX('Senior HC'!J$7:J$86,MATCH($A213,'Senior HC'!$X$7:$X$86,0))</f>
      </c>
      <c r="J213" s="116">
        <f>INDEX('Senior HC'!K$7:K$86,MATCH($A213,'Senior HC'!$X$7:$X$86,0))</f>
      </c>
      <c r="K213" s="116">
        <f>INDEX('Senior HC'!L$7:L$86,MATCH($A213,'Senior HC'!$X$7:$X$86,0))</f>
      </c>
      <c r="L213" s="117">
        <f>INDEX('Senior HC'!M$7:M$86,MATCH($A213,'Senior HC'!$X$7:$X$86,0))</f>
      </c>
      <c r="M213" s="118">
        <f>INDEX('Senior HC'!N$7:N$86,MATCH($A213,'Senior HC'!$X$7:$X$86,0))</f>
      </c>
      <c r="N213" s="119">
        <f>INDEX('Senior HC'!O$7:O$86,MATCH($A213,'Senior HC'!$X$7:$X$86,0))</f>
      </c>
      <c r="O213" s="120">
        <f>INDEX('Senior HC'!P$7:P$86,MATCH($A213,'Senior HC'!$X$7:$X$86,0))</f>
      </c>
      <c r="P213" s="120">
        <f>INDEX('Senior HC'!Q$7:Q$86,MATCH($A213,'Senior HC'!$X$7:$X$86,0))</f>
      </c>
      <c r="Q213" s="120">
        <f>INDEX('Senior HC'!R$7:R$86,MATCH($A213,'Senior HC'!$X$7:$X$86,0))</f>
      </c>
      <c r="R213" s="120">
        <f>INDEX('Senior HC'!S$7:S$86,MATCH($A213,'Senior HC'!$X$7:$X$86,0))</f>
      </c>
      <c r="S213" s="120">
        <f>INDEX('Senior HC'!T$7:T$86,MATCH($A213,'Senior HC'!$X$7:$X$86,0))</f>
      </c>
      <c r="T213" s="121">
        <f>INDEX('Senior HC'!V$7:V$86,MATCH($A213,'Senior HC'!$X$7:$X$86,0))</f>
      </c>
      <c r="U213" s="122">
        <f>INDEX('Senior HC'!$W$7:$W$86,MATCH(A213,'Senior HC'!$X$7:$X$86,0))</f>
      </c>
      <c r="V213" s="123">
        <f>INDEX('Senior HC'!$X$7:$X$86,MATCH(A213,'Senior HC'!$X$7:$X$86,0))</f>
      </c>
      <c r="W213" s="161"/>
    </row>
    <row r="214" ht="11.7" customHeight="1">
      <c r="A214" s="125">
        <v>15</v>
      </c>
      <c r="B214" s="126"/>
      <c r="C214" s="126">
        <f>INDEX('Senior HC'!C$7:C$86,MATCH(A214,'Senior HC'!$X$7:$X$86,0))</f>
      </c>
      <c r="D214" s="158">
        <f>INDEX('Senior HC'!D$7:D$86,MATCH(A214,'Senior HC'!$X$7:$X$86,0))</f>
      </c>
      <c r="E214" s="129">
        <f>INDEX('Senior HC'!F$7:F$86,MATCH($A214,'Senior HC'!$X$7:$X$86,0))</f>
      </c>
      <c r="F214" s="130">
        <f>INDEX('Senior HC'!G$7:G$86,MATCH($A214,'Senior HC'!$X$7:$X$86,0))</f>
      </c>
      <c r="G214" s="130">
        <f>INDEX('Senior HC'!H$7:H$86,MATCH($A214,'Senior HC'!$X$7:$X$86,0))</f>
      </c>
      <c r="H214" s="131">
        <f>INDEX('Senior HC'!I$7:I$86,MATCH($A214,'Senior HC'!$X$7:$X$86,0))</f>
      </c>
      <c r="I214" s="129">
        <f>INDEX('Senior HC'!J$7:J$86,MATCH($A214,'Senior HC'!$X$7:$X$86,0))</f>
      </c>
      <c r="J214" s="130">
        <f>INDEX('Senior HC'!K$7:K$86,MATCH($A214,'Senior HC'!$X$7:$X$86,0))</f>
      </c>
      <c r="K214" s="130">
        <f>INDEX('Senior HC'!L$7:L$86,MATCH($A214,'Senior HC'!$X$7:$X$86,0))</f>
      </c>
      <c r="L214" s="131">
        <f>INDEX('Senior HC'!M$7:M$86,MATCH($A214,'Senior HC'!$X$7:$X$86,0))</f>
      </c>
      <c r="M214" s="132">
        <f>INDEX('Senior HC'!N$7:N$86,MATCH($A214,'Senior HC'!$X$7:$X$86,0))</f>
      </c>
      <c r="N214" s="133">
        <f>INDEX('Senior HC'!O$7:O$86,MATCH($A214,'Senior HC'!$X$7:$X$86,0))</f>
      </c>
      <c r="O214" s="134">
        <f>INDEX('Senior HC'!P$7:P$86,MATCH($A214,'Senior HC'!$X$7:$X$86,0))</f>
      </c>
      <c r="P214" s="134">
        <f>INDEX('Senior HC'!Q$7:Q$86,MATCH($A214,'Senior HC'!$X$7:$X$86,0))</f>
      </c>
      <c r="Q214" s="134">
        <f>INDEX('Senior HC'!R$7:R$86,MATCH($A214,'Senior HC'!$X$7:$X$86,0))</f>
      </c>
      <c r="R214" s="134">
        <f>INDEX('Senior HC'!S$7:S$86,MATCH($A214,'Senior HC'!$X$7:$X$86,0))</f>
      </c>
      <c r="S214" s="134">
        <f>INDEX('Senior HC'!T$7:T$86,MATCH($A214,'Senior HC'!$X$7:$X$86,0))</f>
      </c>
      <c r="T214" s="135">
        <f>INDEX('Senior HC'!V$7:V$86,MATCH($A214,'Senior HC'!$X$7:$X$86,0))</f>
      </c>
      <c r="U214" s="136">
        <f>INDEX('Senior HC'!$W$7:$W$86,MATCH(A214,'Senior HC'!$X$7:$X$86,0))</f>
      </c>
      <c r="V214" s="137">
        <f>INDEX('Senior HC'!$X$7:$X$86,MATCH(A214,'Senior HC'!$X$7:$X$86,0))</f>
      </c>
      <c r="W214" s="162"/>
    </row>
    <row r="215" ht="11.7" customHeight="1">
      <c r="A215" s="111">
        <v>16</v>
      </c>
      <c r="B215" s="112"/>
      <c r="C215" s="112">
        <f>INDEX('Senior HC'!$C$7:$C$86,MATCH(A215,'Senior HC'!$X$7:$X$86,0))</f>
      </c>
      <c r="D215" s="157">
        <f>INDEX('Senior HC'!$D$7:$D$86,MATCH(A215,'Senior HC'!$X$7:$X$86,0))</f>
      </c>
      <c r="E215" s="115">
        <f>INDEX('Senior HC'!F$7:F$86,MATCH($A215,'Senior HC'!$X$7:$X$86,0))</f>
      </c>
      <c r="F215" s="116">
        <f>INDEX('Senior HC'!G$7:G$86,MATCH($A215,'Senior HC'!$X$7:$X$86,0))</f>
      </c>
      <c r="G215" s="116">
        <f>INDEX('Senior HC'!H$7:H$86,MATCH($A215,'Senior HC'!$X$7:$X$86,0))</f>
      </c>
      <c r="H215" s="117">
        <f>INDEX('Senior HC'!I$7:I$86,MATCH($A215,'Senior HC'!$X$7:$X$86,0))</f>
      </c>
      <c r="I215" s="115">
        <f>INDEX('Senior HC'!J$7:J$86,MATCH($A215,'Senior HC'!$X$7:$X$86,0))</f>
      </c>
      <c r="J215" s="116">
        <f>INDEX('Senior HC'!K$7:K$86,MATCH($A215,'Senior HC'!$X$7:$X$86,0))</f>
      </c>
      <c r="K215" s="116">
        <f>INDEX('Senior HC'!L$7:L$86,MATCH($A215,'Senior HC'!$X$7:$X$86,0))</f>
      </c>
      <c r="L215" s="117">
        <f>INDEX('Senior HC'!M$7:M$86,MATCH($A215,'Senior HC'!$X$7:$X$86,0))</f>
      </c>
      <c r="M215" s="118">
        <f>INDEX('Senior HC'!N$7:N$86,MATCH($A215,'Senior HC'!$X$7:$X$86,0))</f>
      </c>
      <c r="N215" s="119">
        <f>INDEX('Senior HC'!O$7:O$86,MATCH($A215,'Senior HC'!$X$7:$X$86,0))</f>
      </c>
      <c r="O215" s="120">
        <f>INDEX('Senior HC'!P$7:P$86,MATCH($A215,'Senior HC'!$X$7:$X$86,0))</f>
      </c>
      <c r="P215" s="120">
        <f>INDEX('Senior HC'!Q$7:Q$86,MATCH($A215,'Senior HC'!$X$7:$X$86,0))</f>
      </c>
      <c r="Q215" s="120">
        <f>INDEX('Senior HC'!R$7:R$86,MATCH($A215,'Senior HC'!$X$7:$X$86,0))</f>
      </c>
      <c r="R215" s="120">
        <f>INDEX('Senior HC'!S$7:S$86,MATCH($A215,'Senior HC'!$X$7:$X$86,0))</f>
      </c>
      <c r="S215" s="120">
        <f>INDEX('Senior HC'!T$7:T$86,MATCH($A215,'Senior HC'!$X$7:$X$86,0))</f>
      </c>
      <c r="T215" s="121">
        <f>INDEX('Senior HC'!V$7:V$86,MATCH($A215,'Senior HC'!$X$7:$X$86,0))</f>
      </c>
      <c r="U215" s="122">
        <f>INDEX('Senior HC'!$W$7:$W$86,MATCH(A215,'Senior HC'!$X$7:$X$86,0))</f>
      </c>
      <c r="V215" s="123">
        <f>INDEX('Senior HC'!$X$7:$X$86,MATCH(A215,'Senior HC'!$X$7:$X$86,0))</f>
      </c>
      <c r="W215" s="161"/>
    </row>
    <row r="216" ht="11.7" customHeight="1">
      <c r="A216" s="125">
        <v>17</v>
      </c>
      <c r="B216" s="126"/>
      <c r="C216" s="126">
        <f>INDEX('Senior HC'!C$7:C$86,MATCH(A216,'Senior HC'!$X$7:$X$86,0))</f>
      </c>
      <c r="D216" s="158">
        <f>INDEX('Senior HC'!D$7:D$86,MATCH(A216,'Senior HC'!$X$7:$X$86,0))</f>
      </c>
      <c r="E216" s="129">
        <f>INDEX('Senior HC'!F$7:F$86,MATCH($A216,'Senior HC'!$X$7:$X$86,0))</f>
      </c>
      <c r="F216" s="130">
        <f>INDEX('Senior HC'!G$7:G$86,MATCH($A216,'Senior HC'!$X$7:$X$86,0))</f>
      </c>
      <c r="G216" s="130">
        <f>INDEX('Senior HC'!H$7:H$86,MATCH($A216,'Senior HC'!$X$7:$X$86,0))</f>
      </c>
      <c r="H216" s="131">
        <f>INDEX('Senior HC'!I$7:I$86,MATCH($A216,'Senior HC'!$X$7:$X$86,0))</f>
      </c>
      <c r="I216" s="129">
        <f>INDEX('Senior HC'!J$7:J$86,MATCH($A216,'Senior HC'!$X$7:$X$86,0))</f>
      </c>
      <c r="J216" s="130">
        <f>INDEX('Senior HC'!K$7:K$86,MATCH($A216,'Senior HC'!$X$7:$X$86,0))</f>
      </c>
      <c r="K216" s="130">
        <f>INDEX('Senior HC'!L$7:L$86,MATCH($A216,'Senior HC'!$X$7:$X$86,0))</f>
      </c>
      <c r="L216" s="131">
        <f>INDEX('Senior HC'!M$7:M$86,MATCH($A216,'Senior HC'!$X$7:$X$86,0))</f>
      </c>
      <c r="M216" s="132">
        <f>INDEX('Senior HC'!N$7:N$86,MATCH($A216,'Senior HC'!$X$7:$X$86,0))</f>
      </c>
      <c r="N216" s="133">
        <f>INDEX('Senior HC'!O$7:O$86,MATCH($A216,'Senior HC'!$X$7:$X$86,0))</f>
      </c>
      <c r="O216" s="134">
        <f>INDEX('Senior HC'!P$7:P$86,MATCH($A216,'Senior HC'!$X$7:$X$86,0))</f>
      </c>
      <c r="P216" s="134">
        <f>INDEX('Senior HC'!Q$7:Q$86,MATCH($A216,'Senior HC'!$X$7:$X$86,0))</f>
      </c>
      <c r="Q216" s="134">
        <f>INDEX('Senior HC'!R$7:R$86,MATCH($A216,'Senior HC'!$X$7:$X$86,0))</f>
      </c>
      <c r="R216" s="134">
        <f>INDEX('Senior HC'!S$7:S$86,MATCH($A216,'Senior HC'!$X$7:$X$86,0))</f>
      </c>
      <c r="S216" s="134">
        <f>INDEX('Senior HC'!T$7:T$86,MATCH($A216,'Senior HC'!$X$7:$X$86,0))</f>
      </c>
      <c r="T216" s="135">
        <f>INDEX('Senior HC'!V$7:V$86,MATCH($A216,'Senior HC'!$X$7:$X$86,0))</f>
      </c>
      <c r="U216" s="136">
        <f>INDEX('Senior HC'!$W$7:$W$86,MATCH(A216,'Senior HC'!$X$7:$X$86,0))</f>
      </c>
      <c r="V216" s="137">
        <f>INDEX('Senior HC'!$X$7:$X$86,MATCH(A216,'Senior HC'!$X$7:$X$86,0))</f>
      </c>
      <c r="W216" s="162"/>
    </row>
    <row r="217" ht="11.7" customHeight="1">
      <c r="A217" s="111">
        <v>18</v>
      </c>
      <c r="B217" s="112"/>
      <c r="C217" s="112">
        <f>INDEX('Senior HC'!$C$7:$C$86,MATCH(A217,'Senior HC'!$X$7:$X$86,0))</f>
      </c>
      <c r="D217" s="157">
        <f>INDEX('Senior HC'!$D$7:$D$86,MATCH(A217,'Senior HC'!$X$7:$X$86,0))</f>
      </c>
      <c r="E217" s="115">
        <f>INDEX('Senior HC'!F$7:F$86,MATCH($A217,'Senior HC'!$X$7:$X$86,0))</f>
      </c>
      <c r="F217" s="116">
        <f>INDEX('Senior HC'!G$7:G$86,MATCH($A217,'Senior HC'!$X$7:$X$86,0))</f>
      </c>
      <c r="G217" s="116">
        <f>INDEX('Senior HC'!H$7:H$86,MATCH($A217,'Senior HC'!$X$7:$X$86,0))</f>
      </c>
      <c r="H217" s="117">
        <f>INDEX('Senior HC'!I$7:I$86,MATCH($A217,'Senior HC'!$X$7:$X$86,0))</f>
      </c>
      <c r="I217" s="115">
        <f>INDEX('Senior HC'!J$7:J$86,MATCH($A217,'Senior HC'!$X$7:$X$86,0))</f>
      </c>
      <c r="J217" s="116">
        <f>INDEX('Senior HC'!K$7:K$86,MATCH($A217,'Senior HC'!$X$7:$X$86,0))</f>
      </c>
      <c r="K217" s="116">
        <f>INDEX('Senior HC'!L$7:L$86,MATCH($A217,'Senior HC'!$X$7:$X$86,0))</f>
      </c>
      <c r="L217" s="117">
        <f>INDEX('Senior HC'!M$7:M$86,MATCH($A217,'Senior HC'!$X$7:$X$86,0))</f>
      </c>
      <c r="M217" s="118">
        <f>INDEX('Senior HC'!N$7:N$86,MATCH($A217,'Senior HC'!$X$7:$X$86,0))</f>
      </c>
      <c r="N217" s="119">
        <f>INDEX('Senior HC'!O$7:O$86,MATCH($A217,'Senior HC'!$X$7:$X$86,0))</f>
      </c>
      <c r="O217" s="120">
        <f>INDEX('Senior HC'!P$7:P$86,MATCH($A217,'Senior HC'!$X$7:$X$86,0))</f>
      </c>
      <c r="P217" s="120">
        <f>INDEX('Senior HC'!Q$7:Q$86,MATCH($A217,'Senior HC'!$X$7:$X$86,0))</f>
      </c>
      <c r="Q217" s="120">
        <f>INDEX('Senior HC'!R$7:R$86,MATCH($A217,'Senior HC'!$X$7:$X$86,0))</f>
      </c>
      <c r="R217" s="120">
        <f>INDEX('Senior HC'!S$7:S$86,MATCH($A217,'Senior HC'!$X$7:$X$86,0))</f>
      </c>
      <c r="S217" s="120">
        <f>INDEX('Senior HC'!T$7:T$86,MATCH($A217,'Senior HC'!$X$7:$X$86,0))</f>
      </c>
      <c r="T217" s="121">
        <f>INDEX('Senior HC'!V$7:V$86,MATCH($A217,'Senior HC'!$X$7:$X$86,0))</f>
      </c>
      <c r="U217" s="122">
        <f>INDEX('Senior HC'!$W$7:$W$86,MATCH(A217,'Senior HC'!$X$7:$X$86,0))</f>
      </c>
      <c r="V217" s="123">
        <f>INDEX('Senior HC'!$X$7:$X$86,MATCH(A217,'Senior HC'!$X$7:$X$86,0))</f>
      </c>
      <c r="W217" s="161"/>
    </row>
    <row r="218" ht="11.7" customHeight="1">
      <c r="A218" s="125">
        <v>19</v>
      </c>
      <c r="B218" s="126"/>
      <c r="C218" s="126">
        <f>INDEX('Senior HC'!C$7:C$86,MATCH(A218,'Senior HC'!$X$7:$X$86,0))</f>
      </c>
      <c r="D218" s="158">
        <f>INDEX('Senior HC'!D$7:D$86,MATCH(A218,'Senior HC'!$X$7:$X$86,0))</f>
      </c>
      <c r="E218" s="129">
        <f>INDEX('Senior HC'!F$7:F$86,MATCH($A218,'Senior HC'!$X$7:$X$86,0))</f>
      </c>
      <c r="F218" s="130">
        <f>INDEX('Senior HC'!G$7:G$86,MATCH($A218,'Senior HC'!$X$7:$X$86,0))</f>
      </c>
      <c r="G218" s="130">
        <f>INDEX('Senior HC'!H$7:H$86,MATCH($A218,'Senior HC'!$X$7:$X$86,0))</f>
      </c>
      <c r="H218" s="131">
        <f>INDEX('Senior HC'!I$7:I$86,MATCH($A218,'Senior HC'!$X$7:$X$86,0))</f>
      </c>
      <c r="I218" s="129">
        <f>INDEX('Senior HC'!J$7:J$86,MATCH($A218,'Senior HC'!$X$7:$X$86,0))</f>
      </c>
      <c r="J218" s="130">
        <f>INDEX('Senior HC'!K$7:K$86,MATCH($A218,'Senior HC'!$X$7:$X$86,0))</f>
      </c>
      <c r="K218" s="130">
        <f>INDEX('Senior HC'!L$7:L$86,MATCH($A218,'Senior HC'!$X$7:$X$86,0))</f>
      </c>
      <c r="L218" s="131">
        <f>INDEX('Senior HC'!M$7:M$86,MATCH($A218,'Senior HC'!$X$7:$X$86,0))</f>
      </c>
      <c r="M218" s="132">
        <f>INDEX('Senior HC'!N$7:N$86,MATCH($A218,'Senior HC'!$X$7:$X$86,0))</f>
      </c>
      <c r="N218" s="133">
        <f>INDEX('Senior HC'!O$7:O$86,MATCH($A218,'Senior HC'!$X$7:$X$86,0))</f>
      </c>
      <c r="O218" s="134">
        <f>INDEX('Senior HC'!P$7:P$86,MATCH($A218,'Senior HC'!$X$7:$X$86,0))</f>
      </c>
      <c r="P218" s="134">
        <f>INDEX('Senior HC'!Q$7:Q$86,MATCH($A218,'Senior HC'!$X$7:$X$86,0))</f>
      </c>
      <c r="Q218" s="134">
        <f>INDEX('Senior HC'!R$7:R$86,MATCH($A218,'Senior HC'!$X$7:$X$86,0))</f>
      </c>
      <c r="R218" s="134">
        <f>INDEX('Senior HC'!S$7:S$86,MATCH($A218,'Senior HC'!$X$7:$X$86,0))</f>
      </c>
      <c r="S218" s="134">
        <f>INDEX('Senior HC'!T$7:T$86,MATCH($A218,'Senior HC'!$X$7:$X$86,0))</f>
      </c>
      <c r="T218" s="135">
        <f>INDEX('Senior HC'!V$7:V$86,MATCH($A218,'Senior HC'!$X$7:$X$86,0))</f>
      </c>
      <c r="U218" s="136">
        <f>INDEX('Senior HC'!$W$7:$W$86,MATCH(A218,'Senior HC'!$X$7:$X$86,0))</f>
      </c>
      <c r="V218" s="137">
        <f>INDEX('Senior HC'!$X$7:$X$86,MATCH(A218,'Senior HC'!$X$7:$X$86,0))</f>
      </c>
      <c r="W218" s="162"/>
    </row>
    <row r="219" ht="11.7" customHeight="1">
      <c r="A219" s="139">
        <v>20</v>
      </c>
      <c r="B219" s="140"/>
      <c r="C219" s="140">
        <f>INDEX('Senior HC'!$C$7:$C$86,MATCH(A219,'Senior HC'!$X$7:$X$86,0))</f>
      </c>
      <c r="D219" s="159">
        <f>INDEX('Senior HC'!$D$7:$D$86,MATCH(A219,'Senior HC'!$X$7:$X$86,0))</f>
      </c>
      <c r="E219" s="143">
        <f>INDEX('Senior HC'!F$7:F$86,MATCH($A219,'Senior HC'!$X$7:$X$86,0))</f>
      </c>
      <c r="F219" s="144">
        <f>INDEX('Senior HC'!G$7:G$86,MATCH($A219,'Senior HC'!$X$7:$X$86,0))</f>
      </c>
      <c r="G219" s="144">
        <f>INDEX('Senior HC'!H$7:H$86,MATCH($A219,'Senior HC'!$X$7:$X$86,0))</f>
      </c>
      <c r="H219" s="145">
        <f>INDEX('Senior HC'!I$7:I$86,MATCH($A219,'Senior HC'!$X$7:$X$86,0))</f>
      </c>
      <c r="I219" s="143">
        <f>INDEX('Senior HC'!J$7:J$86,MATCH($A219,'Senior HC'!$X$7:$X$86,0))</f>
      </c>
      <c r="J219" s="144">
        <f>INDEX('Senior HC'!K$7:K$86,MATCH($A219,'Senior HC'!$X$7:$X$86,0))</f>
      </c>
      <c r="K219" s="144">
        <f>INDEX('Senior HC'!L$7:L$86,MATCH($A219,'Senior HC'!$X$7:$X$86,0))</f>
      </c>
      <c r="L219" s="145">
        <f>INDEX('Senior HC'!M$7:M$86,MATCH($A219,'Senior HC'!$X$7:$X$86,0))</f>
      </c>
      <c r="M219" s="146">
        <f>INDEX('Senior HC'!N$7:N$86,MATCH($A219,'Senior HC'!$X$7:$X$86,0))</f>
      </c>
      <c r="N219" s="147">
        <f>INDEX('Senior HC'!O$7:O$86,MATCH($A219,'Senior HC'!$X$7:$X$86,0))</f>
      </c>
      <c r="O219" s="148">
        <f>INDEX('Senior HC'!P$7:P$86,MATCH($A219,'Senior HC'!$X$7:$X$86,0))</f>
      </c>
      <c r="P219" s="148">
        <f>INDEX('Senior HC'!Q$7:Q$86,MATCH($A219,'Senior HC'!$X$7:$X$86,0))</f>
      </c>
      <c r="Q219" s="148">
        <f>INDEX('Senior HC'!R$7:R$86,MATCH($A219,'Senior HC'!$X$7:$X$86,0))</f>
      </c>
      <c r="R219" s="148">
        <f>INDEX('Senior HC'!S$7:S$86,MATCH($A219,'Senior HC'!$X$7:$X$86,0))</f>
      </c>
      <c r="S219" s="148">
        <f>INDEX('Senior HC'!T$7:T$86,MATCH($A219,'Senior HC'!$X$7:$X$86,0))</f>
      </c>
      <c r="T219" s="149">
        <f>INDEX('Senior HC'!V$7:V$86,MATCH($A219,'Senior HC'!$X$7:$X$86,0))</f>
      </c>
      <c r="U219" s="150">
        <f>INDEX('Senior HC'!$W$7:$W$86,MATCH(A219,'Senior HC'!$X$7:$X$86,0))</f>
      </c>
      <c r="V219" s="151">
        <f>INDEX('Senior HC'!$X$7:$X$86,MATCH(A219,'Senior HC'!$X$7:$X$86,0))</f>
      </c>
      <c r="W219" s="163"/>
    </row>
    <row r="220" ht="13.2" customHeight="1">
      <c r="A220" s="153"/>
      <c r="B220" s="58"/>
      <c r="C220" s="58"/>
      <c r="D220" s="58"/>
      <c r="E220" s="154"/>
      <c r="F220" s="154"/>
      <c r="G220" s="154"/>
      <c r="H220" s="154"/>
      <c r="I220" s="154"/>
      <c r="J220" s="154"/>
      <c r="K220" s="154"/>
      <c r="L220" s="154"/>
      <c r="M220" s="58"/>
      <c r="N220" s="154"/>
      <c r="O220" s="154"/>
      <c r="P220" s="154"/>
      <c r="Q220" s="154"/>
      <c r="R220" s="154"/>
      <c r="S220" s="154"/>
      <c r="T220" s="58"/>
      <c r="U220" s="58"/>
      <c r="V220" s="58"/>
      <c r="W220" s="155"/>
    </row>
    <row r="221" ht="13.65" customHeight="1">
      <c r="A221" t="s" s="76">
        <v>16</v>
      </c>
      <c r="B221" s="77"/>
      <c r="C221" s="77"/>
      <c r="D221" s="77"/>
      <c r="E221" s="77"/>
      <c r="F221" s="77"/>
      <c r="G221" s="77"/>
      <c r="H221" s="77"/>
      <c r="I221" s="77"/>
      <c r="J221" s="77"/>
      <c r="K221" s="77"/>
      <c r="L221" s="77"/>
      <c r="M221" s="77"/>
      <c r="N221" s="77"/>
      <c r="O221" s="77"/>
      <c r="P221" s="77"/>
      <c r="Q221" s="77"/>
      <c r="R221" s="77"/>
      <c r="S221" s="77"/>
      <c r="T221" s="77"/>
      <c r="U221" s="77"/>
      <c r="V221" s="77"/>
      <c r="W221" s="78"/>
    </row>
    <row r="222" ht="13.2" customHeight="1">
      <c r="A222" s="79"/>
      <c r="B222" s="80"/>
      <c r="C222" s="80"/>
      <c r="D222" s="81"/>
      <c r="E222" t="s" s="82">
        <v>77</v>
      </c>
      <c r="F222" s="83"/>
      <c r="G222" s="83"/>
      <c r="H222" s="84"/>
      <c r="I222" t="s" s="82">
        <v>78</v>
      </c>
      <c r="J222" s="83"/>
      <c r="K222" s="83"/>
      <c r="L222" s="84"/>
      <c r="M222" s="85"/>
      <c r="N222" t="s" s="86">
        <v>79</v>
      </c>
      <c r="O222" s="87"/>
      <c r="P222" s="87"/>
      <c r="Q222" s="87"/>
      <c r="R222" s="87"/>
      <c r="S222" s="87"/>
      <c r="T222" s="88"/>
      <c r="U222" t="s" s="86">
        <v>80</v>
      </c>
      <c r="V222" s="87"/>
      <c r="W222" s="88"/>
    </row>
    <row r="223" ht="15.6" customHeight="1">
      <c r="A223" t="s" s="89">
        <v>81</v>
      </c>
      <c r="B223" t="s" s="90">
        <v>40</v>
      </c>
      <c r="C223" t="s" s="90">
        <v>41</v>
      </c>
      <c r="D223" t="s" s="90">
        <v>42</v>
      </c>
      <c r="E223" t="s" s="82">
        <v>82</v>
      </c>
      <c r="F223" t="s" s="91">
        <v>83</v>
      </c>
      <c r="G223" t="s" s="91">
        <v>101</v>
      </c>
      <c r="H223" t="s" s="92">
        <v>85</v>
      </c>
      <c r="I223" t="s" s="82">
        <v>86</v>
      </c>
      <c r="J223" t="s" s="91">
        <v>87</v>
      </c>
      <c r="K223" t="s" s="91">
        <v>88</v>
      </c>
      <c r="L223" t="s" s="93">
        <v>89</v>
      </c>
      <c r="M223" t="s" s="89">
        <v>90</v>
      </c>
      <c r="N223" t="s" s="94">
        <v>91</v>
      </c>
      <c r="O223" t="s" s="95">
        <v>92</v>
      </c>
      <c r="P223" t="s" s="95">
        <v>93</v>
      </c>
      <c r="Q223" t="s" s="95">
        <v>94</v>
      </c>
      <c r="R223" t="s" s="95">
        <v>95</v>
      </c>
      <c r="S223" t="s" s="95">
        <v>96</v>
      </c>
      <c r="T223" t="s" s="93">
        <v>97</v>
      </c>
      <c r="U223" t="s" s="86">
        <v>98</v>
      </c>
      <c r="V223" t="s" s="96">
        <v>81</v>
      </c>
      <c r="W223" t="s" s="93">
        <v>99</v>
      </c>
    </row>
    <row r="224" ht="11.7" customHeight="1">
      <c r="A224" s="97">
        <v>1</v>
      </c>
      <c r="B224" s="98"/>
      <c r="C224" s="98">
        <f>INDEX('Trio'!C$7:C$86,MATCH(A224,'Trio'!$W$7:$W$86,0))</f>
      </c>
      <c r="D224" s="156">
        <f>INDEX('Trio'!D$7:D$86,MATCH(A224,'Trio'!$W$7:$W$86,0))</f>
      </c>
      <c r="E224" s="101">
        <f>INDEX('Trio'!F$7:F$86,MATCH($A224,'Trio'!$W$7:$W$86,0))</f>
      </c>
      <c r="F224" s="102">
        <f>INDEX('Trio'!G$7:G$86,MATCH($A224,'Trio'!$W$7:$W$86,0))</f>
      </c>
      <c r="G224" s="102">
        <f>INDEX('Trio'!H$7:H$86,MATCH($A224,'Trio'!$W$7:$W$86,0))</f>
      </c>
      <c r="H224" s="103">
        <f>INDEX('Trio'!I$7:I$86,MATCH($A224,'Trio'!$W$7:$W$86,0))</f>
      </c>
      <c r="I224" s="101">
        <f>INDEX('Trio'!J$7:J$86,MATCH($A224,'Trio'!$W$7:$W$86,0))</f>
      </c>
      <c r="J224" s="102">
        <f>INDEX('Trio'!K$7:K$86,MATCH($A224,'Trio'!$W$7:$W$86,0))</f>
      </c>
      <c r="K224" s="102">
        <f>INDEX('Trio'!L$7:L$86,MATCH($A224,'Trio'!$W$7:$W$86,0))</f>
      </c>
      <c r="L224" s="103">
        <f>INDEX('Trio'!M$7:M$86,MATCH($A224,'Trio'!$W$7:$W$86,0))</f>
      </c>
      <c r="M224" s="104">
        <f>INDEX('Trio'!N$7:N$86,MATCH($A224,'Trio'!$W$7:$W$86,0))</f>
      </c>
      <c r="N224" s="105">
        <f>INDEX('Trio'!O$7:O$86,MATCH($A224,'Trio'!$W$7:$W$86,0))</f>
      </c>
      <c r="O224" s="106">
        <f>INDEX('Trio'!P$7:P$86,MATCH($A224,'Trio'!$W$7:$W$86,0))</f>
      </c>
      <c r="P224" s="106">
        <f>INDEX('Trio'!Q$7:Q$86,MATCH($A224,'Trio'!$W$7:$W$86,0))</f>
      </c>
      <c r="Q224" s="106">
        <f>INDEX('Trio'!R$7:R$86,MATCH($A224,'Trio'!$W$7:$W$86,0))</f>
      </c>
      <c r="R224" s="106">
        <f>INDEX('Trio'!S$7:S$86,MATCH($A224,'Trio'!$W$7:$W$86,0))</f>
      </c>
      <c r="S224" s="106">
        <f>INDEX('Trio'!T$7:T$86,MATCH($A224,'Trio'!$W$7:$W$86,0))</f>
      </c>
      <c r="T224" s="107">
        <f>INDEX('Trio'!U$7:U$86,MATCH($A224,'Trio'!$W$7:$W$86,0))</f>
      </c>
      <c r="U224" s="108">
        <f>INDEX('Trio'!$V$7:$V$86,MATCH(A224,'Trio'!$W$7:$W$86,0))</f>
      </c>
      <c r="V224" s="109">
        <f>INDEX('Trio'!$W$7:$W$86,MATCH(A224,'Trio'!$W$7:$W$86,0))</f>
      </c>
      <c r="W224" s="160"/>
    </row>
    <row r="225" ht="11.7" customHeight="1">
      <c r="A225" s="111">
        <v>2</v>
      </c>
      <c r="B225" s="112"/>
      <c r="C225" s="112">
        <f>INDEX('Trio'!$C$7:$C$86,MATCH(A225,'Trio'!$W$7:$W$86,0))</f>
      </c>
      <c r="D225" s="157">
        <f>INDEX('Trio'!$D$7:$D$86,MATCH(A225,'Trio'!$W$7:$W$86,0))</f>
      </c>
      <c r="E225" s="115">
        <f>INDEX('Trio'!F$7:F$86,MATCH($A225,'Trio'!$W$7:$W$86,0))</f>
      </c>
      <c r="F225" s="116">
        <f>INDEX('Trio'!G$7:G$86,MATCH($A225,'Trio'!$W$7:$W$86,0))</f>
      </c>
      <c r="G225" s="116">
        <f>INDEX('Trio'!H$7:H$86,MATCH($A225,'Trio'!$W$7:$W$86,0))</f>
      </c>
      <c r="H225" s="117">
        <f>INDEX('Trio'!I$7:I$86,MATCH($A225,'Trio'!$W$7:$W$86,0))</f>
      </c>
      <c r="I225" s="115">
        <f>INDEX('Trio'!J$7:J$86,MATCH($A225,'Trio'!$W$7:$W$86,0))</f>
      </c>
      <c r="J225" s="116">
        <f>INDEX('Trio'!K$7:K$86,MATCH($A225,'Trio'!$W$7:$W$86,0))</f>
      </c>
      <c r="K225" s="116">
        <f>INDEX('Trio'!L$7:L$86,MATCH($A225,'Trio'!$W$7:$W$86,0))</f>
      </c>
      <c r="L225" s="117">
        <f>INDEX('Trio'!M$7:M$86,MATCH($A225,'Trio'!$W$7:$W$86,0))</f>
      </c>
      <c r="M225" s="118">
        <f>INDEX('Trio'!N$7:N$86,MATCH($A225,'Trio'!$W$7:$W$86,0))</f>
      </c>
      <c r="N225" s="119">
        <f>INDEX('Trio'!O$7:O$86,MATCH($A225,'Trio'!$W$7:$W$86,0))</f>
      </c>
      <c r="O225" s="120">
        <f>INDEX('Trio'!P$7:P$86,MATCH($A225,'Trio'!$W$7:$W$86,0))</f>
      </c>
      <c r="P225" s="120">
        <f>INDEX('Trio'!Q$7:Q$86,MATCH($A225,'Trio'!$W$7:$W$86,0))</f>
      </c>
      <c r="Q225" s="120">
        <f>INDEX('Trio'!R$7:R$86,MATCH($A225,'Trio'!$W$7:$W$86,0))</f>
      </c>
      <c r="R225" s="120">
        <f>INDEX('Trio'!S$7:S$86,MATCH($A225,'Trio'!$W$7:$W$86,0))</f>
      </c>
      <c r="S225" s="120">
        <f>INDEX('Trio'!T$7:T$86,MATCH($A225,'Trio'!$W$7:$W$86,0))</f>
      </c>
      <c r="T225" s="121">
        <f>INDEX('Trio'!U$7:U$86,MATCH($A225,'Trio'!$W$7:$W$86,0))</f>
      </c>
      <c r="U225" s="122">
        <f>INDEX('Trio'!$V$7:$V$86,MATCH(A225,'Trio'!$W$7:$W$86,0))</f>
      </c>
      <c r="V225" s="123">
        <f>INDEX('Trio'!$W$7:$W$86,MATCH(A225,'Trio'!$W$7:$W$86,0))</f>
      </c>
      <c r="W225" s="161"/>
    </row>
    <row r="226" ht="11.7" customHeight="1">
      <c r="A226" s="125">
        <v>3</v>
      </c>
      <c r="B226" s="126"/>
      <c r="C226" s="126">
        <f>INDEX('Trio'!C$7:C$86,MATCH(A226,'Trio'!$W$7:$W$86,0))</f>
      </c>
      <c r="D226" s="158">
        <f>INDEX('Trio'!D$7:D$86,MATCH(A226,'Trio'!$W$7:$W$86,0))</f>
      </c>
      <c r="E226" s="129">
        <f>INDEX('Trio'!F$7:F$86,MATCH($A226,'Trio'!$W$7:$W$86,0))</f>
      </c>
      <c r="F226" s="130">
        <f>INDEX('Trio'!G$7:G$86,MATCH($A226,'Trio'!$W$7:$W$86,0))</f>
      </c>
      <c r="G226" s="130">
        <f>INDEX('Trio'!H$7:H$86,MATCH($A226,'Trio'!$W$7:$W$86,0))</f>
      </c>
      <c r="H226" s="131">
        <f>INDEX('Trio'!I$7:I$86,MATCH($A226,'Trio'!$W$7:$W$86,0))</f>
      </c>
      <c r="I226" s="129">
        <f>INDEX('Trio'!J$7:J$86,MATCH($A226,'Trio'!$W$7:$W$86,0))</f>
      </c>
      <c r="J226" s="130">
        <f>INDEX('Trio'!K$7:K$86,MATCH($A226,'Trio'!$W$7:$W$86,0))</f>
      </c>
      <c r="K226" s="130">
        <f>INDEX('Trio'!L$7:L$86,MATCH($A226,'Trio'!$W$7:$W$86,0))</f>
      </c>
      <c r="L226" s="131">
        <f>INDEX('Trio'!M$7:M$86,MATCH($A226,'Trio'!$W$7:$W$86,0))</f>
      </c>
      <c r="M226" s="132">
        <f>INDEX('Trio'!N$7:N$86,MATCH($A226,'Trio'!$W$7:$W$86,0))</f>
      </c>
      <c r="N226" s="133">
        <f>INDEX('Trio'!O$7:O$86,MATCH($A226,'Trio'!$W$7:$W$86,0))</f>
      </c>
      <c r="O226" s="134">
        <f>INDEX('Trio'!P$7:P$86,MATCH($A226,'Trio'!$W$7:$W$86,0))</f>
      </c>
      <c r="P226" s="134">
        <f>INDEX('Trio'!Q$7:Q$86,MATCH($A226,'Trio'!$W$7:$W$86,0))</f>
      </c>
      <c r="Q226" s="134">
        <f>INDEX('Trio'!R$7:R$86,MATCH($A226,'Trio'!$W$7:$W$86,0))</f>
      </c>
      <c r="R226" s="134">
        <f>INDEX('Trio'!S$7:S$86,MATCH($A226,'Trio'!$W$7:$W$86,0))</f>
      </c>
      <c r="S226" s="134">
        <f>INDEX('Trio'!T$7:T$86,MATCH($A226,'Trio'!$W$7:$W$86,0))</f>
      </c>
      <c r="T226" s="135">
        <f>INDEX('Trio'!U$7:U$86,MATCH($A226,'Trio'!$W$7:$W$86,0))</f>
      </c>
      <c r="U226" s="136">
        <f>INDEX('Trio'!$V$7:$V$86,MATCH(A226,'Trio'!$W$7:$W$86,0))</f>
      </c>
      <c r="V226" s="137">
        <f>INDEX('Trio'!$W$7:$W$86,MATCH(A226,'Trio'!$W$7:$W$86,0))</f>
      </c>
      <c r="W226" s="162"/>
    </row>
    <row r="227" ht="11.7" customHeight="1">
      <c r="A227" s="111">
        <v>4</v>
      </c>
      <c r="B227" s="112"/>
      <c r="C227" s="112">
        <f>INDEX('Trio'!$C$7:$C$86,MATCH(A227,'Trio'!$W$7:$W$86,0))</f>
      </c>
      <c r="D227" s="157">
        <f>INDEX('Trio'!$D$7:$D$86,MATCH(A227,'Trio'!$W$7:$W$86,0))</f>
      </c>
      <c r="E227" s="115">
        <f>INDEX('Trio'!F$7:F$86,MATCH($A227,'Trio'!$W$7:$W$86,0))</f>
      </c>
      <c r="F227" s="116">
        <f>INDEX('Trio'!G$7:G$86,MATCH($A227,'Trio'!$W$7:$W$86,0))</f>
      </c>
      <c r="G227" s="116">
        <f>INDEX('Trio'!H$7:H$86,MATCH($A227,'Trio'!$W$7:$W$86,0))</f>
      </c>
      <c r="H227" s="117">
        <f>INDEX('Trio'!I$7:I$86,MATCH($A227,'Trio'!$W$7:$W$86,0))</f>
      </c>
      <c r="I227" s="115">
        <f>INDEX('Trio'!J$7:J$86,MATCH($A227,'Trio'!$W$7:$W$86,0))</f>
      </c>
      <c r="J227" s="116">
        <f>INDEX('Trio'!K$7:K$86,MATCH($A227,'Trio'!$W$7:$W$86,0))</f>
      </c>
      <c r="K227" s="116">
        <f>INDEX('Trio'!L$7:L$86,MATCH($A227,'Trio'!$W$7:$W$86,0))</f>
      </c>
      <c r="L227" s="117">
        <f>INDEX('Trio'!M$7:M$86,MATCH($A227,'Trio'!$W$7:$W$86,0))</f>
      </c>
      <c r="M227" s="118">
        <f>INDEX('Trio'!N$7:N$86,MATCH($A227,'Trio'!$W$7:$W$86,0))</f>
      </c>
      <c r="N227" s="119">
        <f>INDEX('Trio'!O$7:O$86,MATCH($A227,'Trio'!$W$7:$W$86,0))</f>
      </c>
      <c r="O227" s="120">
        <f>INDEX('Trio'!P$7:P$86,MATCH($A227,'Trio'!$W$7:$W$86,0))</f>
      </c>
      <c r="P227" s="120">
        <f>INDEX('Trio'!Q$7:Q$86,MATCH($A227,'Trio'!$W$7:$W$86,0))</f>
      </c>
      <c r="Q227" s="120">
        <f>INDEX('Trio'!R$7:R$86,MATCH($A227,'Trio'!$W$7:$W$86,0))</f>
      </c>
      <c r="R227" s="120">
        <f>INDEX('Trio'!S$7:S$86,MATCH($A227,'Trio'!$W$7:$W$86,0))</f>
      </c>
      <c r="S227" s="120">
        <f>INDEX('Trio'!T$7:T$86,MATCH($A227,'Trio'!$W$7:$W$86,0))</f>
      </c>
      <c r="T227" s="121">
        <f>INDEX('Trio'!U$7:U$86,MATCH($A227,'Trio'!$W$7:$W$86,0))</f>
      </c>
      <c r="U227" s="122">
        <f>INDEX('Trio'!$V$7:$V$86,MATCH(A227,'Trio'!$W$7:$W$86,0))</f>
      </c>
      <c r="V227" s="123">
        <f>INDEX('Trio'!$W$7:$W$86,MATCH(A227,'Trio'!$W$7:$W$86,0))</f>
      </c>
      <c r="W227" s="161"/>
    </row>
    <row r="228" ht="11.7" customHeight="1">
      <c r="A228" s="125">
        <v>5</v>
      </c>
      <c r="B228" s="126"/>
      <c r="C228" s="126">
        <f>INDEX('Trio'!C$7:C$86,MATCH(A228,'Trio'!$W$7:$W$86,0))</f>
      </c>
      <c r="D228" s="158">
        <f>INDEX('Trio'!D$7:D$86,MATCH(A228,'Trio'!$W$7:$W$86,0))</f>
      </c>
      <c r="E228" s="129">
        <f>INDEX('Trio'!F$7:F$86,MATCH($A228,'Trio'!$W$7:$W$86,0))</f>
      </c>
      <c r="F228" s="130">
        <f>INDEX('Trio'!G$7:G$86,MATCH($A228,'Trio'!$W$7:$W$86,0))</f>
      </c>
      <c r="G228" s="130">
        <f>INDEX('Trio'!H$7:H$86,MATCH($A228,'Trio'!$W$7:$W$86,0))</f>
      </c>
      <c r="H228" s="131">
        <f>INDEX('Trio'!I$7:I$86,MATCH($A228,'Trio'!$W$7:$W$86,0))</f>
      </c>
      <c r="I228" s="129">
        <f>INDEX('Trio'!J$7:J$86,MATCH($A228,'Trio'!$W$7:$W$86,0))</f>
      </c>
      <c r="J228" s="130">
        <f>INDEX('Trio'!K$7:K$86,MATCH($A228,'Trio'!$W$7:$W$86,0))</f>
      </c>
      <c r="K228" s="130">
        <f>INDEX('Trio'!L$7:L$86,MATCH($A228,'Trio'!$W$7:$W$86,0))</f>
      </c>
      <c r="L228" s="131">
        <f>INDEX('Trio'!M$7:M$86,MATCH($A228,'Trio'!$W$7:$W$86,0))</f>
      </c>
      <c r="M228" s="132">
        <f>INDEX('Trio'!N$7:N$86,MATCH($A228,'Trio'!$W$7:$W$86,0))</f>
      </c>
      <c r="N228" s="133">
        <f>INDEX('Trio'!O$7:O$86,MATCH($A228,'Trio'!$W$7:$W$86,0))</f>
      </c>
      <c r="O228" s="134">
        <f>INDEX('Trio'!P$7:P$86,MATCH($A228,'Trio'!$W$7:$W$86,0))</f>
      </c>
      <c r="P228" s="134">
        <f>INDEX('Trio'!Q$7:Q$86,MATCH($A228,'Trio'!$W$7:$W$86,0))</f>
      </c>
      <c r="Q228" s="134">
        <f>INDEX('Trio'!R$7:R$86,MATCH($A228,'Trio'!$W$7:$W$86,0))</f>
      </c>
      <c r="R228" s="134">
        <f>INDEX('Trio'!S$7:S$86,MATCH($A228,'Trio'!$W$7:$W$86,0))</f>
      </c>
      <c r="S228" s="134">
        <f>INDEX('Trio'!T$7:T$86,MATCH($A228,'Trio'!$W$7:$W$86,0))</f>
      </c>
      <c r="T228" s="135">
        <f>INDEX('Trio'!U$7:U$86,MATCH($A228,'Trio'!$W$7:$W$86,0))</f>
      </c>
      <c r="U228" s="136">
        <f>INDEX('Trio'!$V$7:$V$86,MATCH(A228,'Trio'!$W$7:$W$86,0))</f>
      </c>
      <c r="V228" s="137">
        <f>INDEX('Trio'!$W$7:$W$86,MATCH(A228,'Trio'!$W$7:$W$86,0))</f>
      </c>
      <c r="W228" s="162"/>
    </row>
    <row r="229" ht="11.7" customHeight="1">
      <c r="A229" s="111">
        <v>6</v>
      </c>
      <c r="B229" s="112"/>
      <c r="C229" s="112">
        <f>INDEX('Trio'!$C$7:$C$86,MATCH(A229,'Trio'!$W$7:$W$86,0))</f>
      </c>
      <c r="D229" s="157">
        <f>INDEX('Trio'!$D$7:$D$86,MATCH(A229,'Trio'!$W$7:$W$86,0))</f>
      </c>
      <c r="E229" s="115">
        <f>INDEX('Trio'!F$7:F$86,MATCH($A229,'Trio'!$W$7:$W$86,0))</f>
      </c>
      <c r="F229" s="116">
        <f>INDEX('Trio'!G$7:G$86,MATCH($A229,'Trio'!$W$7:$W$86,0))</f>
      </c>
      <c r="G229" s="116">
        <f>INDEX('Trio'!H$7:H$86,MATCH($A229,'Trio'!$W$7:$W$86,0))</f>
      </c>
      <c r="H229" s="117">
        <f>INDEX('Trio'!I$7:I$86,MATCH($A229,'Trio'!$W$7:$W$86,0))</f>
      </c>
      <c r="I229" s="115">
        <f>INDEX('Trio'!J$7:J$86,MATCH($A229,'Trio'!$W$7:$W$86,0))</f>
      </c>
      <c r="J229" s="116">
        <f>INDEX('Trio'!K$7:K$86,MATCH($A229,'Trio'!$W$7:$W$86,0))</f>
      </c>
      <c r="K229" s="116">
        <f>INDEX('Trio'!L$7:L$86,MATCH($A229,'Trio'!$W$7:$W$86,0))</f>
      </c>
      <c r="L229" s="117">
        <f>INDEX('Trio'!M$7:M$86,MATCH($A229,'Trio'!$W$7:$W$86,0))</f>
      </c>
      <c r="M229" s="118">
        <f>INDEX('Trio'!N$7:N$86,MATCH($A229,'Trio'!$W$7:$W$86,0))</f>
      </c>
      <c r="N229" s="119">
        <f>INDEX('Trio'!O$7:O$86,MATCH($A229,'Trio'!$W$7:$W$86,0))</f>
      </c>
      <c r="O229" s="120">
        <f>INDEX('Trio'!P$7:P$86,MATCH($A229,'Trio'!$W$7:$W$86,0))</f>
      </c>
      <c r="P229" s="120">
        <f>INDEX('Trio'!Q$7:Q$86,MATCH($A229,'Trio'!$W$7:$W$86,0))</f>
      </c>
      <c r="Q229" s="120">
        <f>INDEX('Trio'!R$7:R$86,MATCH($A229,'Trio'!$W$7:$W$86,0))</f>
      </c>
      <c r="R229" s="120">
        <f>INDEX('Trio'!S$7:S$86,MATCH($A229,'Trio'!$W$7:$W$86,0))</f>
      </c>
      <c r="S229" s="120">
        <f>INDEX('Trio'!T$7:T$86,MATCH($A229,'Trio'!$W$7:$W$86,0))</f>
      </c>
      <c r="T229" s="121">
        <f>INDEX('Trio'!U$7:U$86,MATCH($A229,'Trio'!$W$7:$W$86,0))</f>
      </c>
      <c r="U229" s="122">
        <f>INDEX('Trio'!$V$7:$V$86,MATCH(A229,'Trio'!$W$7:$W$86,0))</f>
      </c>
      <c r="V229" s="123">
        <f>INDEX('Trio'!$W$7:$W$86,MATCH(A229,'Trio'!$W$7:$W$86,0))</f>
      </c>
      <c r="W229" s="161"/>
    </row>
    <row r="230" ht="11.7" customHeight="1">
      <c r="A230" s="125">
        <v>7</v>
      </c>
      <c r="B230" s="126"/>
      <c r="C230" s="126">
        <f>INDEX('Trio'!C$7:C$86,MATCH(A230,'Trio'!$W$7:$W$86,0))</f>
      </c>
      <c r="D230" s="158">
        <f>INDEX('Trio'!D$7:D$86,MATCH(A230,'Trio'!$W$7:$W$86,0))</f>
      </c>
      <c r="E230" s="129">
        <f>INDEX('Trio'!F$7:F$86,MATCH($A230,'Trio'!$W$7:$W$86,0))</f>
      </c>
      <c r="F230" s="130">
        <f>INDEX('Trio'!G$7:G$86,MATCH($A230,'Trio'!$W$7:$W$86,0))</f>
      </c>
      <c r="G230" s="130">
        <f>INDEX('Trio'!H$7:H$86,MATCH($A230,'Trio'!$W$7:$W$86,0))</f>
      </c>
      <c r="H230" s="131">
        <f>INDEX('Trio'!I$7:I$86,MATCH($A230,'Trio'!$W$7:$W$86,0))</f>
      </c>
      <c r="I230" s="129">
        <f>INDEX('Trio'!J$7:J$86,MATCH($A230,'Trio'!$W$7:$W$86,0))</f>
      </c>
      <c r="J230" s="130">
        <f>INDEX('Trio'!K$7:K$86,MATCH($A230,'Trio'!$W$7:$W$86,0))</f>
      </c>
      <c r="K230" s="130">
        <f>INDEX('Trio'!L$7:L$86,MATCH($A230,'Trio'!$W$7:$W$86,0))</f>
      </c>
      <c r="L230" s="131">
        <f>INDEX('Trio'!M$7:M$86,MATCH($A230,'Trio'!$W$7:$W$86,0))</f>
      </c>
      <c r="M230" s="132">
        <f>INDEX('Trio'!N$7:N$86,MATCH($A230,'Trio'!$W$7:$W$86,0))</f>
      </c>
      <c r="N230" s="133">
        <f>INDEX('Trio'!O$7:O$86,MATCH($A230,'Trio'!$W$7:$W$86,0))</f>
      </c>
      <c r="O230" s="134">
        <f>INDEX('Trio'!P$7:P$86,MATCH($A230,'Trio'!$W$7:$W$86,0))</f>
      </c>
      <c r="P230" s="134">
        <f>INDEX('Trio'!Q$7:Q$86,MATCH($A230,'Trio'!$W$7:$W$86,0))</f>
      </c>
      <c r="Q230" s="134">
        <f>INDEX('Trio'!R$7:R$86,MATCH($A230,'Trio'!$W$7:$W$86,0))</f>
      </c>
      <c r="R230" s="134">
        <f>INDEX('Trio'!S$7:S$86,MATCH($A230,'Trio'!$W$7:$W$86,0))</f>
      </c>
      <c r="S230" s="134">
        <f>INDEX('Trio'!T$7:T$86,MATCH($A230,'Trio'!$W$7:$W$86,0))</f>
      </c>
      <c r="T230" s="135">
        <f>INDEX('Trio'!U$7:U$86,MATCH($A230,'Trio'!$W$7:$W$86,0))</f>
      </c>
      <c r="U230" s="136">
        <f>INDEX('Trio'!$V$7:$V$86,MATCH(A230,'Trio'!$W$7:$W$86,0))</f>
      </c>
      <c r="V230" s="137">
        <f>INDEX('Trio'!$W$7:$W$86,MATCH(A230,'Trio'!$W$7:$W$86,0))</f>
      </c>
      <c r="W230" s="162"/>
    </row>
    <row r="231" ht="11.7" customHeight="1">
      <c r="A231" s="111">
        <v>8</v>
      </c>
      <c r="B231" s="112"/>
      <c r="C231" s="112">
        <f>INDEX('Trio'!$C$7:$C$86,MATCH(A231,'Trio'!$W$7:$W$86,0))</f>
      </c>
      <c r="D231" s="157">
        <f>INDEX('Trio'!$D$7:$D$86,MATCH(A231,'Trio'!$W$7:$W$86,0))</f>
      </c>
      <c r="E231" s="115">
        <f>INDEX('Trio'!F$7:F$86,MATCH($A231,'Trio'!$W$7:$W$86,0))</f>
      </c>
      <c r="F231" s="116">
        <f>INDEX('Trio'!G$7:G$86,MATCH($A231,'Trio'!$W$7:$W$86,0))</f>
      </c>
      <c r="G231" s="116">
        <f>INDEX('Trio'!H$7:H$86,MATCH($A231,'Trio'!$W$7:$W$86,0))</f>
      </c>
      <c r="H231" s="117">
        <f>INDEX('Trio'!I$7:I$86,MATCH($A231,'Trio'!$W$7:$W$86,0))</f>
      </c>
      <c r="I231" s="115">
        <f>INDEX('Trio'!J$7:J$86,MATCH($A231,'Trio'!$W$7:$W$86,0))</f>
      </c>
      <c r="J231" s="116">
        <f>INDEX('Trio'!K$7:K$86,MATCH($A231,'Trio'!$W$7:$W$86,0))</f>
      </c>
      <c r="K231" s="116">
        <f>INDEX('Trio'!L$7:L$86,MATCH($A231,'Trio'!$W$7:$W$86,0))</f>
      </c>
      <c r="L231" s="117">
        <f>INDEX('Trio'!M$7:M$86,MATCH($A231,'Trio'!$W$7:$W$86,0))</f>
      </c>
      <c r="M231" s="118">
        <f>INDEX('Trio'!N$7:N$86,MATCH($A231,'Trio'!$W$7:$W$86,0))</f>
      </c>
      <c r="N231" s="119">
        <f>INDEX('Trio'!O$7:O$86,MATCH($A231,'Trio'!$W$7:$W$86,0))</f>
      </c>
      <c r="O231" s="120">
        <f>INDEX('Trio'!P$7:P$86,MATCH($A231,'Trio'!$W$7:$W$86,0))</f>
      </c>
      <c r="P231" s="120">
        <f>INDEX('Trio'!Q$7:Q$86,MATCH($A231,'Trio'!$W$7:$W$86,0))</f>
      </c>
      <c r="Q231" s="120">
        <f>INDEX('Trio'!R$7:R$86,MATCH($A231,'Trio'!$W$7:$W$86,0))</f>
      </c>
      <c r="R231" s="120">
        <f>INDEX('Trio'!S$7:S$86,MATCH($A231,'Trio'!$W$7:$W$86,0))</f>
      </c>
      <c r="S231" s="120">
        <f>INDEX('Trio'!T$7:T$86,MATCH($A231,'Trio'!$W$7:$W$86,0))</f>
      </c>
      <c r="T231" s="121">
        <f>INDEX('Trio'!U$7:U$86,MATCH($A231,'Trio'!$W$7:$W$86,0))</f>
      </c>
      <c r="U231" s="122">
        <f>INDEX('Trio'!$V$7:$V$86,MATCH(A231,'Trio'!$W$7:$W$86,0))</f>
      </c>
      <c r="V231" s="123">
        <f>INDEX('Trio'!$W$7:$W$86,MATCH(A231,'Trio'!$W$7:$W$86,0))</f>
      </c>
      <c r="W231" s="161"/>
    </row>
    <row r="232" ht="11.7" customHeight="1">
      <c r="A232" s="125">
        <v>9</v>
      </c>
      <c r="B232" s="126"/>
      <c r="C232" s="126">
        <f>INDEX('Trio'!C$7:C$86,MATCH(A232,'Trio'!$W$7:$W$86,0))</f>
      </c>
      <c r="D232" s="158">
        <f>INDEX('Trio'!D$7:D$86,MATCH(A232,'Trio'!$W$7:$W$86,0))</f>
      </c>
      <c r="E232" s="129">
        <f>INDEX('Trio'!F$7:F$86,MATCH($A232,'Trio'!$W$7:$W$86,0))</f>
      </c>
      <c r="F232" s="130">
        <f>INDEX('Trio'!G$7:G$86,MATCH($A232,'Trio'!$W$7:$W$86,0))</f>
      </c>
      <c r="G232" s="130">
        <f>INDEX('Trio'!H$7:H$86,MATCH($A232,'Trio'!$W$7:$W$86,0))</f>
      </c>
      <c r="H232" s="131">
        <f>INDEX('Trio'!I$7:I$86,MATCH($A232,'Trio'!$W$7:$W$86,0))</f>
      </c>
      <c r="I232" s="129">
        <f>INDEX('Trio'!J$7:J$86,MATCH($A232,'Trio'!$W$7:$W$86,0))</f>
      </c>
      <c r="J232" s="130">
        <f>INDEX('Trio'!K$7:K$86,MATCH($A232,'Trio'!$W$7:$W$86,0))</f>
      </c>
      <c r="K232" s="130">
        <f>INDEX('Trio'!L$7:L$86,MATCH($A232,'Trio'!$W$7:$W$86,0))</f>
      </c>
      <c r="L232" s="131">
        <f>INDEX('Trio'!M$7:M$86,MATCH($A232,'Trio'!$W$7:$W$86,0))</f>
      </c>
      <c r="M232" s="132">
        <f>INDEX('Trio'!N$7:N$86,MATCH($A232,'Trio'!$W$7:$W$86,0))</f>
      </c>
      <c r="N232" s="133">
        <f>INDEX('Trio'!O$7:O$86,MATCH($A232,'Trio'!$W$7:$W$86,0))</f>
      </c>
      <c r="O232" s="134">
        <f>INDEX('Trio'!P$7:P$86,MATCH($A232,'Trio'!$W$7:$W$86,0))</f>
      </c>
      <c r="P232" s="134">
        <f>INDEX('Trio'!Q$7:Q$86,MATCH($A232,'Trio'!$W$7:$W$86,0))</f>
      </c>
      <c r="Q232" s="134">
        <f>INDEX('Trio'!R$7:R$86,MATCH($A232,'Trio'!$W$7:$W$86,0))</f>
      </c>
      <c r="R232" s="134">
        <f>INDEX('Trio'!S$7:S$86,MATCH($A232,'Trio'!$W$7:$W$86,0))</f>
      </c>
      <c r="S232" s="134">
        <f>INDEX('Trio'!T$7:T$86,MATCH($A232,'Trio'!$W$7:$W$86,0))</f>
      </c>
      <c r="T232" s="135">
        <f>INDEX('Trio'!U$7:U$86,MATCH($A232,'Trio'!$W$7:$W$86,0))</f>
      </c>
      <c r="U232" s="136">
        <f>INDEX('Trio'!$V$7:$V$86,MATCH(A232,'Trio'!$W$7:$W$86,0))</f>
      </c>
      <c r="V232" s="137">
        <f>INDEX('Trio'!$W$7:$W$86,MATCH(A232,'Trio'!$W$7:$W$86,0))</f>
      </c>
      <c r="W232" s="162"/>
    </row>
    <row r="233" ht="11.7" customHeight="1">
      <c r="A233" s="111">
        <v>10</v>
      </c>
      <c r="B233" s="112"/>
      <c r="C233" s="112">
        <f>INDEX('Trio'!$C$7:$C$86,MATCH(A233,'Trio'!$W$7:$W$86,0))</f>
      </c>
      <c r="D233" s="157">
        <f>INDEX('Trio'!$D$7:$D$86,MATCH(A233,'Trio'!$W$7:$W$86,0))</f>
      </c>
      <c r="E233" s="115">
        <f>INDEX('Trio'!F$7:F$86,MATCH($A233,'Trio'!$W$7:$W$86,0))</f>
      </c>
      <c r="F233" s="116">
        <f>INDEX('Trio'!G$7:G$86,MATCH($A233,'Trio'!$W$7:$W$86,0))</f>
      </c>
      <c r="G233" s="116">
        <f>INDEX('Trio'!H$7:H$86,MATCH($A233,'Trio'!$W$7:$W$86,0))</f>
      </c>
      <c r="H233" s="117">
        <f>INDEX('Trio'!I$7:I$86,MATCH($A233,'Trio'!$W$7:$W$86,0))</f>
      </c>
      <c r="I233" s="115">
        <f>INDEX('Trio'!J$7:J$86,MATCH($A233,'Trio'!$W$7:$W$86,0))</f>
      </c>
      <c r="J233" s="116">
        <f>INDEX('Trio'!K$7:K$86,MATCH($A233,'Trio'!$W$7:$W$86,0))</f>
      </c>
      <c r="K233" s="116">
        <f>INDEX('Trio'!L$7:L$86,MATCH($A233,'Trio'!$W$7:$W$86,0))</f>
      </c>
      <c r="L233" s="117">
        <f>INDEX('Trio'!M$7:M$86,MATCH($A233,'Trio'!$W$7:$W$86,0))</f>
      </c>
      <c r="M233" s="118">
        <f>INDEX('Trio'!N$7:N$86,MATCH($A233,'Trio'!$W$7:$W$86,0))</f>
      </c>
      <c r="N233" s="119">
        <f>INDEX('Trio'!O$7:O$86,MATCH($A233,'Trio'!$W$7:$W$86,0))</f>
      </c>
      <c r="O233" s="120">
        <f>INDEX('Trio'!P$7:P$86,MATCH($A233,'Trio'!$W$7:$W$86,0))</f>
      </c>
      <c r="P233" s="120">
        <f>INDEX('Trio'!Q$7:Q$86,MATCH($A233,'Trio'!$W$7:$W$86,0))</f>
      </c>
      <c r="Q233" s="120">
        <f>INDEX('Trio'!R$7:R$86,MATCH($A233,'Trio'!$W$7:$W$86,0))</f>
      </c>
      <c r="R233" s="120">
        <f>INDEX('Trio'!S$7:S$86,MATCH($A233,'Trio'!$W$7:$W$86,0))</f>
      </c>
      <c r="S233" s="120">
        <f>INDEX('Trio'!T$7:T$86,MATCH($A233,'Trio'!$W$7:$W$86,0))</f>
      </c>
      <c r="T233" s="121">
        <f>INDEX('Trio'!U$7:U$86,MATCH($A233,'Trio'!$W$7:$W$86,0))</f>
      </c>
      <c r="U233" s="122">
        <f>INDEX('Trio'!$V$7:$V$86,MATCH(A233,'Trio'!$W$7:$W$86,0))</f>
      </c>
      <c r="V233" s="123">
        <f>INDEX('Trio'!$W$7:$W$86,MATCH(A233,'Trio'!$W$7:$W$86,0))</f>
      </c>
      <c r="W233" s="161"/>
    </row>
    <row r="234" ht="11.7" customHeight="1">
      <c r="A234" s="125">
        <v>11</v>
      </c>
      <c r="B234" s="126"/>
      <c r="C234" s="126">
        <f>INDEX('Trio'!C$7:C$86,MATCH(A234,'Trio'!$W$7:$W$86,0))</f>
      </c>
      <c r="D234" s="158">
        <f>INDEX('Trio'!D$7:D$86,MATCH(A234,'Trio'!$W$7:$W$86,0))</f>
      </c>
      <c r="E234" s="129">
        <f>INDEX('Trio'!F$7:F$86,MATCH($A234,'Trio'!$W$7:$W$86,0))</f>
      </c>
      <c r="F234" s="130">
        <f>INDEX('Trio'!G$7:G$86,MATCH($A234,'Trio'!$W$7:$W$86,0))</f>
      </c>
      <c r="G234" s="130">
        <f>INDEX('Trio'!H$7:H$86,MATCH($A234,'Trio'!$W$7:$W$86,0))</f>
      </c>
      <c r="H234" s="131">
        <f>INDEX('Trio'!I$7:I$86,MATCH($A234,'Trio'!$W$7:$W$86,0))</f>
      </c>
      <c r="I234" s="129">
        <f>INDEX('Trio'!J$7:J$86,MATCH($A234,'Trio'!$W$7:$W$86,0))</f>
      </c>
      <c r="J234" s="130">
        <f>INDEX('Trio'!K$7:K$86,MATCH($A234,'Trio'!$W$7:$W$86,0))</f>
      </c>
      <c r="K234" s="130">
        <f>INDEX('Trio'!L$7:L$86,MATCH($A234,'Trio'!$W$7:$W$86,0))</f>
      </c>
      <c r="L234" s="131">
        <f>INDEX('Trio'!M$7:M$86,MATCH($A234,'Trio'!$W$7:$W$86,0))</f>
      </c>
      <c r="M234" s="132">
        <f>INDEX('Trio'!N$7:N$86,MATCH($A234,'Trio'!$W$7:$W$86,0))</f>
      </c>
      <c r="N234" s="133">
        <f>INDEX('Trio'!O$7:O$86,MATCH($A234,'Trio'!$W$7:$W$86,0))</f>
      </c>
      <c r="O234" s="134">
        <f>INDEX('Trio'!P$7:P$86,MATCH($A234,'Trio'!$W$7:$W$86,0))</f>
      </c>
      <c r="P234" s="134">
        <f>INDEX('Trio'!Q$7:Q$86,MATCH($A234,'Trio'!$W$7:$W$86,0))</f>
      </c>
      <c r="Q234" s="134">
        <f>INDEX('Trio'!R$7:R$86,MATCH($A234,'Trio'!$W$7:$W$86,0))</f>
      </c>
      <c r="R234" s="134">
        <f>INDEX('Trio'!S$7:S$86,MATCH($A234,'Trio'!$W$7:$W$86,0))</f>
      </c>
      <c r="S234" s="134">
        <f>INDEX('Trio'!T$7:T$86,MATCH($A234,'Trio'!$W$7:$W$86,0))</f>
      </c>
      <c r="T234" s="135">
        <f>INDEX('Trio'!U$7:U$86,MATCH($A234,'Trio'!$W$7:$W$86,0))</f>
      </c>
      <c r="U234" s="136">
        <f>INDEX('Trio'!$V$7:$V$86,MATCH(A234,'Trio'!$W$7:$W$86,0))</f>
      </c>
      <c r="V234" s="137">
        <f>INDEX('Trio'!$W$7:$W$86,MATCH(A234,'Trio'!$W$7:$W$86,0))</f>
      </c>
      <c r="W234" s="162"/>
    </row>
    <row r="235" ht="11.7" customHeight="1">
      <c r="A235" s="111">
        <v>12</v>
      </c>
      <c r="B235" s="112"/>
      <c r="C235" s="112">
        <f>INDEX('Trio'!$C$7:$C$86,MATCH(A235,'Trio'!$W$7:$W$86,0))</f>
      </c>
      <c r="D235" s="157">
        <f>INDEX('Trio'!$D$7:$D$86,MATCH(A235,'Trio'!$W$7:$W$86,0))</f>
      </c>
      <c r="E235" s="115">
        <f>INDEX('Trio'!F$7:F$86,MATCH($A235,'Trio'!$W$7:$W$86,0))</f>
      </c>
      <c r="F235" s="116">
        <f>INDEX('Trio'!G$7:G$86,MATCH($A235,'Trio'!$W$7:$W$86,0))</f>
      </c>
      <c r="G235" s="116">
        <f>INDEX('Trio'!H$7:H$86,MATCH($A235,'Trio'!$W$7:$W$86,0))</f>
      </c>
      <c r="H235" s="117">
        <f>INDEX('Trio'!I$7:I$86,MATCH($A235,'Trio'!$W$7:$W$86,0))</f>
      </c>
      <c r="I235" s="115">
        <f>INDEX('Trio'!J$7:J$86,MATCH($A235,'Trio'!$W$7:$W$86,0))</f>
      </c>
      <c r="J235" s="116">
        <f>INDEX('Trio'!K$7:K$86,MATCH($A235,'Trio'!$W$7:$W$86,0))</f>
      </c>
      <c r="K235" s="116">
        <f>INDEX('Trio'!L$7:L$86,MATCH($A235,'Trio'!$W$7:$W$86,0))</f>
      </c>
      <c r="L235" s="117">
        <f>INDEX('Trio'!M$7:M$86,MATCH($A235,'Trio'!$W$7:$W$86,0))</f>
      </c>
      <c r="M235" s="118">
        <f>INDEX('Trio'!N$7:N$86,MATCH($A235,'Trio'!$W$7:$W$86,0))</f>
      </c>
      <c r="N235" s="119">
        <f>INDEX('Trio'!O$7:O$86,MATCH($A235,'Trio'!$W$7:$W$86,0))</f>
      </c>
      <c r="O235" s="120">
        <f>INDEX('Trio'!P$7:P$86,MATCH($A235,'Trio'!$W$7:$W$86,0))</f>
      </c>
      <c r="P235" s="120">
        <f>INDEX('Trio'!Q$7:Q$86,MATCH($A235,'Trio'!$W$7:$W$86,0))</f>
      </c>
      <c r="Q235" s="120">
        <f>INDEX('Trio'!R$7:R$86,MATCH($A235,'Trio'!$W$7:$W$86,0))</f>
      </c>
      <c r="R235" s="120">
        <f>INDEX('Trio'!S$7:S$86,MATCH($A235,'Trio'!$W$7:$W$86,0))</f>
      </c>
      <c r="S235" s="120">
        <f>INDEX('Trio'!T$7:T$86,MATCH($A235,'Trio'!$W$7:$W$86,0))</f>
      </c>
      <c r="T235" s="121">
        <f>INDEX('Trio'!U$7:U$86,MATCH($A235,'Trio'!$W$7:$W$86,0))</f>
      </c>
      <c r="U235" s="122">
        <f>INDEX('Trio'!$V$7:$V$86,MATCH(A235,'Trio'!$W$7:$W$86,0))</f>
      </c>
      <c r="V235" s="123">
        <f>INDEX('Trio'!$W$7:$W$86,MATCH(A235,'Trio'!$W$7:$W$86,0))</f>
      </c>
      <c r="W235" s="161"/>
    </row>
    <row r="236" ht="11.7" customHeight="1">
      <c r="A236" s="125">
        <v>13</v>
      </c>
      <c r="B236" s="126"/>
      <c r="C236" s="126">
        <f>INDEX('Trio'!C$7:C$86,MATCH(A236,'Trio'!$W$7:$W$86,0))</f>
      </c>
      <c r="D236" s="158">
        <f>INDEX('Trio'!D$7:D$86,MATCH(A236,'Trio'!$W$7:$W$86,0))</f>
      </c>
      <c r="E236" s="129">
        <f>INDEX('Trio'!F$7:F$86,MATCH($A236,'Trio'!$W$7:$W$86,0))</f>
      </c>
      <c r="F236" s="130">
        <f>INDEX('Trio'!G$7:G$86,MATCH($A236,'Trio'!$W$7:$W$86,0))</f>
      </c>
      <c r="G236" s="130">
        <f>INDEX('Trio'!H$7:H$86,MATCH($A236,'Trio'!$W$7:$W$86,0))</f>
      </c>
      <c r="H236" s="131">
        <f>INDEX('Trio'!I$7:I$86,MATCH($A236,'Trio'!$W$7:$W$86,0))</f>
      </c>
      <c r="I236" s="129">
        <f>INDEX('Trio'!J$7:J$86,MATCH($A236,'Trio'!$W$7:$W$86,0))</f>
      </c>
      <c r="J236" s="130">
        <f>INDEX('Trio'!K$7:K$86,MATCH($A236,'Trio'!$W$7:$W$86,0))</f>
      </c>
      <c r="K236" s="130">
        <f>INDEX('Trio'!L$7:L$86,MATCH($A236,'Trio'!$W$7:$W$86,0))</f>
      </c>
      <c r="L236" s="131">
        <f>INDEX('Trio'!M$7:M$86,MATCH($A236,'Trio'!$W$7:$W$86,0))</f>
      </c>
      <c r="M236" s="132">
        <f>INDEX('Trio'!N$7:N$86,MATCH($A236,'Trio'!$W$7:$W$86,0))</f>
      </c>
      <c r="N236" s="133">
        <f>INDEX('Trio'!O$7:O$86,MATCH($A236,'Trio'!$W$7:$W$86,0))</f>
      </c>
      <c r="O236" s="134">
        <f>INDEX('Trio'!P$7:P$86,MATCH($A236,'Trio'!$W$7:$W$86,0))</f>
      </c>
      <c r="P236" s="134">
        <f>INDEX('Trio'!Q$7:Q$86,MATCH($A236,'Trio'!$W$7:$W$86,0))</f>
      </c>
      <c r="Q236" s="134">
        <f>INDEX('Trio'!R$7:R$86,MATCH($A236,'Trio'!$W$7:$W$86,0))</f>
      </c>
      <c r="R236" s="134">
        <f>INDEX('Trio'!S$7:S$86,MATCH($A236,'Trio'!$W$7:$W$86,0))</f>
      </c>
      <c r="S236" s="134">
        <f>INDEX('Trio'!T$7:T$86,MATCH($A236,'Trio'!$W$7:$W$86,0))</f>
      </c>
      <c r="T236" s="135">
        <f>INDEX('Trio'!U$7:U$86,MATCH($A236,'Trio'!$W$7:$W$86,0))</f>
      </c>
      <c r="U236" s="136">
        <f>INDEX('Trio'!$V$7:$V$86,MATCH(A236,'Trio'!$W$7:$W$86,0))</f>
      </c>
      <c r="V236" s="137">
        <f>INDEX('Trio'!$W$7:$W$86,MATCH(A236,'Trio'!$W$7:$W$86,0))</f>
      </c>
      <c r="W236" s="162"/>
    </row>
    <row r="237" ht="11.7" customHeight="1">
      <c r="A237" s="111">
        <v>14</v>
      </c>
      <c r="B237" s="112"/>
      <c r="C237" s="112">
        <f>INDEX('Trio'!$C$7:$C$86,MATCH(A237,'Trio'!$W$7:$W$86,0))</f>
      </c>
      <c r="D237" s="157">
        <f>INDEX('Trio'!$D$7:$D$86,MATCH(A237,'Trio'!$W$7:$W$86,0))</f>
      </c>
      <c r="E237" s="115">
        <f>INDEX('Trio'!F$7:F$86,MATCH($A237,'Trio'!$W$7:$W$86,0))</f>
      </c>
      <c r="F237" s="116">
        <f>INDEX('Trio'!G$7:G$86,MATCH($A237,'Trio'!$W$7:$W$86,0))</f>
      </c>
      <c r="G237" s="116">
        <f>INDEX('Trio'!H$7:H$86,MATCH($A237,'Trio'!$W$7:$W$86,0))</f>
      </c>
      <c r="H237" s="117">
        <f>INDEX('Trio'!I$7:I$86,MATCH($A237,'Trio'!$W$7:$W$86,0))</f>
      </c>
      <c r="I237" s="115">
        <f>INDEX('Trio'!J$7:J$86,MATCH($A237,'Trio'!$W$7:$W$86,0))</f>
      </c>
      <c r="J237" s="116">
        <f>INDEX('Trio'!K$7:K$86,MATCH($A237,'Trio'!$W$7:$W$86,0))</f>
      </c>
      <c r="K237" s="116">
        <f>INDEX('Trio'!L$7:L$86,MATCH($A237,'Trio'!$W$7:$W$86,0))</f>
      </c>
      <c r="L237" s="117">
        <f>INDEX('Trio'!M$7:M$86,MATCH($A237,'Trio'!$W$7:$W$86,0))</f>
      </c>
      <c r="M237" s="118">
        <f>INDEX('Trio'!N$7:N$86,MATCH($A237,'Trio'!$W$7:$W$86,0))</f>
      </c>
      <c r="N237" s="119">
        <f>INDEX('Trio'!O$7:O$86,MATCH($A237,'Trio'!$W$7:$W$86,0))</f>
      </c>
      <c r="O237" s="120">
        <f>INDEX('Trio'!P$7:P$86,MATCH($A237,'Trio'!$W$7:$W$86,0))</f>
      </c>
      <c r="P237" s="120">
        <f>INDEX('Trio'!Q$7:Q$86,MATCH($A237,'Trio'!$W$7:$W$86,0))</f>
      </c>
      <c r="Q237" s="120">
        <f>INDEX('Trio'!R$7:R$86,MATCH($A237,'Trio'!$W$7:$W$86,0))</f>
      </c>
      <c r="R237" s="120">
        <f>INDEX('Trio'!S$7:S$86,MATCH($A237,'Trio'!$W$7:$W$86,0))</f>
      </c>
      <c r="S237" s="120">
        <f>INDEX('Trio'!T$7:T$86,MATCH($A237,'Trio'!$W$7:$W$86,0))</f>
      </c>
      <c r="T237" s="121">
        <f>INDEX('Trio'!U$7:U$86,MATCH($A237,'Trio'!$W$7:$W$86,0))</f>
      </c>
      <c r="U237" s="122">
        <f>INDEX('Trio'!$V$7:$V$86,MATCH(A237,'Trio'!$W$7:$W$86,0))</f>
      </c>
      <c r="V237" s="123">
        <f>INDEX('Trio'!$W$7:$W$86,MATCH(A237,'Trio'!$W$7:$W$86,0))</f>
      </c>
      <c r="W237" s="161"/>
    </row>
    <row r="238" ht="11.7" customHeight="1">
      <c r="A238" s="125">
        <v>15</v>
      </c>
      <c r="B238" s="126"/>
      <c r="C238" s="126">
        <f>INDEX('Trio'!C$7:C$86,MATCH(A238,'Trio'!$W$7:$W$86,0))</f>
      </c>
      <c r="D238" s="158">
        <f>INDEX('Trio'!D$7:D$86,MATCH(A238,'Trio'!$W$7:$W$86,0))</f>
      </c>
      <c r="E238" s="129">
        <f>INDEX('Trio'!F$7:F$86,MATCH($A238,'Trio'!$W$7:$W$86,0))</f>
      </c>
      <c r="F238" s="130">
        <f>INDEX('Trio'!G$7:G$86,MATCH($A238,'Trio'!$W$7:$W$86,0))</f>
      </c>
      <c r="G238" s="130">
        <f>INDEX('Trio'!H$7:H$86,MATCH($A238,'Trio'!$W$7:$W$86,0))</f>
      </c>
      <c r="H238" s="131">
        <f>INDEX('Trio'!I$7:I$86,MATCH($A238,'Trio'!$W$7:$W$86,0))</f>
      </c>
      <c r="I238" s="129">
        <f>INDEX('Trio'!J$7:J$86,MATCH($A238,'Trio'!$W$7:$W$86,0))</f>
      </c>
      <c r="J238" s="130">
        <f>INDEX('Trio'!K$7:K$86,MATCH($A238,'Trio'!$W$7:$W$86,0))</f>
      </c>
      <c r="K238" s="130">
        <f>INDEX('Trio'!L$7:L$86,MATCH($A238,'Trio'!$W$7:$W$86,0))</f>
      </c>
      <c r="L238" s="131">
        <f>INDEX('Trio'!M$7:M$86,MATCH($A238,'Trio'!$W$7:$W$86,0))</f>
      </c>
      <c r="M238" s="132">
        <f>INDEX('Trio'!N$7:N$86,MATCH($A238,'Trio'!$W$7:$W$86,0))</f>
      </c>
      <c r="N238" s="133">
        <f>INDEX('Trio'!O$7:O$86,MATCH($A238,'Trio'!$W$7:$W$86,0))</f>
      </c>
      <c r="O238" s="134">
        <f>INDEX('Trio'!P$7:P$86,MATCH($A238,'Trio'!$W$7:$W$86,0))</f>
      </c>
      <c r="P238" s="134">
        <f>INDEX('Trio'!Q$7:Q$86,MATCH($A238,'Trio'!$W$7:$W$86,0))</f>
      </c>
      <c r="Q238" s="134">
        <f>INDEX('Trio'!R$7:R$86,MATCH($A238,'Trio'!$W$7:$W$86,0))</f>
      </c>
      <c r="R238" s="134">
        <f>INDEX('Trio'!S$7:S$86,MATCH($A238,'Trio'!$W$7:$W$86,0))</f>
      </c>
      <c r="S238" s="134">
        <f>INDEX('Trio'!T$7:T$86,MATCH($A238,'Trio'!$W$7:$W$86,0))</f>
      </c>
      <c r="T238" s="135">
        <f>INDEX('Trio'!U$7:U$86,MATCH($A238,'Trio'!$W$7:$W$86,0))</f>
      </c>
      <c r="U238" s="136">
        <f>INDEX('Trio'!$V$7:$V$86,MATCH(A238,'Trio'!$W$7:$W$86,0))</f>
      </c>
      <c r="V238" s="137">
        <f>INDEX('Trio'!$W$7:$W$86,MATCH(A238,'Trio'!$W$7:$W$86,0))</f>
      </c>
      <c r="W238" s="162"/>
    </row>
    <row r="239" ht="11.7" customHeight="1">
      <c r="A239" s="111">
        <v>16</v>
      </c>
      <c r="B239" s="112"/>
      <c r="C239" s="112">
        <f>INDEX('Trio'!$C$7:$C$86,MATCH(A239,'Trio'!$W$7:$W$86,0))</f>
      </c>
      <c r="D239" s="157">
        <f>INDEX('Trio'!$D$7:$D$86,MATCH(A239,'Trio'!$W$7:$W$86,0))</f>
      </c>
      <c r="E239" s="115">
        <f>INDEX('Trio'!F$7:F$86,MATCH($A239,'Trio'!$W$7:$W$86,0))</f>
      </c>
      <c r="F239" s="116">
        <f>INDEX('Trio'!G$7:G$86,MATCH($A239,'Trio'!$W$7:$W$86,0))</f>
      </c>
      <c r="G239" s="116">
        <f>INDEX('Trio'!H$7:H$86,MATCH($A239,'Trio'!$W$7:$W$86,0))</f>
      </c>
      <c r="H239" s="117">
        <f>INDEX('Trio'!I$7:I$86,MATCH($A239,'Trio'!$W$7:$W$86,0))</f>
      </c>
      <c r="I239" s="115">
        <f>INDEX('Trio'!J$7:J$86,MATCH($A239,'Trio'!$W$7:$W$86,0))</f>
      </c>
      <c r="J239" s="116">
        <f>INDEX('Trio'!K$7:K$86,MATCH($A239,'Trio'!$W$7:$W$86,0))</f>
      </c>
      <c r="K239" s="116">
        <f>INDEX('Trio'!L$7:L$86,MATCH($A239,'Trio'!$W$7:$W$86,0))</f>
      </c>
      <c r="L239" s="117">
        <f>INDEX('Trio'!M$7:M$86,MATCH($A239,'Trio'!$W$7:$W$86,0))</f>
      </c>
      <c r="M239" s="118">
        <f>INDEX('Trio'!N$7:N$86,MATCH($A239,'Trio'!$W$7:$W$86,0))</f>
      </c>
      <c r="N239" s="119">
        <f>INDEX('Trio'!O$7:O$86,MATCH($A239,'Trio'!$W$7:$W$86,0))</f>
      </c>
      <c r="O239" s="120">
        <f>INDEX('Trio'!P$7:P$86,MATCH($A239,'Trio'!$W$7:$W$86,0))</f>
      </c>
      <c r="P239" s="120">
        <f>INDEX('Trio'!Q$7:Q$86,MATCH($A239,'Trio'!$W$7:$W$86,0))</f>
      </c>
      <c r="Q239" s="120">
        <f>INDEX('Trio'!R$7:R$86,MATCH($A239,'Trio'!$W$7:$W$86,0))</f>
      </c>
      <c r="R239" s="120">
        <f>INDEX('Trio'!S$7:S$86,MATCH($A239,'Trio'!$W$7:$W$86,0))</f>
      </c>
      <c r="S239" s="120">
        <f>INDEX('Trio'!T$7:T$86,MATCH($A239,'Trio'!$W$7:$W$86,0))</f>
      </c>
      <c r="T239" s="121">
        <f>INDEX('Trio'!U$7:U$86,MATCH($A239,'Trio'!$W$7:$W$86,0))</f>
      </c>
      <c r="U239" s="122">
        <f>INDEX('Trio'!$V$7:$V$86,MATCH(A239,'Trio'!$W$7:$W$86,0))</f>
      </c>
      <c r="V239" s="123">
        <f>INDEX('Trio'!$W$7:$W$86,MATCH(A239,'Trio'!$W$7:$W$86,0))</f>
      </c>
      <c r="W239" s="161"/>
    </row>
    <row r="240" ht="11.7" customHeight="1">
      <c r="A240" s="125">
        <v>17</v>
      </c>
      <c r="B240" s="126"/>
      <c r="C240" s="126">
        <f>INDEX('Trio'!C$7:C$86,MATCH(A240,'Trio'!$W$7:$W$86,0))</f>
      </c>
      <c r="D240" s="158">
        <f>INDEX('Trio'!D$7:D$86,MATCH(A240,'Trio'!$W$7:$W$86,0))</f>
      </c>
      <c r="E240" s="129">
        <f>INDEX('Trio'!F$7:F$86,MATCH($A240,'Trio'!$W$7:$W$86,0))</f>
      </c>
      <c r="F240" s="130">
        <f>INDEX('Trio'!G$7:G$86,MATCH($A240,'Trio'!$W$7:$W$86,0))</f>
      </c>
      <c r="G240" s="130">
        <f>INDEX('Trio'!H$7:H$86,MATCH($A240,'Trio'!$W$7:$W$86,0))</f>
      </c>
      <c r="H240" s="131">
        <f>INDEX('Trio'!I$7:I$86,MATCH($A240,'Trio'!$W$7:$W$86,0))</f>
      </c>
      <c r="I240" s="129">
        <f>INDEX('Trio'!J$7:J$86,MATCH($A240,'Trio'!$W$7:$W$86,0))</f>
      </c>
      <c r="J240" s="130">
        <f>INDEX('Trio'!K$7:K$86,MATCH($A240,'Trio'!$W$7:$W$86,0))</f>
      </c>
      <c r="K240" s="130">
        <f>INDEX('Trio'!L$7:L$86,MATCH($A240,'Trio'!$W$7:$W$86,0))</f>
      </c>
      <c r="L240" s="131">
        <f>INDEX('Trio'!M$7:M$86,MATCH($A240,'Trio'!$W$7:$W$86,0))</f>
      </c>
      <c r="M240" s="132">
        <f>INDEX('Trio'!N$7:N$86,MATCH($A240,'Trio'!$W$7:$W$86,0))</f>
      </c>
      <c r="N240" s="133">
        <f>INDEX('Trio'!O$7:O$86,MATCH($A240,'Trio'!$W$7:$W$86,0))</f>
      </c>
      <c r="O240" s="134">
        <f>INDEX('Trio'!P$7:P$86,MATCH($A240,'Trio'!$W$7:$W$86,0))</f>
      </c>
      <c r="P240" s="134">
        <f>INDEX('Trio'!Q$7:Q$86,MATCH($A240,'Trio'!$W$7:$W$86,0))</f>
      </c>
      <c r="Q240" s="134">
        <f>INDEX('Trio'!R$7:R$86,MATCH($A240,'Trio'!$W$7:$W$86,0))</f>
      </c>
      <c r="R240" s="134">
        <f>INDEX('Trio'!S$7:S$86,MATCH($A240,'Trio'!$W$7:$W$86,0))</f>
      </c>
      <c r="S240" s="134">
        <f>INDEX('Trio'!T$7:T$86,MATCH($A240,'Trio'!$W$7:$W$86,0))</f>
      </c>
      <c r="T240" s="135">
        <f>INDEX('Trio'!U$7:U$86,MATCH($A240,'Trio'!$W$7:$W$86,0))</f>
      </c>
      <c r="U240" s="136">
        <f>INDEX('Trio'!$V$7:$V$86,MATCH(A240,'Trio'!$W$7:$W$86,0))</f>
      </c>
      <c r="V240" s="137">
        <f>INDEX('Trio'!$W$7:$W$86,MATCH(A240,'Trio'!$W$7:$W$86,0))</f>
      </c>
      <c r="W240" s="162"/>
    </row>
    <row r="241" ht="11.7" customHeight="1">
      <c r="A241" s="111">
        <v>18</v>
      </c>
      <c r="B241" s="112"/>
      <c r="C241" s="112">
        <f>INDEX('Trio'!$C$7:$C$86,MATCH(A241,'Trio'!$W$7:$W$86,0))</f>
      </c>
      <c r="D241" s="157">
        <f>INDEX('Trio'!$D$7:$D$86,MATCH(A241,'Trio'!$W$7:$W$86,0))</f>
      </c>
      <c r="E241" s="115">
        <f>INDEX('Trio'!F$7:F$86,MATCH($A241,'Trio'!$W$7:$W$86,0))</f>
      </c>
      <c r="F241" s="116">
        <f>INDEX('Trio'!G$7:G$86,MATCH($A241,'Trio'!$W$7:$W$86,0))</f>
      </c>
      <c r="G241" s="116">
        <f>INDEX('Trio'!H$7:H$86,MATCH($A241,'Trio'!$W$7:$W$86,0))</f>
      </c>
      <c r="H241" s="117">
        <f>INDEX('Trio'!I$7:I$86,MATCH($A241,'Trio'!$W$7:$W$86,0))</f>
      </c>
      <c r="I241" s="115">
        <f>INDEX('Trio'!J$7:J$86,MATCH($A241,'Trio'!$W$7:$W$86,0))</f>
      </c>
      <c r="J241" s="116">
        <f>INDEX('Trio'!K$7:K$86,MATCH($A241,'Trio'!$W$7:$W$86,0))</f>
      </c>
      <c r="K241" s="116">
        <f>INDEX('Trio'!L$7:L$86,MATCH($A241,'Trio'!$W$7:$W$86,0))</f>
      </c>
      <c r="L241" s="117">
        <f>INDEX('Trio'!M$7:M$86,MATCH($A241,'Trio'!$W$7:$W$86,0))</f>
      </c>
      <c r="M241" s="118">
        <f>INDEX('Trio'!N$7:N$86,MATCH($A241,'Trio'!$W$7:$W$86,0))</f>
      </c>
      <c r="N241" s="119">
        <f>INDEX('Trio'!O$7:O$86,MATCH($A241,'Trio'!$W$7:$W$86,0))</f>
      </c>
      <c r="O241" s="120">
        <f>INDEX('Trio'!P$7:P$86,MATCH($A241,'Trio'!$W$7:$W$86,0))</f>
      </c>
      <c r="P241" s="120">
        <f>INDEX('Trio'!Q$7:Q$86,MATCH($A241,'Trio'!$W$7:$W$86,0))</f>
      </c>
      <c r="Q241" s="120">
        <f>INDEX('Trio'!R$7:R$86,MATCH($A241,'Trio'!$W$7:$W$86,0))</f>
      </c>
      <c r="R241" s="120">
        <f>INDEX('Trio'!S$7:S$86,MATCH($A241,'Trio'!$W$7:$W$86,0))</f>
      </c>
      <c r="S241" s="120">
        <f>INDEX('Trio'!T$7:T$86,MATCH($A241,'Trio'!$W$7:$W$86,0))</f>
      </c>
      <c r="T241" s="121">
        <f>INDEX('Trio'!U$7:U$86,MATCH($A241,'Trio'!$W$7:$W$86,0))</f>
      </c>
      <c r="U241" s="122">
        <f>INDEX('Trio'!$V$7:$V$86,MATCH(A241,'Trio'!$W$7:$W$86,0))</f>
      </c>
      <c r="V241" s="123">
        <f>INDEX('Trio'!$W$7:$W$86,MATCH(A241,'Trio'!$W$7:$W$86,0))</f>
      </c>
      <c r="W241" s="161"/>
    </row>
    <row r="242" ht="11.7" customHeight="1">
      <c r="A242" s="125">
        <v>19</v>
      </c>
      <c r="B242" s="126"/>
      <c r="C242" s="126">
        <f>INDEX('Trio'!C$7:C$86,MATCH(A242,'Trio'!$W$7:$W$86,0))</f>
      </c>
      <c r="D242" s="158">
        <f>INDEX('Trio'!D$7:D$86,MATCH(A242,'Trio'!$W$7:$W$86,0))</f>
      </c>
      <c r="E242" s="129">
        <f>INDEX('Trio'!F$7:F$86,MATCH($A242,'Trio'!$W$7:$W$86,0))</f>
      </c>
      <c r="F242" s="130">
        <f>INDEX('Trio'!G$7:G$86,MATCH($A242,'Trio'!$W$7:$W$86,0))</f>
      </c>
      <c r="G242" s="130">
        <f>INDEX('Trio'!H$7:H$86,MATCH($A242,'Trio'!$W$7:$W$86,0))</f>
      </c>
      <c r="H242" s="131">
        <f>INDEX('Trio'!I$7:I$86,MATCH($A242,'Trio'!$W$7:$W$86,0))</f>
      </c>
      <c r="I242" s="129">
        <f>INDEX('Trio'!J$7:J$86,MATCH($A242,'Trio'!$W$7:$W$86,0))</f>
      </c>
      <c r="J242" s="130">
        <f>INDEX('Trio'!K$7:K$86,MATCH($A242,'Trio'!$W$7:$W$86,0))</f>
      </c>
      <c r="K242" s="130">
        <f>INDEX('Trio'!L$7:L$86,MATCH($A242,'Trio'!$W$7:$W$86,0))</f>
      </c>
      <c r="L242" s="131">
        <f>INDEX('Trio'!M$7:M$86,MATCH($A242,'Trio'!$W$7:$W$86,0))</f>
      </c>
      <c r="M242" s="132">
        <f>INDEX('Trio'!N$7:N$86,MATCH($A242,'Trio'!$W$7:$W$86,0))</f>
      </c>
      <c r="N242" s="133">
        <f>INDEX('Trio'!O$7:O$86,MATCH($A242,'Trio'!$W$7:$W$86,0))</f>
      </c>
      <c r="O242" s="134">
        <f>INDEX('Trio'!P$7:P$86,MATCH($A242,'Trio'!$W$7:$W$86,0))</f>
      </c>
      <c r="P242" s="134">
        <f>INDEX('Trio'!Q$7:Q$86,MATCH($A242,'Trio'!$W$7:$W$86,0))</f>
      </c>
      <c r="Q242" s="134">
        <f>INDEX('Trio'!R$7:R$86,MATCH($A242,'Trio'!$W$7:$W$86,0))</f>
      </c>
      <c r="R242" s="134">
        <f>INDEX('Trio'!S$7:S$86,MATCH($A242,'Trio'!$W$7:$W$86,0))</f>
      </c>
      <c r="S242" s="134">
        <f>INDEX('Trio'!T$7:T$86,MATCH($A242,'Trio'!$W$7:$W$86,0))</f>
      </c>
      <c r="T242" s="135">
        <f>INDEX('Trio'!U$7:U$86,MATCH($A242,'Trio'!$W$7:$W$86,0))</f>
      </c>
      <c r="U242" s="136">
        <f>INDEX('Trio'!$V$7:$V$86,MATCH(A242,'Trio'!$W$7:$W$86,0))</f>
      </c>
      <c r="V242" s="137">
        <f>INDEX('Trio'!$W$7:$W$86,MATCH(A242,'Trio'!$W$7:$W$86,0))</f>
      </c>
      <c r="W242" s="162"/>
    </row>
    <row r="243" ht="11.7" customHeight="1">
      <c r="A243" s="139">
        <v>20</v>
      </c>
      <c r="B243" s="140"/>
      <c r="C243" s="140">
        <f>INDEX('Trio'!$C$7:$C$86,MATCH(A243,'Trio'!$W$7:$W$86,0))</f>
      </c>
      <c r="D243" s="159">
        <f>INDEX('Trio'!$D$7:$D$86,MATCH(A243,'Trio'!$W$7:$W$86,0))</f>
      </c>
      <c r="E243" s="143">
        <f>INDEX('Trio'!F$7:F$86,MATCH($A243,'Trio'!$W$7:$W$86,0))</f>
      </c>
      <c r="F243" s="144">
        <f>INDEX('Trio'!G$7:G$86,MATCH($A243,'Trio'!$W$7:$W$86,0))</f>
      </c>
      <c r="G243" s="144">
        <f>INDEX('Trio'!H$7:H$86,MATCH($A243,'Trio'!$W$7:$W$86,0))</f>
      </c>
      <c r="H243" s="145">
        <f>INDEX('Trio'!I$7:I$86,MATCH($A243,'Trio'!$W$7:$W$86,0))</f>
      </c>
      <c r="I243" s="143">
        <f>INDEX('Trio'!J$7:J$86,MATCH($A243,'Trio'!$W$7:$W$86,0))</f>
      </c>
      <c r="J243" s="144">
        <f>INDEX('Trio'!K$7:K$86,MATCH($A243,'Trio'!$W$7:$W$86,0))</f>
      </c>
      <c r="K243" s="144">
        <f>INDEX('Trio'!L$7:L$86,MATCH($A243,'Trio'!$W$7:$W$86,0))</f>
      </c>
      <c r="L243" s="145">
        <f>INDEX('Trio'!M$7:M$86,MATCH($A243,'Trio'!$W$7:$W$86,0))</f>
      </c>
      <c r="M243" s="146">
        <f>INDEX('Trio'!N$7:N$86,MATCH($A243,'Trio'!$W$7:$W$86,0))</f>
      </c>
      <c r="N243" s="147">
        <f>INDEX('Trio'!O$7:O$86,MATCH($A243,'Trio'!$W$7:$W$86,0))</f>
      </c>
      <c r="O243" s="148">
        <f>INDEX('Trio'!P$7:P$86,MATCH($A243,'Trio'!$W$7:$W$86,0))</f>
      </c>
      <c r="P243" s="148">
        <f>INDEX('Trio'!Q$7:Q$86,MATCH($A243,'Trio'!$W$7:$W$86,0))</f>
      </c>
      <c r="Q243" s="148">
        <f>INDEX('Trio'!R$7:R$86,MATCH($A243,'Trio'!$W$7:$W$86,0))</f>
      </c>
      <c r="R243" s="148">
        <f>INDEX('Trio'!S$7:S$86,MATCH($A243,'Trio'!$W$7:$W$86,0))</f>
      </c>
      <c r="S243" s="148">
        <f>INDEX('Trio'!T$7:T$86,MATCH($A243,'Trio'!$W$7:$W$86,0))</f>
      </c>
      <c r="T243" s="149">
        <f>INDEX('Trio'!U$7:U$86,MATCH($A243,'Trio'!$W$7:$W$86,0))</f>
      </c>
      <c r="U243" s="150">
        <f>INDEX('Trio'!$V$7:$V$86,MATCH(A243,'Trio'!$W$7:$W$86,0))</f>
      </c>
      <c r="V243" s="151">
        <f>INDEX('Trio'!$W$7:$W$86,MATCH(A243,'Trio'!$W$7:$W$86,0))</f>
      </c>
      <c r="W243" s="163"/>
    </row>
    <row r="244" ht="13.2" customHeight="1">
      <c r="A244" s="153"/>
      <c r="B244" s="58"/>
      <c r="C244" s="58"/>
      <c r="D244" s="58"/>
      <c r="E244" s="154"/>
      <c r="F244" s="154"/>
      <c r="G244" s="154"/>
      <c r="H244" s="154"/>
      <c r="I244" s="154"/>
      <c r="J244" s="154"/>
      <c r="K244" s="154"/>
      <c r="L244" s="154"/>
      <c r="M244" s="58"/>
      <c r="N244" s="154"/>
      <c r="O244" s="154"/>
      <c r="P244" s="154"/>
      <c r="Q244" s="154"/>
      <c r="R244" s="154"/>
      <c r="S244" s="154"/>
      <c r="T244" s="58"/>
      <c r="U244" s="58"/>
      <c r="V244" s="58"/>
      <c r="W244" s="155"/>
    </row>
    <row r="245" ht="13.65" customHeight="1">
      <c r="A245" t="s" s="76">
        <v>17</v>
      </c>
      <c r="B245" s="77"/>
      <c r="C245" s="77"/>
      <c r="D245" s="77"/>
      <c r="E245" s="77"/>
      <c r="F245" s="77"/>
      <c r="G245" s="77"/>
      <c r="H245" s="77"/>
      <c r="I245" s="77"/>
      <c r="J245" s="77"/>
      <c r="K245" s="77"/>
      <c r="L245" s="77"/>
      <c r="M245" s="77"/>
      <c r="N245" s="77"/>
      <c r="O245" s="77"/>
      <c r="P245" s="77"/>
      <c r="Q245" s="77"/>
      <c r="R245" s="77"/>
      <c r="S245" s="77"/>
      <c r="T245" s="77"/>
      <c r="U245" s="77"/>
      <c r="V245" s="77"/>
      <c r="W245" s="78"/>
    </row>
    <row r="246" ht="13.2" customHeight="1">
      <c r="A246" s="79"/>
      <c r="B246" s="80"/>
      <c r="C246" s="80"/>
      <c r="D246" s="81"/>
      <c r="E246" t="s" s="82">
        <v>77</v>
      </c>
      <c r="F246" s="83"/>
      <c r="G246" s="83"/>
      <c r="H246" s="84"/>
      <c r="I246" t="s" s="82">
        <v>78</v>
      </c>
      <c r="J246" s="83"/>
      <c r="K246" s="83"/>
      <c r="L246" s="84"/>
      <c r="M246" s="85"/>
      <c r="N246" t="s" s="86">
        <v>79</v>
      </c>
      <c r="O246" s="87"/>
      <c r="P246" s="87"/>
      <c r="Q246" s="87"/>
      <c r="R246" s="87"/>
      <c r="S246" s="87"/>
      <c r="T246" s="88"/>
      <c r="U246" t="s" s="86">
        <v>80</v>
      </c>
      <c r="V246" s="87"/>
      <c r="W246" s="88"/>
    </row>
    <row r="247" ht="15.6" customHeight="1">
      <c r="A247" t="s" s="89">
        <v>81</v>
      </c>
      <c r="B247" t="s" s="90">
        <v>40</v>
      </c>
      <c r="C247" t="s" s="90">
        <v>41</v>
      </c>
      <c r="D247" t="s" s="90">
        <v>42</v>
      </c>
      <c r="E247" t="s" s="82">
        <v>82</v>
      </c>
      <c r="F247" t="s" s="91">
        <v>83</v>
      </c>
      <c r="G247" t="s" s="91">
        <v>101</v>
      </c>
      <c r="H247" t="s" s="92">
        <v>85</v>
      </c>
      <c r="I247" t="s" s="82">
        <v>86</v>
      </c>
      <c r="J247" t="s" s="91">
        <v>87</v>
      </c>
      <c r="K247" t="s" s="91">
        <v>88</v>
      </c>
      <c r="L247" t="s" s="93">
        <v>89</v>
      </c>
      <c r="M247" t="s" s="89">
        <v>90</v>
      </c>
      <c r="N247" t="s" s="94">
        <v>91</v>
      </c>
      <c r="O247" t="s" s="95">
        <v>92</v>
      </c>
      <c r="P247" t="s" s="95">
        <v>93</v>
      </c>
      <c r="Q247" t="s" s="95">
        <v>94</v>
      </c>
      <c r="R247" t="s" s="95">
        <v>95</v>
      </c>
      <c r="S247" t="s" s="95">
        <v>96</v>
      </c>
      <c r="T247" t="s" s="93">
        <v>97</v>
      </c>
      <c r="U247" t="s" s="86">
        <v>98</v>
      </c>
      <c r="V247" t="s" s="96">
        <v>81</v>
      </c>
      <c r="W247" t="s" s="93">
        <v>99</v>
      </c>
    </row>
    <row r="248" ht="11.7" customHeight="1">
      <c r="A248" s="97">
        <v>1</v>
      </c>
      <c r="B248" s="98"/>
      <c r="C248" s="98">
        <f>INDEX('Quartett'!C$7:C$86,MATCH(A248,'Quartett'!$W$7:$W$86,0))</f>
      </c>
      <c r="D248" s="156">
        <f>INDEX('Quartett'!D$7:D$86,MATCH(A248,'Quartett'!$W$7:$W$86,0))</f>
      </c>
      <c r="E248" s="101">
        <f>INDEX('Quartett'!F$7:F$86,MATCH($A248,'Quartett'!$W$7:$W$86,0))</f>
      </c>
      <c r="F248" s="102">
        <f>INDEX('Quartett'!G$7:G$86,MATCH($A248,'Quartett'!$W$7:$W$86,0))</f>
      </c>
      <c r="G248" s="102">
        <f>INDEX('Quartett'!H$7:H$86,MATCH($A248,'Quartett'!$W$7:$W$86,0))</f>
      </c>
      <c r="H248" s="103">
        <f>INDEX('Quartett'!I$7:I$86,MATCH($A248,'Quartett'!$W$7:$W$86,0))</f>
      </c>
      <c r="I248" s="101">
        <f>INDEX('Quartett'!J$7:J$86,MATCH($A248,'Quartett'!$W$7:$W$86,0))</f>
      </c>
      <c r="J248" s="102">
        <f>INDEX('Quartett'!K$7:K$86,MATCH($A248,'Quartett'!$W$7:$W$86,0))</f>
      </c>
      <c r="K248" s="102">
        <f>INDEX('Quartett'!L$7:L$86,MATCH($A248,'Quartett'!$W$7:$W$86,0))</f>
      </c>
      <c r="L248" s="103">
        <f>INDEX('Quartett'!M$7:M$86,MATCH($A248,'Quartett'!$W$7:$W$86,0))</f>
      </c>
      <c r="M248" s="104">
        <f>INDEX('Quartett'!N$7:N$86,MATCH($A248,'Quartett'!$W$7:$W$86,0))</f>
      </c>
      <c r="N248" s="105">
        <f>INDEX('Quartett'!O$7:O$86,MATCH($A248,'Quartett'!$W$7:$W$86,0))</f>
      </c>
      <c r="O248" s="106">
        <f>INDEX('Quartett'!P$7:P$86,MATCH($A248,'Quartett'!$W$7:$W$86,0))</f>
      </c>
      <c r="P248" s="106">
        <f>INDEX('Quartett'!Q$7:Q$86,MATCH($A248,'Quartett'!$W$7:$W$86,0))</f>
      </c>
      <c r="Q248" s="106">
        <f>INDEX('Quartett'!R$7:R$86,MATCH($A248,'Quartett'!$W$7:$W$86,0))</f>
      </c>
      <c r="R248" s="106">
        <f>INDEX('Quartett'!S$7:S$86,MATCH($A248,'Quartett'!$W$7:$W$86,0))</f>
      </c>
      <c r="S248" s="106">
        <f>INDEX('Quartett'!T$7:T$86,MATCH($A248,'Quartett'!$W$7:$W$86,0))</f>
      </c>
      <c r="T248" s="107">
        <f>INDEX('Quartett'!U$7:U$86,MATCH($A248,'Quartett'!$W$7:$W$86,0))</f>
      </c>
      <c r="U248" s="108">
        <f>INDEX('Quartett'!$V$7:$V$86,MATCH(A248,'Quartett'!$W$7:$W$86,0))</f>
      </c>
      <c r="V248" s="109">
        <f>INDEX('Quartett'!$W$7:$W$86,MATCH(A248,'Quartett'!$W$7:$W$86,0))</f>
      </c>
      <c r="W248" s="160"/>
    </row>
    <row r="249" ht="11.7" customHeight="1">
      <c r="A249" s="111">
        <v>2</v>
      </c>
      <c r="B249" s="112"/>
      <c r="C249" s="112">
        <f>INDEX('Quartett'!$C$7:$C$86,MATCH(A249,'Quartett'!$W$7:$W$86,0))</f>
      </c>
      <c r="D249" s="157">
        <f>INDEX('Quartett'!$D$7:$D$86,MATCH(A249,'Quartett'!$W$7:$W$86,0))</f>
      </c>
      <c r="E249" s="115">
        <f>INDEX('Quartett'!F$7:F$86,MATCH($A249,'Quartett'!$W$7:$W$86,0))</f>
      </c>
      <c r="F249" s="116">
        <f>INDEX('Quartett'!G$7:G$86,MATCH($A249,'Quartett'!$W$7:$W$86,0))</f>
      </c>
      <c r="G249" s="116">
        <f>INDEX('Quartett'!H$7:H$86,MATCH($A249,'Quartett'!$W$7:$W$86,0))</f>
      </c>
      <c r="H249" s="117">
        <f>INDEX('Quartett'!I$7:I$86,MATCH($A249,'Quartett'!$W$7:$W$86,0))</f>
      </c>
      <c r="I249" s="115">
        <f>INDEX('Quartett'!J$7:J$86,MATCH($A249,'Quartett'!$W$7:$W$86,0))</f>
      </c>
      <c r="J249" s="116">
        <f>INDEX('Quartett'!K$7:K$86,MATCH($A249,'Quartett'!$W$7:$W$86,0))</f>
      </c>
      <c r="K249" s="116">
        <f>INDEX('Quartett'!L$7:L$86,MATCH($A249,'Quartett'!$W$7:$W$86,0))</f>
      </c>
      <c r="L249" s="117">
        <f>INDEX('Quartett'!M$7:M$86,MATCH($A249,'Quartett'!$W$7:$W$86,0))</f>
      </c>
      <c r="M249" s="118">
        <f>INDEX('Quartett'!N$7:N$86,MATCH($A249,'Quartett'!$W$7:$W$86,0))</f>
      </c>
      <c r="N249" s="119">
        <f>INDEX('Quartett'!O$7:O$86,MATCH($A249,'Quartett'!$W$7:$W$86,0))</f>
      </c>
      <c r="O249" s="120">
        <f>INDEX('Quartett'!P$7:P$86,MATCH($A249,'Quartett'!$W$7:$W$86,0))</f>
      </c>
      <c r="P249" s="120">
        <f>INDEX('Quartett'!Q$7:Q$86,MATCH($A249,'Quartett'!$W$7:$W$86,0))</f>
      </c>
      <c r="Q249" s="120">
        <f>INDEX('Quartett'!R$7:R$86,MATCH($A249,'Quartett'!$W$7:$W$86,0))</f>
      </c>
      <c r="R249" s="120">
        <f>INDEX('Quartett'!S$7:S$86,MATCH($A249,'Quartett'!$W$7:$W$86,0))</f>
      </c>
      <c r="S249" s="120">
        <f>INDEX('Quartett'!T$7:T$86,MATCH($A249,'Quartett'!$W$7:$W$86,0))</f>
      </c>
      <c r="T249" s="121">
        <f>INDEX('Quartett'!U$7:U$86,MATCH($A249,'Quartett'!$W$7:$W$86,0))</f>
      </c>
      <c r="U249" s="122">
        <f>INDEX('Quartett'!$V$7:$V$86,MATCH(A249,'Quartett'!$W$7:$W$86,0))</f>
      </c>
      <c r="V249" s="123">
        <f>INDEX('Quartett'!$W$7:$W$86,MATCH(A249,'Quartett'!$W$7:$W$86,0))</f>
      </c>
      <c r="W249" s="161"/>
    </row>
    <row r="250" ht="11.7" customHeight="1">
      <c r="A250" s="125">
        <v>3</v>
      </c>
      <c r="B250" s="126"/>
      <c r="C250" s="126">
        <f>INDEX('Quartett'!C$7:C$86,MATCH(A250,'Quartett'!$W$7:$W$86,0))</f>
      </c>
      <c r="D250" s="158">
        <f>INDEX('Quartett'!D$7:D$86,MATCH(A250,'Quartett'!$W$7:$W$86,0))</f>
      </c>
      <c r="E250" s="129">
        <f>INDEX('Quartett'!F$7:F$86,MATCH($A250,'Quartett'!$W$7:$W$86,0))</f>
      </c>
      <c r="F250" s="130">
        <f>INDEX('Quartett'!G$7:G$86,MATCH($A250,'Quartett'!$W$7:$W$86,0))</f>
      </c>
      <c r="G250" s="130">
        <f>INDEX('Quartett'!H$7:H$86,MATCH($A250,'Quartett'!$W$7:$W$86,0))</f>
      </c>
      <c r="H250" s="131">
        <f>INDEX('Quartett'!I$7:I$86,MATCH($A250,'Quartett'!$W$7:$W$86,0))</f>
      </c>
      <c r="I250" s="129">
        <f>INDEX('Quartett'!J$7:J$86,MATCH($A250,'Quartett'!$W$7:$W$86,0))</f>
      </c>
      <c r="J250" s="130">
        <f>INDEX('Quartett'!K$7:K$86,MATCH($A250,'Quartett'!$W$7:$W$86,0))</f>
      </c>
      <c r="K250" s="130">
        <f>INDEX('Quartett'!L$7:L$86,MATCH($A250,'Quartett'!$W$7:$W$86,0))</f>
      </c>
      <c r="L250" s="131">
        <f>INDEX('Quartett'!M$7:M$86,MATCH($A250,'Quartett'!$W$7:$W$86,0))</f>
      </c>
      <c r="M250" s="132">
        <f>INDEX('Quartett'!N$7:N$86,MATCH($A250,'Quartett'!$W$7:$W$86,0))</f>
      </c>
      <c r="N250" s="133">
        <f>INDEX('Quartett'!O$7:O$86,MATCH($A250,'Quartett'!$W$7:$W$86,0))</f>
      </c>
      <c r="O250" s="134">
        <f>INDEX('Quartett'!P$7:P$86,MATCH($A250,'Quartett'!$W$7:$W$86,0))</f>
      </c>
      <c r="P250" s="134">
        <f>INDEX('Quartett'!Q$7:Q$86,MATCH($A250,'Quartett'!$W$7:$W$86,0))</f>
      </c>
      <c r="Q250" s="134">
        <f>INDEX('Quartett'!R$7:R$86,MATCH($A250,'Quartett'!$W$7:$W$86,0))</f>
      </c>
      <c r="R250" s="134">
        <f>INDEX('Quartett'!S$7:S$86,MATCH($A250,'Quartett'!$W$7:$W$86,0))</f>
      </c>
      <c r="S250" s="134">
        <f>INDEX('Quartett'!T$7:T$86,MATCH($A250,'Quartett'!$W$7:$W$86,0))</f>
      </c>
      <c r="T250" s="135">
        <f>INDEX('Quartett'!U$7:U$86,MATCH($A250,'Quartett'!$W$7:$W$86,0))</f>
      </c>
      <c r="U250" s="136">
        <f>INDEX('Quartett'!$V$7:$V$86,MATCH(A250,'Quartett'!$W$7:$W$86,0))</f>
      </c>
      <c r="V250" s="137">
        <f>INDEX('Quartett'!$W$7:$W$86,MATCH(A250,'Quartett'!$W$7:$W$86,0))</f>
      </c>
      <c r="W250" s="162"/>
    </row>
    <row r="251" ht="11.7" customHeight="1">
      <c r="A251" s="111">
        <v>4</v>
      </c>
      <c r="B251" s="112"/>
      <c r="C251" s="112">
        <f>INDEX('Quartett'!$C$7:$C$86,MATCH(A251,'Quartett'!$W$7:$W$86,0))</f>
      </c>
      <c r="D251" s="157">
        <f>INDEX('Quartett'!$D$7:$D$86,MATCH(A251,'Quartett'!$W$7:$W$86,0))</f>
      </c>
      <c r="E251" s="115">
        <f>INDEX('Quartett'!F$7:F$86,MATCH($A251,'Quartett'!$W$7:$W$86,0))</f>
      </c>
      <c r="F251" s="116">
        <f>INDEX('Quartett'!G$7:G$86,MATCH($A251,'Quartett'!$W$7:$W$86,0))</f>
      </c>
      <c r="G251" s="116">
        <f>INDEX('Quartett'!H$7:H$86,MATCH($A251,'Quartett'!$W$7:$W$86,0))</f>
      </c>
      <c r="H251" s="117">
        <f>INDEX('Quartett'!I$7:I$86,MATCH($A251,'Quartett'!$W$7:$W$86,0))</f>
      </c>
      <c r="I251" s="115">
        <f>INDEX('Quartett'!J$7:J$86,MATCH($A251,'Quartett'!$W$7:$W$86,0))</f>
      </c>
      <c r="J251" s="116">
        <f>INDEX('Quartett'!K$7:K$86,MATCH($A251,'Quartett'!$W$7:$W$86,0))</f>
      </c>
      <c r="K251" s="116">
        <f>INDEX('Quartett'!L$7:L$86,MATCH($A251,'Quartett'!$W$7:$W$86,0))</f>
      </c>
      <c r="L251" s="117">
        <f>INDEX('Quartett'!M$7:M$86,MATCH($A251,'Quartett'!$W$7:$W$86,0))</f>
      </c>
      <c r="M251" s="118">
        <f>INDEX('Quartett'!N$7:N$86,MATCH($A251,'Quartett'!$W$7:$W$86,0))</f>
      </c>
      <c r="N251" s="119">
        <f>INDEX('Quartett'!O$7:O$86,MATCH($A251,'Quartett'!$W$7:$W$86,0))</f>
      </c>
      <c r="O251" s="120">
        <f>INDEX('Quartett'!P$7:P$86,MATCH($A251,'Quartett'!$W$7:$W$86,0))</f>
      </c>
      <c r="P251" s="120">
        <f>INDEX('Quartett'!Q$7:Q$86,MATCH($A251,'Quartett'!$W$7:$W$86,0))</f>
      </c>
      <c r="Q251" s="120">
        <f>INDEX('Quartett'!R$7:R$86,MATCH($A251,'Quartett'!$W$7:$W$86,0))</f>
      </c>
      <c r="R251" s="120">
        <f>INDEX('Quartett'!S$7:S$86,MATCH($A251,'Quartett'!$W$7:$W$86,0))</f>
      </c>
      <c r="S251" s="120">
        <f>INDEX('Quartett'!T$7:T$86,MATCH($A251,'Quartett'!$W$7:$W$86,0))</f>
      </c>
      <c r="T251" s="121">
        <f>INDEX('Quartett'!U$7:U$86,MATCH($A251,'Quartett'!$W$7:$W$86,0))</f>
      </c>
      <c r="U251" s="122">
        <f>INDEX('Quartett'!$V$7:$V$86,MATCH(A251,'Quartett'!$W$7:$W$86,0))</f>
      </c>
      <c r="V251" s="123">
        <f>INDEX('Quartett'!$W$7:$W$86,MATCH(A251,'Quartett'!$W$7:$W$86,0))</f>
      </c>
      <c r="W251" s="161"/>
    </row>
    <row r="252" ht="11.7" customHeight="1">
      <c r="A252" s="125">
        <v>5</v>
      </c>
      <c r="B252" s="126"/>
      <c r="C252" s="126">
        <f>INDEX('Quartett'!C$7:C$86,MATCH(A252,'Quartett'!$W$7:$W$86,0))</f>
      </c>
      <c r="D252" s="158">
        <f>INDEX('Quartett'!D$7:D$86,MATCH(A252,'Quartett'!$W$7:$W$86,0))</f>
      </c>
      <c r="E252" s="129">
        <f>INDEX('Quartett'!F$7:F$86,MATCH($A252,'Quartett'!$W$7:$W$86,0))</f>
      </c>
      <c r="F252" s="130">
        <f>INDEX('Quartett'!G$7:G$86,MATCH($A252,'Quartett'!$W$7:$W$86,0))</f>
      </c>
      <c r="G252" s="130">
        <f>INDEX('Quartett'!H$7:H$86,MATCH($A252,'Quartett'!$W$7:$W$86,0))</f>
      </c>
      <c r="H252" s="131">
        <f>INDEX('Quartett'!I$7:I$86,MATCH($A252,'Quartett'!$W$7:$W$86,0))</f>
      </c>
      <c r="I252" s="129">
        <f>INDEX('Quartett'!J$7:J$86,MATCH($A252,'Quartett'!$W$7:$W$86,0))</f>
      </c>
      <c r="J252" s="130">
        <f>INDEX('Quartett'!K$7:K$86,MATCH($A252,'Quartett'!$W$7:$W$86,0))</f>
      </c>
      <c r="K252" s="130">
        <f>INDEX('Quartett'!L$7:L$86,MATCH($A252,'Quartett'!$W$7:$W$86,0))</f>
      </c>
      <c r="L252" s="131">
        <f>INDEX('Quartett'!M$7:M$86,MATCH($A252,'Quartett'!$W$7:$W$86,0))</f>
      </c>
      <c r="M252" s="132">
        <f>INDEX('Quartett'!N$7:N$86,MATCH($A252,'Quartett'!$W$7:$W$86,0))</f>
      </c>
      <c r="N252" s="133">
        <f>INDEX('Quartett'!O$7:O$86,MATCH($A252,'Quartett'!$W$7:$W$86,0))</f>
      </c>
      <c r="O252" s="134">
        <f>INDEX('Quartett'!P$7:P$86,MATCH($A252,'Quartett'!$W$7:$W$86,0))</f>
      </c>
      <c r="P252" s="134">
        <f>INDEX('Quartett'!Q$7:Q$86,MATCH($A252,'Quartett'!$W$7:$W$86,0))</f>
      </c>
      <c r="Q252" s="134">
        <f>INDEX('Quartett'!R$7:R$86,MATCH($A252,'Quartett'!$W$7:$W$86,0))</f>
      </c>
      <c r="R252" s="134">
        <f>INDEX('Quartett'!S$7:S$86,MATCH($A252,'Quartett'!$W$7:$W$86,0))</f>
      </c>
      <c r="S252" s="134">
        <f>INDEX('Quartett'!T$7:T$86,MATCH($A252,'Quartett'!$W$7:$W$86,0))</f>
      </c>
      <c r="T252" s="135">
        <f>INDEX('Quartett'!U$7:U$86,MATCH($A252,'Quartett'!$W$7:$W$86,0))</f>
      </c>
      <c r="U252" s="136">
        <f>INDEX('Quartett'!$V$7:$V$86,MATCH(A252,'Quartett'!$W$7:$W$86,0))</f>
      </c>
      <c r="V252" s="137">
        <f>INDEX('Quartett'!$W$7:$W$86,MATCH(A252,'Quartett'!$W$7:$W$86,0))</f>
      </c>
      <c r="W252" s="162"/>
    </row>
    <row r="253" ht="11.7" customHeight="1">
      <c r="A253" s="111">
        <v>6</v>
      </c>
      <c r="B253" s="112"/>
      <c r="C253" s="112">
        <f>INDEX('Quartett'!$C$7:$C$86,MATCH(A253,'Quartett'!$W$7:$W$86,0))</f>
      </c>
      <c r="D253" s="157">
        <f>INDEX('Quartett'!$D$7:$D$86,MATCH(A253,'Quartett'!$W$7:$W$86,0))</f>
      </c>
      <c r="E253" s="115">
        <f>INDEX('Quartett'!F$7:F$86,MATCH($A253,'Quartett'!$W$7:$W$86,0))</f>
      </c>
      <c r="F253" s="116">
        <f>INDEX('Quartett'!G$7:G$86,MATCH($A253,'Quartett'!$W$7:$W$86,0))</f>
      </c>
      <c r="G253" s="116">
        <f>INDEX('Quartett'!H$7:H$86,MATCH($A253,'Quartett'!$W$7:$W$86,0))</f>
      </c>
      <c r="H253" s="117">
        <f>INDEX('Quartett'!I$7:I$86,MATCH($A253,'Quartett'!$W$7:$W$86,0))</f>
      </c>
      <c r="I253" s="115">
        <f>INDEX('Quartett'!J$7:J$86,MATCH($A253,'Quartett'!$W$7:$W$86,0))</f>
      </c>
      <c r="J253" s="116">
        <f>INDEX('Quartett'!K$7:K$86,MATCH($A253,'Quartett'!$W$7:$W$86,0))</f>
      </c>
      <c r="K253" s="116">
        <f>INDEX('Quartett'!L$7:L$86,MATCH($A253,'Quartett'!$W$7:$W$86,0))</f>
      </c>
      <c r="L253" s="117">
        <f>INDEX('Quartett'!M$7:M$86,MATCH($A253,'Quartett'!$W$7:$W$86,0))</f>
      </c>
      <c r="M253" s="118">
        <f>INDEX('Quartett'!N$7:N$86,MATCH($A253,'Quartett'!$W$7:$W$86,0))</f>
      </c>
      <c r="N253" s="119">
        <f>INDEX('Quartett'!O$7:O$86,MATCH($A253,'Quartett'!$W$7:$W$86,0))</f>
      </c>
      <c r="O253" s="120">
        <f>INDEX('Quartett'!P$7:P$86,MATCH($A253,'Quartett'!$W$7:$W$86,0))</f>
      </c>
      <c r="P253" s="120">
        <f>INDEX('Quartett'!Q$7:Q$86,MATCH($A253,'Quartett'!$W$7:$W$86,0))</f>
      </c>
      <c r="Q253" s="120">
        <f>INDEX('Quartett'!R$7:R$86,MATCH($A253,'Quartett'!$W$7:$W$86,0))</f>
      </c>
      <c r="R253" s="120">
        <f>INDEX('Quartett'!S$7:S$86,MATCH($A253,'Quartett'!$W$7:$W$86,0))</f>
      </c>
      <c r="S253" s="120">
        <f>INDEX('Quartett'!T$7:T$86,MATCH($A253,'Quartett'!$W$7:$W$86,0))</f>
      </c>
      <c r="T253" s="121">
        <f>INDEX('Quartett'!U$7:U$86,MATCH($A253,'Quartett'!$W$7:$W$86,0))</f>
      </c>
      <c r="U253" s="122">
        <f>INDEX('Quartett'!$V$7:$V$86,MATCH(A253,'Quartett'!$W$7:$W$86,0))</f>
      </c>
      <c r="V253" s="123">
        <f>INDEX('Quartett'!$W$7:$W$86,MATCH(A253,'Quartett'!$W$7:$W$86,0))</f>
      </c>
      <c r="W253" s="161"/>
    </row>
    <row r="254" ht="11.7" customHeight="1">
      <c r="A254" s="125">
        <v>7</v>
      </c>
      <c r="B254" s="126"/>
      <c r="C254" s="126">
        <f>INDEX('Quartett'!C$7:C$86,MATCH(A254,'Quartett'!$W$7:$W$86,0))</f>
      </c>
      <c r="D254" s="158">
        <f>INDEX('Quartett'!D$7:D$86,MATCH(A254,'Quartett'!$W$7:$W$86,0))</f>
      </c>
      <c r="E254" s="129">
        <f>INDEX('Quartett'!F$7:F$86,MATCH($A254,'Quartett'!$W$7:$W$86,0))</f>
      </c>
      <c r="F254" s="130">
        <f>INDEX('Quartett'!G$7:G$86,MATCH($A254,'Quartett'!$W$7:$W$86,0))</f>
      </c>
      <c r="G254" s="130">
        <f>INDEX('Quartett'!H$7:H$86,MATCH($A254,'Quartett'!$W$7:$W$86,0))</f>
      </c>
      <c r="H254" s="131">
        <f>INDEX('Quartett'!I$7:I$86,MATCH($A254,'Quartett'!$W$7:$W$86,0))</f>
      </c>
      <c r="I254" s="129">
        <f>INDEX('Quartett'!J$7:J$86,MATCH($A254,'Quartett'!$W$7:$W$86,0))</f>
      </c>
      <c r="J254" s="130">
        <f>INDEX('Quartett'!K$7:K$86,MATCH($A254,'Quartett'!$W$7:$W$86,0))</f>
      </c>
      <c r="K254" s="130">
        <f>INDEX('Quartett'!L$7:L$86,MATCH($A254,'Quartett'!$W$7:$W$86,0))</f>
      </c>
      <c r="L254" s="131">
        <f>INDEX('Quartett'!M$7:M$86,MATCH($A254,'Quartett'!$W$7:$W$86,0))</f>
      </c>
      <c r="M254" s="132">
        <f>INDEX('Quartett'!N$7:N$86,MATCH($A254,'Quartett'!$W$7:$W$86,0))</f>
      </c>
      <c r="N254" s="133">
        <f>INDEX('Quartett'!O$7:O$86,MATCH($A254,'Quartett'!$W$7:$W$86,0))</f>
      </c>
      <c r="O254" s="134">
        <f>INDEX('Quartett'!P$7:P$86,MATCH($A254,'Quartett'!$W$7:$W$86,0))</f>
      </c>
      <c r="P254" s="134">
        <f>INDEX('Quartett'!Q$7:Q$86,MATCH($A254,'Quartett'!$W$7:$W$86,0))</f>
      </c>
      <c r="Q254" s="134">
        <f>INDEX('Quartett'!R$7:R$86,MATCH($A254,'Quartett'!$W$7:$W$86,0))</f>
      </c>
      <c r="R254" s="134">
        <f>INDEX('Quartett'!S$7:S$86,MATCH($A254,'Quartett'!$W$7:$W$86,0))</f>
      </c>
      <c r="S254" s="134">
        <f>INDEX('Quartett'!T$7:T$86,MATCH($A254,'Quartett'!$W$7:$W$86,0))</f>
      </c>
      <c r="T254" s="135">
        <f>INDEX('Quartett'!U$7:U$86,MATCH($A254,'Quartett'!$W$7:$W$86,0))</f>
      </c>
      <c r="U254" s="136">
        <f>INDEX('Quartett'!$V$7:$V$86,MATCH(A254,'Quartett'!$W$7:$W$86,0))</f>
      </c>
      <c r="V254" s="137">
        <f>INDEX('Quartett'!$W$7:$W$86,MATCH(A254,'Quartett'!$W$7:$W$86,0))</f>
      </c>
      <c r="W254" s="162"/>
    </row>
    <row r="255" ht="11.7" customHeight="1">
      <c r="A255" s="111">
        <v>8</v>
      </c>
      <c r="B255" s="112"/>
      <c r="C255" s="112">
        <f>INDEX('Quartett'!$C$7:$C$86,MATCH(A255,'Quartett'!$W$7:$W$86,0))</f>
      </c>
      <c r="D255" s="157">
        <f>INDEX('Quartett'!$D$7:$D$86,MATCH(A255,'Quartett'!$W$7:$W$86,0))</f>
      </c>
      <c r="E255" s="115">
        <f>INDEX('Quartett'!F$7:F$86,MATCH($A255,'Quartett'!$W$7:$W$86,0))</f>
      </c>
      <c r="F255" s="116">
        <f>INDEX('Quartett'!G$7:G$86,MATCH($A255,'Quartett'!$W$7:$W$86,0))</f>
      </c>
      <c r="G255" s="116">
        <f>INDEX('Quartett'!H$7:H$86,MATCH($A255,'Quartett'!$W$7:$W$86,0))</f>
      </c>
      <c r="H255" s="117">
        <f>INDEX('Quartett'!I$7:I$86,MATCH($A255,'Quartett'!$W$7:$W$86,0))</f>
      </c>
      <c r="I255" s="115">
        <f>INDEX('Quartett'!J$7:J$86,MATCH($A255,'Quartett'!$W$7:$W$86,0))</f>
      </c>
      <c r="J255" s="116">
        <f>INDEX('Quartett'!K$7:K$86,MATCH($A255,'Quartett'!$W$7:$W$86,0))</f>
      </c>
      <c r="K255" s="116">
        <f>INDEX('Quartett'!L$7:L$86,MATCH($A255,'Quartett'!$W$7:$W$86,0))</f>
      </c>
      <c r="L255" s="117">
        <f>INDEX('Quartett'!M$7:M$86,MATCH($A255,'Quartett'!$W$7:$W$86,0))</f>
      </c>
      <c r="M255" s="118">
        <f>INDEX('Quartett'!N$7:N$86,MATCH($A255,'Quartett'!$W$7:$W$86,0))</f>
      </c>
      <c r="N255" s="119">
        <f>INDEX('Quartett'!O$7:O$86,MATCH($A255,'Quartett'!$W$7:$W$86,0))</f>
      </c>
      <c r="O255" s="120">
        <f>INDEX('Quartett'!P$7:P$86,MATCH($A255,'Quartett'!$W$7:$W$86,0))</f>
      </c>
      <c r="P255" s="120">
        <f>INDEX('Quartett'!Q$7:Q$86,MATCH($A255,'Quartett'!$W$7:$W$86,0))</f>
      </c>
      <c r="Q255" s="120">
        <f>INDEX('Quartett'!R$7:R$86,MATCH($A255,'Quartett'!$W$7:$W$86,0))</f>
      </c>
      <c r="R255" s="120">
        <f>INDEX('Quartett'!S$7:S$86,MATCH($A255,'Quartett'!$W$7:$W$86,0))</f>
      </c>
      <c r="S255" s="120">
        <f>INDEX('Quartett'!T$7:T$86,MATCH($A255,'Quartett'!$W$7:$W$86,0))</f>
      </c>
      <c r="T255" s="121">
        <f>INDEX('Quartett'!U$7:U$86,MATCH($A255,'Quartett'!$W$7:$W$86,0))</f>
      </c>
      <c r="U255" s="122">
        <f>INDEX('Quartett'!$V$7:$V$86,MATCH(A255,'Quartett'!$W$7:$W$86,0))</f>
      </c>
      <c r="V255" s="123">
        <f>INDEX('Quartett'!$W$7:$W$86,MATCH(A255,'Quartett'!$W$7:$W$86,0))</f>
      </c>
      <c r="W255" s="161"/>
    </row>
    <row r="256" ht="11.7" customHeight="1">
      <c r="A256" s="125">
        <v>9</v>
      </c>
      <c r="B256" s="126"/>
      <c r="C256" s="126">
        <f>INDEX('Quartett'!C$7:C$86,MATCH(A256,'Quartett'!$W$7:$W$86,0))</f>
      </c>
      <c r="D256" s="158">
        <f>INDEX('Quartett'!D$7:D$86,MATCH(A256,'Quartett'!$W$7:$W$86,0))</f>
      </c>
      <c r="E256" s="129">
        <f>INDEX('Quartett'!F$7:F$86,MATCH($A256,'Quartett'!$W$7:$W$86,0))</f>
      </c>
      <c r="F256" s="130">
        <f>INDEX('Quartett'!G$7:G$86,MATCH($A256,'Quartett'!$W$7:$W$86,0))</f>
      </c>
      <c r="G256" s="130">
        <f>INDEX('Quartett'!H$7:H$86,MATCH($A256,'Quartett'!$W$7:$W$86,0))</f>
      </c>
      <c r="H256" s="131">
        <f>INDEX('Quartett'!I$7:I$86,MATCH($A256,'Quartett'!$W$7:$W$86,0))</f>
      </c>
      <c r="I256" s="129">
        <f>INDEX('Quartett'!J$7:J$86,MATCH($A256,'Quartett'!$W$7:$W$86,0))</f>
      </c>
      <c r="J256" s="130">
        <f>INDEX('Quartett'!K$7:K$86,MATCH($A256,'Quartett'!$W$7:$W$86,0))</f>
      </c>
      <c r="K256" s="130">
        <f>INDEX('Quartett'!L$7:L$86,MATCH($A256,'Quartett'!$W$7:$W$86,0))</f>
      </c>
      <c r="L256" s="131">
        <f>INDEX('Quartett'!M$7:M$86,MATCH($A256,'Quartett'!$W$7:$W$86,0))</f>
      </c>
      <c r="M256" s="132">
        <f>INDEX('Quartett'!N$7:N$86,MATCH($A256,'Quartett'!$W$7:$W$86,0))</f>
      </c>
      <c r="N256" s="133">
        <f>INDEX('Quartett'!O$7:O$86,MATCH($A256,'Quartett'!$W$7:$W$86,0))</f>
      </c>
      <c r="O256" s="134">
        <f>INDEX('Quartett'!P$7:P$86,MATCH($A256,'Quartett'!$W$7:$W$86,0))</f>
      </c>
      <c r="P256" s="134">
        <f>INDEX('Quartett'!Q$7:Q$86,MATCH($A256,'Quartett'!$W$7:$W$86,0))</f>
      </c>
      <c r="Q256" s="134">
        <f>INDEX('Quartett'!R$7:R$86,MATCH($A256,'Quartett'!$W$7:$W$86,0))</f>
      </c>
      <c r="R256" s="134">
        <f>INDEX('Quartett'!S$7:S$86,MATCH($A256,'Quartett'!$W$7:$W$86,0))</f>
      </c>
      <c r="S256" s="134">
        <f>INDEX('Quartett'!T$7:T$86,MATCH($A256,'Quartett'!$W$7:$W$86,0))</f>
      </c>
      <c r="T256" s="135">
        <f>INDEX('Quartett'!U$7:U$86,MATCH($A256,'Quartett'!$W$7:$W$86,0))</f>
      </c>
      <c r="U256" s="136">
        <f>INDEX('Quartett'!$V$7:$V$86,MATCH(A256,'Quartett'!$W$7:$W$86,0))</f>
      </c>
      <c r="V256" s="137">
        <f>INDEX('Quartett'!$W$7:$W$86,MATCH(A256,'Quartett'!$W$7:$W$86,0))</f>
      </c>
      <c r="W256" s="162"/>
    </row>
    <row r="257" ht="11.7" customHeight="1">
      <c r="A257" s="111">
        <v>10</v>
      </c>
      <c r="B257" s="112"/>
      <c r="C257" s="112">
        <f>INDEX('Quartett'!$C$7:$C$86,MATCH(A257,'Quartett'!$W$7:$W$86,0))</f>
      </c>
      <c r="D257" s="157">
        <f>INDEX('Quartett'!$D$7:$D$86,MATCH(A257,'Quartett'!$W$7:$W$86,0))</f>
      </c>
      <c r="E257" s="115">
        <f>INDEX('Quartett'!F$7:F$86,MATCH($A257,'Quartett'!$W$7:$W$86,0))</f>
      </c>
      <c r="F257" s="116">
        <f>INDEX('Quartett'!G$7:G$86,MATCH($A257,'Quartett'!$W$7:$W$86,0))</f>
      </c>
      <c r="G257" s="116">
        <f>INDEX('Quartett'!H$7:H$86,MATCH($A257,'Quartett'!$W$7:$W$86,0))</f>
      </c>
      <c r="H257" s="117">
        <f>INDEX('Quartett'!I$7:I$86,MATCH($A257,'Quartett'!$W$7:$W$86,0))</f>
      </c>
      <c r="I257" s="115">
        <f>INDEX('Quartett'!J$7:J$86,MATCH($A257,'Quartett'!$W$7:$W$86,0))</f>
      </c>
      <c r="J257" s="116">
        <f>INDEX('Quartett'!K$7:K$86,MATCH($A257,'Quartett'!$W$7:$W$86,0))</f>
      </c>
      <c r="K257" s="116">
        <f>INDEX('Quartett'!L$7:L$86,MATCH($A257,'Quartett'!$W$7:$W$86,0))</f>
      </c>
      <c r="L257" s="117">
        <f>INDEX('Quartett'!M$7:M$86,MATCH($A257,'Quartett'!$W$7:$W$86,0))</f>
      </c>
      <c r="M257" s="118">
        <f>INDEX('Quartett'!N$7:N$86,MATCH($A257,'Quartett'!$W$7:$W$86,0))</f>
      </c>
      <c r="N257" s="119">
        <f>INDEX('Quartett'!O$7:O$86,MATCH($A257,'Quartett'!$W$7:$W$86,0))</f>
      </c>
      <c r="O257" s="120">
        <f>INDEX('Quartett'!P$7:P$86,MATCH($A257,'Quartett'!$W$7:$W$86,0))</f>
      </c>
      <c r="P257" s="120">
        <f>INDEX('Quartett'!Q$7:Q$86,MATCH($A257,'Quartett'!$W$7:$W$86,0))</f>
      </c>
      <c r="Q257" s="120">
        <f>INDEX('Quartett'!R$7:R$86,MATCH($A257,'Quartett'!$W$7:$W$86,0))</f>
      </c>
      <c r="R257" s="120">
        <f>INDEX('Quartett'!S$7:S$86,MATCH($A257,'Quartett'!$W$7:$W$86,0))</f>
      </c>
      <c r="S257" s="120">
        <f>INDEX('Quartett'!T$7:T$86,MATCH($A257,'Quartett'!$W$7:$W$86,0))</f>
      </c>
      <c r="T257" s="121">
        <f>INDEX('Quartett'!U$7:U$86,MATCH($A257,'Quartett'!$W$7:$W$86,0))</f>
      </c>
      <c r="U257" s="122">
        <f>INDEX('Quartett'!$V$7:$V$86,MATCH(A257,'Quartett'!$W$7:$W$86,0))</f>
      </c>
      <c r="V257" s="123">
        <f>INDEX('Quartett'!$W$7:$W$86,MATCH(A257,'Quartett'!$W$7:$W$86,0))</f>
      </c>
      <c r="W257" s="161"/>
    </row>
    <row r="258" ht="11.7" customHeight="1">
      <c r="A258" s="125">
        <v>11</v>
      </c>
      <c r="B258" s="126"/>
      <c r="C258" s="126">
        <f>INDEX('Quartett'!C$7:C$86,MATCH(A258,'Quartett'!$W$7:$W$86,0))</f>
      </c>
      <c r="D258" s="158">
        <f>INDEX('Quartett'!D$7:D$86,MATCH(A258,'Quartett'!$W$7:$W$86,0))</f>
      </c>
      <c r="E258" s="129">
        <f>INDEX('Quartett'!F$7:F$86,MATCH($A258,'Quartett'!$W$7:$W$86,0))</f>
      </c>
      <c r="F258" s="130">
        <f>INDEX('Quartett'!G$7:G$86,MATCH($A258,'Quartett'!$W$7:$W$86,0))</f>
      </c>
      <c r="G258" s="130">
        <f>INDEX('Quartett'!H$7:H$86,MATCH($A258,'Quartett'!$W$7:$W$86,0))</f>
      </c>
      <c r="H258" s="131">
        <f>INDEX('Quartett'!I$7:I$86,MATCH($A258,'Quartett'!$W$7:$W$86,0))</f>
      </c>
      <c r="I258" s="129">
        <f>INDEX('Quartett'!J$7:J$86,MATCH($A258,'Quartett'!$W$7:$W$86,0))</f>
      </c>
      <c r="J258" s="130">
        <f>INDEX('Quartett'!K$7:K$86,MATCH($A258,'Quartett'!$W$7:$W$86,0))</f>
      </c>
      <c r="K258" s="130">
        <f>INDEX('Quartett'!L$7:L$86,MATCH($A258,'Quartett'!$W$7:$W$86,0))</f>
      </c>
      <c r="L258" s="131">
        <f>INDEX('Quartett'!M$7:M$86,MATCH($A258,'Quartett'!$W$7:$W$86,0))</f>
      </c>
      <c r="M258" s="132">
        <f>INDEX('Quartett'!N$7:N$86,MATCH($A258,'Quartett'!$W$7:$W$86,0))</f>
      </c>
      <c r="N258" s="133">
        <f>INDEX('Quartett'!O$7:O$86,MATCH($A258,'Quartett'!$W$7:$W$86,0))</f>
      </c>
      <c r="O258" s="134">
        <f>INDEX('Quartett'!P$7:P$86,MATCH($A258,'Quartett'!$W$7:$W$86,0))</f>
      </c>
      <c r="P258" s="134">
        <f>INDEX('Quartett'!Q$7:Q$86,MATCH($A258,'Quartett'!$W$7:$W$86,0))</f>
      </c>
      <c r="Q258" s="134">
        <f>INDEX('Quartett'!R$7:R$86,MATCH($A258,'Quartett'!$W$7:$W$86,0))</f>
      </c>
      <c r="R258" s="134">
        <f>INDEX('Quartett'!S$7:S$86,MATCH($A258,'Quartett'!$W$7:$W$86,0))</f>
      </c>
      <c r="S258" s="134">
        <f>INDEX('Quartett'!T$7:T$86,MATCH($A258,'Quartett'!$W$7:$W$86,0))</f>
      </c>
      <c r="T258" s="135">
        <f>INDEX('Quartett'!U$7:U$86,MATCH($A258,'Quartett'!$W$7:$W$86,0))</f>
      </c>
      <c r="U258" s="136">
        <f>INDEX('Quartett'!$V$7:$V$86,MATCH(A258,'Quartett'!$W$7:$W$86,0))</f>
      </c>
      <c r="V258" s="137">
        <f>INDEX('Quartett'!$W$7:$W$86,MATCH(A258,'Quartett'!$W$7:$W$86,0))</f>
      </c>
      <c r="W258" s="162"/>
    </row>
    <row r="259" ht="11.7" customHeight="1">
      <c r="A259" s="111">
        <v>12</v>
      </c>
      <c r="B259" s="112"/>
      <c r="C259" s="112">
        <f>INDEX('Quartett'!$C$7:$C$86,MATCH(A259,'Quartett'!$W$7:$W$86,0))</f>
      </c>
      <c r="D259" s="157">
        <f>INDEX('Quartett'!$D$7:$D$86,MATCH(A259,'Quartett'!$W$7:$W$86,0))</f>
      </c>
      <c r="E259" s="115">
        <f>INDEX('Quartett'!F$7:F$86,MATCH($A259,'Quartett'!$W$7:$W$86,0))</f>
      </c>
      <c r="F259" s="116">
        <f>INDEX('Quartett'!G$7:G$86,MATCH($A259,'Quartett'!$W$7:$W$86,0))</f>
      </c>
      <c r="G259" s="116">
        <f>INDEX('Quartett'!H$7:H$86,MATCH($A259,'Quartett'!$W$7:$W$86,0))</f>
      </c>
      <c r="H259" s="117">
        <f>INDEX('Quartett'!I$7:I$86,MATCH($A259,'Quartett'!$W$7:$W$86,0))</f>
      </c>
      <c r="I259" s="115">
        <f>INDEX('Quartett'!J$7:J$86,MATCH($A259,'Quartett'!$W$7:$W$86,0))</f>
      </c>
      <c r="J259" s="116">
        <f>INDEX('Quartett'!K$7:K$86,MATCH($A259,'Quartett'!$W$7:$W$86,0))</f>
      </c>
      <c r="K259" s="116">
        <f>INDEX('Quartett'!L$7:L$86,MATCH($A259,'Quartett'!$W$7:$W$86,0))</f>
      </c>
      <c r="L259" s="117">
        <f>INDEX('Quartett'!M$7:M$86,MATCH($A259,'Quartett'!$W$7:$W$86,0))</f>
      </c>
      <c r="M259" s="118">
        <f>INDEX('Quartett'!N$7:N$86,MATCH($A259,'Quartett'!$W$7:$W$86,0))</f>
      </c>
      <c r="N259" s="119">
        <f>INDEX('Quartett'!O$7:O$86,MATCH($A259,'Quartett'!$W$7:$W$86,0))</f>
      </c>
      <c r="O259" s="120">
        <f>INDEX('Quartett'!P$7:P$86,MATCH($A259,'Quartett'!$W$7:$W$86,0))</f>
      </c>
      <c r="P259" s="120">
        <f>INDEX('Quartett'!Q$7:Q$86,MATCH($A259,'Quartett'!$W$7:$W$86,0))</f>
      </c>
      <c r="Q259" s="120">
        <f>INDEX('Quartett'!R$7:R$86,MATCH($A259,'Quartett'!$W$7:$W$86,0))</f>
      </c>
      <c r="R259" s="120">
        <f>INDEX('Quartett'!S$7:S$86,MATCH($A259,'Quartett'!$W$7:$W$86,0))</f>
      </c>
      <c r="S259" s="120">
        <f>INDEX('Quartett'!T$7:T$86,MATCH($A259,'Quartett'!$W$7:$W$86,0))</f>
      </c>
      <c r="T259" s="121">
        <f>INDEX('Quartett'!U$7:U$86,MATCH($A259,'Quartett'!$W$7:$W$86,0))</f>
      </c>
      <c r="U259" s="122">
        <f>INDEX('Quartett'!$V$7:$V$86,MATCH(A259,'Quartett'!$W$7:$W$86,0))</f>
      </c>
      <c r="V259" s="123">
        <f>INDEX('Quartett'!$W$7:$W$86,MATCH(A259,'Quartett'!$W$7:$W$86,0))</f>
      </c>
      <c r="W259" s="161"/>
    </row>
    <row r="260" ht="11.7" customHeight="1">
      <c r="A260" s="125">
        <v>13</v>
      </c>
      <c r="B260" s="126"/>
      <c r="C260" s="126">
        <f>INDEX('Quartett'!C$7:C$86,MATCH(A260,'Quartett'!$W$7:$W$86,0))</f>
      </c>
      <c r="D260" s="158">
        <f>INDEX('Quartett'!D$7:D$86,MATCH(A260,'Quartett'!$W$7:$W$86,0))</f>
      </c>
      <c r="E260" s="129">
        <f>INDEX('Quartett'!F$7:F$86,MATCH($A260,'Quartett'!$W$7:$W$86,0))</f>
      </c>
      <c r="F260" s="130">
        <f>INDEX('Quartett'!G$7:G$86,MATCH($A260,'Quartett'!$W$7:$W$86,0))</f>
      </c>
      <c r="G260" s="130">
        <f>INDEX('Quartett'!H$7:H$86,MATCH($A260,'Quartett'!$W$7:$W$86,0))</f>
      </c>
      <c r="H260" s="131">
        <f>INDEX('Quartett'!I$7:I$86,MATCH($A260,'Quartett'!$W$7:$W$86,0))</f>
      </c>
      <c r="I260" s="129">
        <f>INDEX('Quartett'!J$7:J$86,MATCH($A260,'Quartett'!$W$7:$W$86,0))</f>
      </c>
      <c r="J260" s="130">
        <f>INDEX('Quartett'!K$7:K$86,MATCH($A260,'Quartett'!$W$7:$W$86,0))</f>
      </c>
      <c r="K260" s="130">
        <f>INDEX('Quartett'!L$7:L$86,MATCH($A260,'Quartett'!$W$7:$W$86,0))</f>
      </c>
      <c r="L260" s="131">
        <f>INDEX('Quartett'!M$7:M$86,MATCH($A260,'Quartett'!$W$7:$W$86,0))</f>
      </c>
      <c r="M260" s="132">
        <f>INDEX('Quartett'!N$7:N$86,MATCH($A260,'Quartett'!$W$7:$W$86,0))</f>
      </c>
      <c r="N260" s="133">
        <f>INDEX('Quartett'!O$7:O$86,MATCH($A260,'Quartett'!$W$7:$W$86,0))</f>
      </c>
      <c r="O260" s="134">
        <f>INDEX('Quartett'!P$7:P$86,MATCH($A260,'Quartett'!$W$7:$W$86,0))</f>
      </c>
      <c r="P260" s="134">
        <f>INDEX('Quartett'!Q$7:Q$86,MATCH($A260,'Quartett'!$W$7:$W$86,0))</f>
      </c>
      <c r="Q260" s="134">
        <f>INDEX('Quartett'!R$7:R$86,MATCH($A260,'Quartett'!$W$7:$W$86,0))</f>
      </c>
      <c r="R260" s="134">
        <f>INDEX('Quartett'!S$7:S$86,MATCH($A260,'Quartett'!$W$7:$W$86,0))</f>
      </c>
      <c r="S260" s="134">
        <f>INDEX('Quartett'!T$7:T$86,MATCH($A260,'Quartett'!$W$7:$W$86,0))</f>
      </c>
      <c r="T260" s="135">
        <f>INDEX('Quartett'!U$7:U$86,MATCH($A260,'Quartett'!$W$7:$W$86,0))</f>
      </c>
      <c r="U260" s="136">
        <f>INDEX('Quartett'!$V$7:$V$86,MATCH(A260,'Quartett'!$W$7:$W$86,0))</f>
      </c>
      <c r="V260" s="137">
        <f>INDEX('Quartett'!$W$7:$W$86,MATCH(A260,'Quartett'!$W$7:$W$86,0))</f>
      </c>
      <c r="W260" s="162"/>
    </row>
    <row r="261" ht="11.7" customHeight="1">
      <c r="A261" s="111">
        <v>14</v>
      </c>
      <c r="B261" s="112"/>
      <c r="C261" s="112">
        <f>INDEX('Quartett'!$C$7:$C$86,MATCH(A261,'Quartett'!$W$7:$W$86,0))</f>
      </c>
      <c r="D261" s="157">
        <f>INDEX('Quartett'!$D$7:$D$86,MATCH(A261,'Quartett'!$W$7:$W$86,0))</f>
      </c>
      <c r="E261" s="115">
        <f>INDEX('Quartett'!F$7:F$86,MATCH($A261,'Quartett'!$W$7:$W$86,0))</f>
      </c>
      <c r="F261" s="116">
        <f>INDEX('Quartett'!G$7:G$86,MATCH($A261,'Quartett'!$W$7:$W$86,0))</f>
      </c>
      <c r="G261" s="116">
        <f>INDEX('Quartett'!H$7:H$86,MATCH($A261,'Quartett'!$W$7:$W$86,0))</f>
      </c>
      <c r="H261" s="117">
        <f>INDEX('Quartett'!I$7:I$86,MATCH($A261,'Quartett'!$W$7:$W$86,0))</f>
      </c>
      <c r="I261" s="115">
        <f>INDEX('Quartett'!J$7:J$86,MATCH($A261,'Quartett'!$W$7:$W$86,0))</f>
      </c>
      <c r="J261" s="116">
        <f>INDEX('Quartett'!K$7:K$86,MATCH($A261,'Quartett'!$W$7:$W$86,0))</f>
      </c>
      <c r="K261" s="116">
        <f>INDEX('Quartett'!L$7:L$86,MATCH($A261,'Quartett'!$W$7:$W$86,0))</f>
      </c>
      <c r="L261" s="117">
        <f>INDEX('Quartett'!M$7:M$86,MATCH($A261,'Quartett'!$W$7:$W$86,0))</f>
      </c>
      <c r="M261" s="118">
        <f>INDEX('Quartett'!N$7:N$86,MATCH($A261,'Quartett'!$W$7:$W$86,0))</f>
      </c>
      <c r="N261" s="119">
        <f>INDEX('Quartett'!O$7:O$86,MATCH($A261,'Quartett'!$W$7:$W$86,0))</f>
      </c>
      <c r="O261" s="120">
        <f>INDEX('Quartett'!P$7:P$86,MATCH($A261,'Quartett'!$W$7:$W$86,0))</f>
      </c>
      <c r="P261" s="120">
        <f>INDEX('Quartett'!Q$7:Q$86,MATCH($A261,'Quartett'!$W$7:$W$86,0))</f>
      </c>
      <c r="Q261" s="120">
        <f>INDEX('Quartett'!R$7:R$86,MATCH($A261,'Quartett'!$W$7:$W$86,0))</f>
      </c>
      <c r="R261" s="120">
        <f>INDEX('Quartett'!S$7:S$86,MATCH($A261,'Quartett'!$W$7:$W$86,0))</f>
      </c>
      <c r="S261" s="120">
        <f>INDEX('Quartett'!T$7:T$86,MATCH($A261,'Quartett'!$W$7:$W$86,0))</f>
      </c>
      <c r="T261" s="121">
        <f>INDEX('Quartett'!U$7:U$86,MATCH($A261,'Quartett'!$W$7:$W$86,0))</f>
      </c>
      <c r="U261" s="122">
        <f>INDEX('Quartett'!$V$7:$V$86,MATCH(A261,'Quartett'!$W$7:$W$86,0))</f>
      </c>
      <c r="V261" s="123">
        <f>INDEX('Quartett'!$W$7:$W$86,MATCH(A261,'Quartett'!$W$7:$W$86,0))</f>
      </c>
      <c r="W261" s="161"/>
    </row>
    <row r="262" ht="11.7" customHeight="1">
      <c r="A262" s="125">
        <v>15</v>
      </c>
      <c r="B262" s="126"/>
      <c r="C262" s="126">
        <f>INDEX('Quartett'!C$7:C$86,MATCH(A262,'Quartett'!$W$7:$W$86,0))</f>
      </c>
      <c r="D262" s="158">
        <f>INDEX('Quartett'!D$7:D$86,MATCH(A262,'Quartett'!$W$7:$W$86,0))</f>
      </c>
      <c r="E262" s="129">
        <f>INDEX('Quartett'!F$7:F$86,MATCH($A262,'Quartett'!$W$7:$W$86,0))</f>
      </c>
      <c r="F262" s="130">
        <f>INDEX('Quartett'!G$7:G$86,MATCH($A262,'Quartett'!$W$7:$W$86,0))</f>
      </c>
      <c r="G262" s="130">
        <f>INDEX('Quartett'!H$7:H$86,MATCH($A262,'Quartett'!$W$7:$W$86,0))</f>
      </c>
      <c r="H262" s="131">
        <f>INDEX('Quartett'!I$7:I$86,MATCH($A262,'Quartett'!$W$7:$W$86,0))</f>
      </c>
      <c r="I262" s="129">
        <f>INDEX('Quartett'!J$7:J$86,MATCH($A262,'Quartett'!$W$7:$W$86,0))</f>
      </c>
      <c r="J262" s="130">
        <f>INDEX('Quartett'!K$7:K$86,MATCH($A262,'Quartett'!$W$7:$W$86,0))</f>
      </c>
      <c r="K262" s="130">
        <f>INDEX('Quartett'!L$7:L$86,MATCH($A262,'Quartett'!$W$7:$W$86,0))</f>
      </c>
      <c r="L262" s="131">
        <f>INDEX('Quartett'!M$7:M$86,MATCH($A262,'Quartett'!$W$7:$W$86,0))</f>
      </c>
      <c r="M262" s="132">
        <f>INDEX('Quartett'!N$7:N$86,MATCH($A262,'Quartett'!$W$7:$W$86,0))</f>
      </c>
      <c r="N262" s="133">
        <f>INDEX('Quartett'!O$7:O$86,MATCH($A262,'Quartett'!$W$7:$W$86,0))</f>
      </c>
      <c r="O262" s="134">
        <f>INDEX('Quartett'!P$7:P$86,MATCH($A262,'Quartett'!$W$7:$W$86,0))</f>
      </c>
      <c r="P262" s="134">
        <f>INDEX('Quartett'!Q$7:Q$86,MATCH($A262,'Quartett'!$W$7:$W$86,0))</f>
      </c>
      <c r="Q262" s="134">
        <f>INDEX('Quartett'!R$7:R$86,MATCH($A262,'Quartett'!$W$7:$W$86,0))</f>
      </c>
      <c r="R262" s="134">
        <f>INDEX('Quartett'!S$7:S$86,MATCH($A262,'Quartett'!$W$7:$W$86,0))</f>
      </c>
      <c r="S262" s="134">
        <f>INDEX('Quartett'!T$7:T$86,MATCH($A262,'Quartett'!$W$7:$W$86,0))</f>
      </c>
      <c r="T262" s="135">
        <f>INDEX('Quartett'!U$7:U$86,MATCH($A262,'Quartett'!$W$7:$W$86,0))</f>
      </c>
      <c r="U262" s="136">
        <f>INDEX('Quartett'!$V$7:$V$86,MATCH(A262,'Quartett'!$W$7:$W$86,0))</f>
      </c>
      <c r="V262" s="137">
        <f>INDEX('Quartett'!$W$7:$W$86,MATCH(A262,'Quartett'!$W$7:$W$86,0))</f>
      </c>
      <c r="W262" s="162"/>
    </row>
    <row r="263" ht="11.7" customHeight="1">
      <c r="A263" s="111">
        <v>16</v>
      </c>
      <c r="B263" s="112"/>
      <c r="C263" s="112">
        <f>INDEX('Quartett'!$C$7:$C$86,MATCH(A263,'Quartett'!$W$7:$W$86,0))</f>
      </c>
      <c r="D263" s="157">
        <f>INDEX('Quartett'!$D$7:$D$86,MATCH(A263,'Quartett'!$W$7:$W$86,0))</f>
      </c>
      <c r="E263" s="115">
        <f>INDEX('Quartett'!F$7:F$86,MATCH($A263,'Quartett'!$W$7:$W$86,0))</f>
      </c>
      <c r="F263" s="116">
        <f>INDEX('Quartett'!G$7:G$86,MATCH($A263,'Quartett'!$W$7:$W$86,0))</f>
      </c>
      <c r="G263" s="116">
        <f>INDEX('Quartett'!H$7:H$86,MATCH($A263,'Quartett'!$W$7:$W$86,0))</f>
      </c>
      <c r="H263" s="117">
        <f>INDEX('Quartett'!I$7:I$86,MATCH($A263,'Quartett'!$W$7:$W$86,0))</f>
      </c>
      <c r="I263" s="115">
        <f>INDEX('Quartett'!J$7:J$86,MATCH($A263,'Quartett'!$W$7:$W$86,0))</f>
      </c>
      <c r="J263" s="116">
        <f>INDEX('Quartett'!K$7:K$86,MATCH($A263,'Quartett'!$W$7:$W$86,0))</f>
      </c>
      <c r="K263" s="116">
        <f>INDEX('Quartett'!L$7:L$86,MATCH($A263,'Quartett'!$W$7:$W$86,0))</f>
      </c>
      <c r="L263" s="117">
        <f>INDEX('Quartett'!M$7:M$86,MATCH($A263,'Quartett'!$W$7:$W$86,0))</f>
      </c>
      <c r="M263" s="118">
        <f>INDEX('Quartett'!N$7:N$86,MATCH($A263,'Quartett'!$W$7:$W$86,0))</f>
      </c>
      <c r="N263" s="119">
        <f>INDEX('Quartett'!O$7:O$86,MATCH($A263,'Quartett'!$W$7:$W$86,0))</f>
      </c>
      <c r="O263" s="120">
        <f>INDEX('Quartett'!P$7:P$86,MATCH($A263,'Quartett'!$W$7:$W$86,0))</f>
      </c>
      <c r="P263" s="120">
        <f>INDEX('Quartett'!Q$7:Q$86,MATCH($A263,'Quartett'!$W$7:$W$86,0))</f>
      </c>
      <c r="Q263" s="120">
        <f>INDEX('Quartett'!R$7:R$86,MATCH($A263,'Quartett'!$W$7:$W$86,0))</f>
      </c>
      <c r="R263" s="120">
        <f>INDEX('Quartett'!S$7:S$86,MATCH($A263,'Quartett'!$W$7:$W$86,0))</f>
      </c>
      <c r="S263" s="120">
        <f>INDEX('Quartett'!T$7:T$86,MATCH($A263,'Quartett'!$W$7:$W$86,0))</f>
      </c>
      <c r="T263" s="121">
        <f>INDEX('Quartett'!U$7:U$86,MATCH($A263,'Quartett'!$W$7:$W$86,0))</f>
      </c>
      <c r="U263" s="122">
        <f>INDEX('Quartett'!$V$7:$V$86,MATCH(A263,'Quartett'!$W$7:$W$86,0))</f>
      </c>
      <c r="V263" s="123">
        <f>INDEX('Quartett'!$W$7:$W$86,MATCH(A263,'Quartett'!$W$7:$W$86,0))</f>
      </c>
      <c r="W263" s="161"/>
    </row>
    <row r="264" ht="11.7" customHeight="1">
      <c r="A264" s="125">
        <v>17</v>
      </c>
      <c r="B264" s="126"/>
      <c r="C264" s="126">
        <f>INDEX('Quartett'!C$7:C$86,MATCH(A264,'Quartett'!$W$7:$W$86,0))</f>
      </c>
      <c r="D264" s="158">
        <f>INDEX('Quartett'!D$7:D$86,MATCH(A264,'Quartett'!$W$7:$W$86,0))</f>
      </c>
      <c r="E264" s="129">
        <f>INDEX('Quartett'!F$7:F$86,MATCH($A264,'Quartett'!$W$7:$W$86,0))</f>
      </c>
      <c r="F264" s="130">
        <f>INDEX('Quartett'!G$7:G$86,MATCH($A264,'Quartett'!$W$7:$W$86,0))</f>
      </c>
      <c r="G264" s="130">
        <f>INDEX('Quartett'!H$7:H$86,MATCH($A264,'Quartett'!$W$7:$W$86,0))</f>
      </c>
      <c r="H264" s="131">
        <f>INDEX('Quartett'!I$7:I$86,MATCH($A264,'Quartett'!$W$7:$W$86,0))</f>
      </c>
      <c r="I264" s="129">
        <f>INDEX('Quartett'!J$7:J$86,MATCH($A264,'Quartett'!$W$7:$W$86,0))</f>
      </c>
      <c r="J264" s="130">
        <f>INDEX('Quartett'!K$7:K$86,MATCH($A264,'Quartett'!$W$7:$W$86,0))</f>
      </c>
      <c r="K264" s="130">
        <f>INDEX('Quartett'!L$7:L$86,MATCH($A264,'Quartett'!$W$7:$W$86,0))</f>
      </c>
      <c r="L264" s="131">
        <f>INDEX('Quartett'!M$7:M$86,MATCH($A264,'Quartett'!$W$7:$W$86,0))</f>
      </c>
      <c r="M264" s="132">
        <f>INDEX('Quartett'!N$7:N$86,MATCH($A264,'Quartett'!$W$7:$W$86,0))</f>
      </c>
      <c r="N264" s="133">
        <f>INDEX('Quartett'!O$7:O$86,MATCH($A264,'Quartett'!$W$7:$W$86,0))</f>
      </c>
      <c r="O264" s="134">
        <f>INDEX('Quartett'!P$7:P$86,MATCH($A264,'Quartett'!$W$7:$W$86,0))</f>
      </c>
      <c r="P264" s="134">
        <f>INDEX('Quartett'!Q$7:Q$86,MATCH($A264,'Quartett'!$W$7:$W$86,0))</f>
      </c>
      <c r="Q264" s="134">
        <f>INDEX('Quartett'!R$7:R$86,MATCH($A264,'Quartett'!$W$7:$W$86,0))</f>
      </c>
      <c r="R264" s="134">
        <f>INDEX('Quartett'!S$7:S$86,MATCH($A264,'Quartett'!$W$7:$W$86,0))</f>
      </c>
      <c r="S264" s="134">
        <f>INDEX('Quartett'!T$7:T$86,MATCH($A264,'Quartett'!$W$7:$W$86,0))</f>
      </c>
      <c r="T264" s="135">
        <f>INDEX('Quartett'!U$7:U$86,MATCH($A264,'Quartett'!$W$7:$W$86,0))</f>
      </c>
      <c r="U264" s="136">
        <f>INDEX('Quartett'!$V$7:$V$86,MATCH(A264,'Quartett'!$W$7:$W$86,0))</f>
      </c>
      <c r="V264" s="137">
        <f>INDEX('Quartett'!$W$7:$W$86,MATCH(A264,'Quartett'!$W$7:$W$86,0))</f>
      </c>
      <c r="W264" s="162"/>
    </row>
    <row r="265" ht="11.7" customHeight="1">
      <c r="A265" s="111">
        <v>18</v>
      </c>
      <c r="B265" s="112"/>
      <c r="C265" s="112">
        <f>INDEX('Quartett'!$C$7:$C$86,MATCH(A265,'Quartett'!$W$7:$W$86,0))</f>
      </c>
      <c r="D265" s="157">
        <f>INDEX('Quartett'!$D$7:$D$86,MATCH(A265,'Quartett'!$W$7:$W$86,0))</f>
      </c>
      <c r="E265" s="115">
        <f>INDEX('Quartett'!F$7:F$86,MATCH($A265,'Quartett'!$W$7:$W$86,0))</f>
      </c>
      <c r="F265" s="116">
        <f>INDEX('Quartett'!G$7:G$86,MATCH($A265,'Quartett'!$W$7:$W$86,0))</f>
      </c>
      <c r="G265" s="116">
        <f>INDEX('Quartett'!H$7:H$86,MATCH($A265,'Quartett'!$W$7:$W$86,0))</f>
      </c>
      <c r="H265" s="117">
        <f>INDEX('Quartett'!I$7:I$86,MATCH($A265,'Quartett'!$W$7:$W$86,0))</f>
      </c>
      <c r="I265" s="115">
        <f>INDEX('Quartett'!J$7:J$86,MATCH($A265,'Quartett'!$W$7:$W$86,0))</f>
      </c>
      <c r="J265" s="116">
        <f>INDEX('Quartett'!K$7:K$86,MATCH($A265,'Quartett'!$W$7:$W$86,0))</f>
      </c>
      <c r="K265" s="116">
        <f>INDEX('Quartett'!L$7:L$86,MATCH($A265,'Quartett'!$W$7:$W$86,0))</f>
      </c>
      <c r="L265" s="117">
        <f>INDEX('Quartett'!M$7:M$86,MATCH($A265,'Quartett'!$W$7:$W$86,0))</f>
      </c>
      <c r="M265" s="118">
        <f>INDEX('Quartett'!N$7:N$86,MATCH($A265,'Quartett'!$W$7:$W$86,0))</f>
      </c>
      <c r="N265" s="119">
        <f>INDEX('Quartett'!O$7:O$86,MATCH($A265,'Quartett'!$W$7:$W$86,0))</f>
      </c>
      <c r="O265" s="120">
        <f>INDEX('Quartett'!P$7:P$86,MATCH($A265,'Quartett'!$W$7:$W$86,0))</f>
      </c>
      <c r="P265" s="120">
        <f>INDEX('Quartett'!Q$7:Q$86,MATCH($A265,'Quartett'!$W$7:$W$86,0))</f>
      </c>
      <c r="Q265" s="120">
        <f>INDEX('Quartett'!R$7:R$86,MATCH($A265,'Quartett'!$W$7:$W$86,0))</f>
      </c>
      <c r="R265" s="120">
        <f>INDEX('Quartett'!S$7:S$86,MATCH($A265,'Quartett'!$W$7:$W$86,0))</f>
      </c>
      <c r="S265" s="120">
        <f>INDEX('Quartett'!T$7:T$86,MATCH($A265,'Quartett'!$W$7:$W$86,0))</f>
      </c>
      <c r="T265" s="121">
        <f>INDEX('Quartett'!U$7:U$86,MATCH($A265,'Quartett'!$W$7:$W$86,0))</f>
      </c>
      <c r="U265" s="122">
        <f>INDEX('Quartett'!$V$7:$V$86,MATCH(A265,'Quartett'!$W$7:$W$86,0))</f>
      </c>
      <c r="V265" s="123">
        <f>INDEX('Quartett'!$W$7:$W$86,MATCH(A265,'Quartett'!$W$7:$W$86,0))</f>
      </c>
      <c r="W265" s="161"/>
    </row>
    <row r="266" ht="11.7" customHeight="1">
      <c r="A266" s="125">
        <v>19</v>
      </c>
      <c r="B266" s="126"/>
      <c r="C266" s="126">
        <f>INDEX('Quartett'!C$7:C$86,MATCH(A266,'Quartett'!$W$7:$W$86,0))</f>
      </c>
      <c r="D266" s="158">
        <f>INDEX('Quartett'!D$7:D$86,MATCH(A266,'Quartett'!$W$7:$W$86,0))</f>
      </c>
      <c r="E266" s="129">
        <f>INDEX('Quartett'!F$7:F$86,MATCH($A266,'Quartett'!$W$7:$W$86,0))</f>
      </c>
      <c r="F266" s="130">
        <f>INDEX('Quartett'!G$7:G$86,MATCH($A266,'Quartett'!$W$7:$W$86,0))</f>
      </c>
      <c r="G266" s="130">
        <f>INDEX('Quartett'!H$7:H$86,MATCH($A266,'Quartett'!$W$7:$W$86,0))</f>
      </c>
      <c r="H266" s="131">
        <f>INDEX('Quartett'!I$7:I$86,MATCH($A266,'Quartett'!$W$7:$W$86,0))</f>
      </c>
      <c r="I266" s="129">
        <f>INDEX('Quartett'!J$7:J$86,MATCH($A266,'Quartett'!$W$7:$W$86,0))</f>
      </c>
      <c r="J266" s="130">
        <f>INDEX('Quartett'!K$7:K$86,MATCH($A266,'Quartett'!$W$7:$W$86,0))</f>
      </c>
      <c r="K266" s="130">
        <f>INDEX('Quartett'!L$7:L$86,MATCH($A266,'Quartett'!$W$7:$W$86,0))</f>
      </c>
      <c r="L266" s="131">
        <f>INDEX('Quartett'!M$7:M$86,MATCH($A266,'Quartett'!$W$7:$W$86,0))</f>
      </c>
      <c r="M266" s="132">
        <f>INDEX('Quartett'!N$7:N$86,MATCH($A266,'Quartett'!$W$7:$W$86,0))</f>
      </c>
      <c r="N266" s="133">
        <f>INDEX('Quartett'!O$7:O$86,MATCH($A266,'Quartett'!$W$7:$W$86,0))</f>
      </c>
      <c r="O266" s="134">
        <f>INDEX('Quartett'!P$7:P$86,MATCH($A266,'Quartett'!$W$7:$W$86,0))</f>
      </c>
      <c r="P266" s="134">
        <f>INDEX('Quartett'!Q$7:Q$86,MATCH($A266,'Quartett'!$W$7:$W$86,0))</f>
      </c>
      <c r="Q266" s="134">
        <f>INDEX('Quartett'!R$7:R$86,MATCH($A266,'Quartett'!$W$7:$W$86,0))</f>
      </c>
      <c r="R266" s="134">
        <f>INDEX('Quartett'!S$7:S$86,MATCH($A266,'Quartett'!$W$7:$W$86,0))</f>
      </c>
      <c r="S266" s="134">
        <f>INDEX('Quartett'!T$7:T$86,MATCH($A266,'Quartett'!$W$7:$W$86,0))</f>
      </c>
      <c r="T266" s="135">
        <f>INDEX('Quartett'!U$7:U$86,MATCH($A266,'Quartett'!$W$7:$W$86,0))</f>
      </c>
      <c r="U266" s="136">
        <f>INDEX('Quartett'!$V$7:$V$86,MATCH(A266,'Quartett'!$W$7:$W$86,0))</f>
      </c>
      <c r="V266" s="137">
        <f>INDEX('Quartett'!$W$7:$W$86,MATCH(A266,'Quartett'!$W$7:$W$86,0))</f>
      </c>
      <c r="W266" s="162"/>
    </row>
    <row r="267" ht="11.7" customHeight="1">
      <c r="A267" s="139">
        <v>20</v>
      </c>
      <c r="B267" s="140"/>
      <c r="C267" s="140">
        <f>INDEX('Quartett'!$C$7:$C$86,MATCH(A267,'Quartett'!$W$7:$W$86,0))</f>
      </c>
      <c r="D267" s="159">
        <f>INDEX('Quartett'!$D$7:$D$86,MATCH(A267,'Quartett'!$W$7:$W$86,0))</f>
      </c>
      <c r="E267" s="143">
        <f>INDEX('Quartett'!F$7:F$86,MATCH($A267,'Quartett'!$W$7:$W$86,0))</f>
      </c>
      <c r="F267" s="144">
        <f>INDEX('Quartett'!G$7:G$86,MATCH($A267,'Quartett'!$W$7:$W$86,0))</f>
      </c>
      <c r="G267" s="144">
        <f>INDEX('Quartett'!H$7:H$86,MATCH($A267,'Quartett'!$W$7:$W$86,0))</f>
      </c>
      <c r="H267" s="145">
        <f>INDEX('Quartett'!I$7:I$86,MATCH($A267,'Quartett'!$W$7:$W$86,0))</f>
      </c>
      <c r="I267" s="143">
        <f>INDEX('Quartett'!J$7:J$86,MATCH($A267,'Quartett'!$W$7:$W$86,0))</f>
      </c>
      <c r="J267" s="144">
        <f>INDEX('Quartett'!K$7:K$86,MATCH($A267,'Quartett'!$W$7:$W$86,0))</f>
      </c>
      <c r="K267" s="144">
        <f>INDEX('Quartett'!L$7:L$86,MATCH($A267,'Quartett'!$W$7:$W$86,0))</f>
      </c>
      <c r="L267" s="145">
        <f>INDEX('Quartett'!M$7:M$86,MATCH($A267,'Quartett'!$W$7:$W$86,0))</f>
      </c>
      <c r="M267" s="146">
        <f>INDEX('Quartett'!N$7:N$86,MATCH($A267,'Quartett'!$W$7:$W$86,0))</f>
      </c>
      <c r="N267" s="147">
        <f>INDEX('Quartett'!O$7:O$86,MATCH($A267,'Quartett'!$W$7:$W$86,0))</f>
      </c>
      <c r="O267" s="148">
        <f>INDEX('Quartett'!P$7:P$86,MATCH($A267,'Quartett'!$W$7:$W$86,0))</f>
      </c>
      <c r="P267" s="148">
        <f>INDEX('Quartett'!Q$7:Q$86,MATCH($A267,'Quartett'!$W$7:$W$86,0))</f>
      </c>
      <c r="Q267" s="148">
        <f>INDEX('Quartett'!R$7:R$86,MATCH($A267,'Quartett'!$W$7:$W$86,0))</f>
      </c>
      <c r="R267" s="148">
        <f>INDEX('Quartett'!S$7:S$86,MATCH($A267,'Quartett'!$W$7:$W$86,0))</f>
      </c>
      <c r="S267" s="148">
        <f>INDEX('Quartett'!T$7:T$86,MATCH($A267,'Quartett'!$W$7:$W$86,0))</f>
      </c>
      <c r="T267" s="149">
        <f>INDEX('Quartett'!U$7:U$86,MATCH($A267,'Quartett'!$W$7:$W$86,0))</f>
      </c>
      <c r="U267" s="150">
        <f>INDEX('Quartett'!$V$7:$V$86,MATCH(A267,'Quartett'!$W$7:$W$86,0))</f>
      </c>
      <c r="V267" s="151">
        <f>INDEX('Quartett'!$W$7:$W$86,MATCH(A267,'Quartett'!$W$7:$W$86,0))</f>
      </c>
      <c r="W267" s="163"/>
    </row>
    <row r="268" ht="13.2" customHeight="1">
      <c r="A268" s="153"/>
      <c r="B268" s="58"/>
      <c r="C268" s="58"/>
      <c r="D268" s="58"/>
      <c r="E268" s="154"/>
      <c r="F268" s="154"/>
      <c r="G268" s="154"/>
      <c r="H268" s="154"/>
      <c r="I268" s="154"/>
      <c r="J268" s="154"/>
      <c r="K268" s="154"/>
      <c r="L268" s="154"/>
      <c r="M268" s="58"/>
      <c r="N268" s="154"/>
      <c r="O268" s="154"/>
      <c r="P268" s="154"/>
      <c r="Q268" s="154"/>
      <c r="R268" s="154"/>
      <c r="S268" s="154"/>
      <c r="T268" s="58"/>
      <c r="U268" s="58"/>
      <c r="V268" s="58"/>
      <c r="W268" s="155"/>
    </row>
    <row r="269" ht="13.65" customHeight="1">
      <c r="A269" t="s" s="76">
        <v>75</v>
      </c>
      <c r="B269" s="77"/>
      <c r="C269" s="77"/>
      <c r="D269" s="77"/>
      <c r="E269" s="77"/>
      <c r="F269" s="77"/>
      <c r="G269" s="77"/>
      <c r="H269" s="77"/>
      <c r="I269" s="77"/>
      <c r="J269" s="77"/>
      <c r="K269" s="77"/>
      <c r="L269" s="77"/>
      <c r="M269" s="77"/>
      <c r="N269" s="77"/>
      <c r="O269" s="77"/>
      <c r="P269" s="77"/>
      <c r="Q269" s="77"/>
      <c r="R269" s="77"/>
      <c r="S269" s="77"/>
      <c r="T269" s="77"/>
      <c r="U269" s="77"/>
      <c r="V269" s="77"/>
      <c r="W269" s="78"/>
    </row>
    <row r="270" ht="13.2" customHeight="1">
      <c r="A270" s="79"/>
      <c r="B270" s="80"/>
      <c r="C270" s="80"/>
      <c r="D270" s="81"/>
      <c r="E270" t="s" s="82">
        <v>77</v>
      </c>
      <c r="F270" s="83"/>
      <c r="G270" s="83"/>
      <c r="H270" s="84"/>
      <c r="I270" t="s" s="82">
        <v>78</v>
      </c>
      <c r="J270" s="83"/>
      <c r="K270" s="83"/>
      <c r="L270" s="84"/>
      <c r="M270" s="85"/>
      <c r="N270" t="s" s="86">
        <v>79</v>
      </c>
      <c r="O270" s="87"/>
      <c r="P270" s="87"/>
      <c r="Q270" s="87"/>
      <c r="R270" s="87"/>
      <c r="S270" s="87"/>
      <c r="T270" s="88"/>
      <c r="U270" t="s" s="86">
        <v>80</v>
      </c>
      <c r="V270" s="87"/>
      <c r="W270" s="88"/>
    </row>
    <row r="271" ht="15.6" customHeight="1">
      <c r="A271" t="s" s="89">
        <v>81</v>
      </c>
      <c r="B271" t="s" s="90">
        <v>40</v>
      </c>
      <c r="C271" t="s" s="90">
        <v>41</v>
      </c>
      <c r="D271" t="s" s="90">
        <v>42</v>
      </c>
      <c r="E271" t="s" s="82">
        <v>82</v>
      </c>
      <c r="F271" t="s" s="91">
        <v>83</v>
      </c>
      <c r="G271" t="s" s="91">
        <v>101</v>
      </c>
      <c r="H271" t="s" s="92">
        <v>85</v>
      </c>
      <c r="I271" t="s" s="82">
        <v>86</v>
      </c>
      <c r="J271" t="s" s="91">
        <v>87</v>
      </c>
      <c r="K271" t="s" s="91">
        <v>88</v>
      </c>
      <c r="L271" t="s" s="93">
        <v>89</v>
      </c>
      <c r="M271" t="s" s="89">
        <v>90</v>
      </c>
      <c r="N271" t="s" s="94">
        <v>91</v>
      </c>
      <c r="O271" t="s" s="95">
        <v>92</v>
      </c>
      <c r="P271" t="s" s="95">
        <v>93</v>
      </c>
      <c r="Q271" t="s" s="95">
        <v>94</v>
      </c>
      <c r="R271" t="s" s="95">
        <v>95</v>
      </c>
      <c r="S271" t="s" s="95">
        <v>96</v>
      </c>
      <c r="T271" t="s" s="93">
        <v>97</v>
      </c>
      <c r="U271" t="s" s="86">
        <v>98</v>
      </c>
      <c r="V271" t="s" s="96">
        <v>81</v>
      </c>
      <c r="W271" t="s" s="93">
        <v>99</v>
      </c>
    </row>
    <row r="272" ht="11.7" customHeight="1">
      <c r="A272" s="97">
        <v>1</v>
      </c>
      <c r="B272" s="98"/>
      <c r="C272" s="98">
        <f>INDEX('Junior'!C$7:C$86,MATCH(A272,'Junior'!$W$7:$W$86,0))</f>
      </c>
      <c r="D272" s="156">
        <f>INDEX('Junior'!D$7:D$86,MATCH(A272,'Junior'!$W$7:$W$86,0))</f>
      </c>
      <c r="E272" s="101">
        <f>INDEX('Junior'!F$7:F$86,MATCH($A272,'Junior'!$W$7:$W$86,0))</f>
      </c>
      <c r="F272" s="102">
        <f>INDEX('Junior'!G$7:G$86,MATCH($A272,'Junior'!$W$7:$W$86,0))</f>
      </c>
      <c r="G272" s="102">
        <f>INDEX('Junior'!H$7:H$86,MATCH($A272,'Junior'!$W$7:$W$86,0))</f>
      </c>
      <c r="H272" s="103">
        <f>INDEX('Junior'!I$7:I$86,MATCH($A272,'Junior'!$W$7:$W$86,0))</f>
      </c>
      <c r="I272" s="101">
        <f>INDEX('Junior'!J$7:J$86,MATCH($A272,'Junior'!$W$7:$W$86,0))</f>
      </c>
      <c r="J272" s="102">
        <f>INDEX('Junior'!K$7:K$86,MATCH($A272,'Junior'!$W$7:$W$86,0))</f>
      </c>
      <c r="K272" s="102">
        <f>INDEX('Junior'!L$7:L$86,MATCH($A272,'Junior'!$W$7:$W$86,0))</f>
      </c>
      <c r="L272" s="103">
        <f>INDEX('Junior'!M$7:M$86,MATCH($A272,'Junior'!$W$7:$W$86,0))</f>
      </c>
      <c r="M272" s="104">
        <f>INDEX('Junior'!N$7:N$86,MATCH($A272,'Junior'!$W$7:$W$86,0))</f>
      </c>
      <c r="N272" s="105">
        <f>INDEX('Junior'!O$7:O$86,MATCH($A272,'Junior'!$W$7:$W$86,0))</f>
      </c>
      <c r="O272" s="106">
        <f>INDEX('Junior'!P$7:P$86,MATCH($A272,'Junior'!$W$7:$W$86,0))</f>
      </c>
      <c r="P272" s="106">
        <f>INDEX('Junior'!Q$7:Q$86,MATCH($A272,'Junior'!$W$7:$W$86,0))</f>
      </c>
      <c r="Q272" s="106">
        <f>INDEX('Junior'!R$7:R$86,MATCH($A272,'Junior'!$W$7:$W$86,0))</f>
      </c>
      <c r="R272" s="106">
        <f>INDEX('Junior'!S$7:S$86,MATCH($A272,'Junior'!$W$7:$W$86,0))</f>
      </c>
      <c r="S272" s="106">
        <f>INDEX('Junior'!T$7:T$86,MATCH($A272,'Junior'!$W$7:$W$86,0))</f>
      </c>
      <c r="T272" s="107">
        <f>INDEX('Junior'!U$7:U$86,MATCH($A272,'Junior'!$W$7:$W$86,0))</f>
      </c>
      <c r="U272" s="108">
        <f>INDEX('Junior'!$V$7:$V$86,MATCH(A272,'Junior'!$W$7:$W$86,0))</f>
      </c>
      <c r="V272" s="109">
        <f>INDEX('Junior'!$W$7:$W$86,MATCH(A272,'Junior'!$W$7:$W$86,0))</f>
      </c>
      <c r="W272" s="160"/>
    </row>
    <row r="273" ht="11.7" customHeight="1">
      <c r="A273" s="111">
        <v>2</v>
      </c>
      <c r="B273" s="112"/>
      <c r="C273" s="112">
        <f>INDEX('Junior'!$C$7:$C$86,MATCH(A273,'Junior'!$W$7:$W$86,0))</f>
      </c>
      <c r="D273" s="157">
        <f>INDEX('Junior'!$D$7:$D$86,MATCH(A273,'Junior'!$W$7:$W$86,0))</f>
      </c>
      <c r="E273" s="115">
        <f>INDEX('Junior'!F$7:F$86,MATCH($A273,'Junior'!$W$7:$W$86,0))</f>
      </c>
      <c r="F273" s="116">
        <f>INDEX('Junior'!G$7:G$86,MATCH($A273,'Junior'!$W$7:$W$86,0))</f>
      </c>
      <c r="G273" s="116">
        <f>INDEX('Junior'!H$7:H$86,MATCH($A273,'Junior'!$W$7:$W$86,0))</f>
      </c>
      <c r="H273" s="117">
        <f>INDEX('Junior'!I$7:I$86,MATCH($A273,'Junior'!$W$7:$W$86,0))</f>
      </c>
      <c r="I273" s="115">
        <f>INDEX('Junior'!J$7:J$86,MATCH($A273,'Junior'!$W$7:$W$86,0))</f>
      </c>
      <c r="J273" s="116">
        <f>INDEX('Junior'!K$7:K$86,MATCH($A273,'Junior'!$W$7:$W$86,0))</f>
      </c>
      <c r="K273" s="116">
        <f>INDEX('Junior'!L$7:L$86,MATCH($A273,'Junior'!$W$7:$W$86,0))</f>
      </c>
      <c r="L273" s="117">
        <f>INDEX('Junior'!M$7:M$86,MATCH($A273,'Junior'!$W$7:$W$86,0))</f>
      </c>
      <c r="M273" s="118">
        <f>INDEX('Junior'!N$7:N$86,MATCH($A273,'Junior'!$W$7:$W$86,0))</f>
      </c>
      <c r="N273" s="119">
        <f>INDEX('Junior'!O$7:O$86,MATCH($A273,'Junior'!$W$7:$W$86,0))</f>
      </c>
      <c r="O273" s="120">
        <f>INDEX('Junior'!P$7:P$86,MATCH($A273,'Junior'!$W$7:$W$86,0))</f>
      </c>
      <c r="P273" s="120">
        <f>INDEX('Junior'!Q$7:Q$86,MATCH($A273,'Junior'!$W$7:$W$86,0))</f>
      </c>
      <c r="Q273" s="120">
        <f>INDEX('Junior'!R$7:R$86,MATCH($A273,'Junior'!$W$7:$W$86,0))</f>
      </c>
      <c r="R273" s="120">
        <f>INDEX('Junior'!S$7:S$86,MATCH($A273,'Junior'!$W$7:$W$86,0))</f>
      </c>
      <c r="S273" s="120">
        <f>INDEX('Junior'!T$7:T$86,MATCH($A273,'Junior'!$W$7:$W$86,0))</f>
      </c>
      <c r="T273" s="121">
        <f>INDEX('Junior'!U$7:U$86,MATCH($A273,'Junior'!$W$7:$W$86,0))</f>
      </c>
      <c r="U273" s="122">
        <f>INDEX('Junior'!$V$7:$V$86,MATCH(A273,'Junior'!$W$7:$W$86,0))</f>
      </c>
      <c r="V273" s="123">
        <f>INDEX('Junior'!$W$7:$W$86,MATCH(A273,'Junior'!$W$7:$W$86,0))</f>
      </c>
      <c r="W273" s="161"/>
    </row>
    <row r="274" ht="11.7" customHeight="1">
      <c r="A274" s="125">
        <v>3</v>
      </c>
      <c r="B274" s="126"/>
      <c r="C274" s="126">
        <f>INDEX('Junior'!C$7:C$86,MATCH(A274,'Junior'!$W$7:$W$86,0))</f>
      </c>
      <c r="D274" s="158">
        <f>INDEX('Junior'!D$7:D$86,MATCH(A274,'Junior'!$W$7:$W$86,0))</f>
      </c>
      <c r="E274" s="129">
        <f>INDEX('Junior'!F$7:F$86,MATCH($A274,'Junior'!$W$7:$W$86,0))</f>
      </c>
      <c r="F274" s="130">
        <f>INDEX('Junior'!G$7:G$86,MATCH($A274,'Junior'!$W$7:$W$86,0))</f>
      </c>
      <c r="G274" s="130">
        <f>INDEX('Junior'!H$7:H$86,MATCH($A274,'Junior'!$W$7:$W$86,0))</f>
      </c>
      <c r="H274" s="131">
        <f>INDEX('Junior'!I$7:I$86,MATCH($A274,'Junior'!$W$7:$W$86,0))</f>
      </c>
      <c r="I274" s="129">
        <f>INDEX('Junior'!J$7:J$86,MATCH($A274,'Junior'!$W$7:$W$86,0))</f>
      </c>
      <c r="J274" s="130">
        <f>INDEX('Junior'!K$7:K$86,MATCH($A274,'Junior'!$W$7:$W$86,0))</f>
      </c>
      <c r="K274" s="130">
        <f>INDEX('Junior'!L$7:L$86,MATCH($A274,'Junior'!$W$7:$W$86,0))</f>
      </c>
      <c r="L274" s="131">
        <f>INDEX('Junior'!M$7:M$86,MATCH($A274,'Junior'!$W$7:$W$86,0))</f>
      </c>
      <c r="M274" s="132">
        <f>INDEX('Junior'!N$7:N$86,MATCH($A274,'Junior'!$W$7:$W$86,0))</f>
      </c>
      <c r="N274" s="133">
        <f>INDEX('Junior'!O$7:O$86,MATCH($A274,'Junior'!$W$7:$W$86,0))</f>
      </c>
      <c r="O274" s="134">
        <f>INDEX('Junior'!P$7:P$86,MATCH($A274,'Junior'!$W$7:$W$86,0))</f>
      </c>
      <c r="P274" s="134">
        <f>INDEX('Junior'!Q$7:Q$86,MATCH($A274,'Junior'!$W$7:$W$86,0))</f>
      </c>
      <c r="Q274" s="134">
        <f>INDEX('Junior'!R$7:R$86,MATCH($A274,'Junior'!$W$7:$W$86,0))</f>
      </c>
      <c r="R274" s="134">
        <f>INDEX('Junior'!S$7:S$86,MATCH($A274,'Junior'!$W$7:$W$86,0))</f>
      </c>
      <c r="S274" s="134">
        <f>INDEX('Junior'!T$7:T$86,MATCH($A274,'Junior'!$W$7:$W$86,0))</f>
      </c>
      <c r="T274" s="135">
        <f>INDEX('Junior'!U$7:U$86,MATCH($A274,'Junior'!$W$7:$W$86,0))</f>
      </c>
      <c r="U274" s="136">
        <f>INDEX('Junior'!$V$7:$V$86,MATCH(A274,'Junior'!$W$7:$W$86,0))</f>
      </c>
      <c r="V274" s="137">
        <f>INDEX('Junior'!$W$7:$W$86,MATCH(A274,'Junior'!$W$7:$W$86,0))</f>
      </c>
      <c r="W274" s="162"/>
    </row>
    <row r="275" ht="11.7" customHeight="1">
      <c r="A275" s="111">
        <v>4</v>
      </c>
      <c r="B275" s="112"/>
      <c r="C275" s="112">
        <f>INDEX('Junior'!$C$7:$C$86,MATCH(A275,'Junior'!$W$7:$W$86,0))</f>
      </c>
      <c r="D275" s="157">
        <f>INDEX('Junior'!$D$7:$D$86,MATCH(A275,'Junior'!$W$7:$W$86,0))</f>
      </c>
      <c r="E275" s="115">
        <f>INDEX('Junior'!F$7:F$86,MATCH($A275,'Junior'!$W$7:$W$86,0))</f>
      </c>
      <c r="F275" s="116">
        <f>INDEX('Junior'!G$7:G$86,MATCH($A275,'Junior'!$W$7:$W$86,0))</f>
      </c>
      <c r="G275" s="116">
        <f>INDEX('Junior'!H$7:H$86,MATCH($A275,'Junior'!$W$7:$W$86,0))</f>
      </c>
      <c r="H275" s="117">
        <f>INDEX('Junior'!I$7:I$86,MATCH($A275,'Junior'!$W$7:$W$86,0))</f>
      </c>
      <c r="I275" s="115">
        <f>INDEX('Junior'!J$7:J$86,MATCH($A275,'Junior'!$W$7:$W$86,0))</f>
      </c>
      <c r="J275" s="116">
        <f>INDEX('Junior'!K$7:K$86,MATCH($A275,'Junior'!$W$7:$W$86,0))</f>
      </c>
      <c r="K275" s="116">
        <f>INDEX('Junior'!L$7:L$86,MATCH($A275,'Junior'!$W$7:$W$86,0))</f>
      </c>
      <c r="L275" s="117">
        <f>INDEX('Junior'!M$7:M$86,MATCH($A275,'Junior'!$W$7:$W$86,0))</f>
      </c>
      <c r="M275" s="118">
        <f>INDEX('Junior'!N$7:N$86,MATCH($A275,'Junior'!$W$7:$W$86,0))</f>
      </c>
      <c r="N275" s="119">
        <f>INDEX('Junior'!O$7:O$86,MATCH($A275,'Junior'!$W$7:$W$86,0))</f>
      </c>
      <c r="O275" s="120">
        <f>INDEX('Junior'!P$7:P$86,MATCH($A275,'Junior'!$W$7:$W$86,0))</f>
      </c>
      <c r="P275" s="120">
        <f>INDEX('Junior'!Q$7:Q$86,MATCH($A275,'Junior'!$W$7:$W$86,0))</f>
      </c>
      <c r="Q275" s="120">
        <f>INDEX('Junior'!R$7:R$86,MATCH($A275,'Junior'!$W$7:$W$86,0))</f>
      </c>
      <c r="R275" s="120">
        <f>INDEX('Junior'!S$7:S$86,MATCH($A275,'Junior'!$W$7:$W$86,0))</f>
      </c>
      <c r="S275" s="120">
        <f>INDEX('Junior'!T$7:T$86,MATCH($A275,'Junior'!$W$7:$W$86,0))</f>
      </c>
      <c r="T275" s="121">
        <f>INDEX('Junior'!U$7:U$86,MATCH($A275,'Junior'!$W$7:$W$86,0))</f>
      </c>
      <c r="U275" s="122">
        <f>INDEX('Junior'!$V$7:$V$86,MATCH(A275,'Junior'!$W$7:$W$86,0))</f>
      </c>
      <c r="V275" s="123">
        <f>INDEX('Junior'!$W$7:$W$86,MATCH(A275,'Junior'!$W$7:$W$86,0))</f>
      </c>
      <c r="W275" s="161"/>
    </row>
    <row r="276" ht="11.7" customHeight="1">
      <c r="A276" s="125">
        <v>5</v>
      </c>
      <c r="B276" s="126"/>
      <c r="C276" s="126">
        <f>INDEX('Junior'!C$7:C$86,MATCH(A276,'Junior'!$W$7:$W$86,0))</f>
      </c>
      <c r="D276" s="158">
        <f>INDEX('Junior'!D$7:D$86,MATCH(A276,'Junior'!$W$7:$W$86,0))</f>
      </c>
      <c r="E276" s="129">
        <f>INDEX('Junior'!F$7:F$86,MATCH($A276,'Junior'!$W$7:$W$86,0))</f>
      </c>
      <c r="F276" s="130">
        <f>INDEX('Junior'!G$7:G$86,MATCH($A276,'Junior'!$W$7:$W$86,0))</f>
      </c>
      <c r="G276" s="130">
        <f>INDEX('Junior'!H$7:H$86,MATCH($A276,'Junior'!$W$7:$W$86,0))</f>
      </c>
      <c r="H276" s="131">
        <f>INDEX('Junior'!I$7:I$86,MATCH($A276,'Junior'!$W$7:$W$86,0))</f>
      </c>
      <c r="I276" s="129">
        <f>INDEX('Junior'!J$7:J$86,MATCH($A276,'Junior'!$W$7:$W$86,0))</f>
      </c>
      <c r="J276" s="130">
        <f>INDEX('Junior'!K$7:K$86,MATCH($A276,'Junior'!$W$7:$W$86,0))</f>
      </c>
      <c r="K276" s="130">
        <f>INDEX('Junior'!L$7:L$86,MATCH($A276,'Junior'!$W$7:$W$86,0))</f>
      </c>
      <c r="L276" s="131">
        <f>INDEX('Junior'!M$7:M$86,MATCH($A276,'Junior'!$W$7:$W$86,0))</f>
      </c>
      <c r="M276" s="132">
        <f>INDEX('Junior'!N$7:N$86,MATCH($A276,'Junior'!$W$7:$W$86,0))</f>
      </c>
      <c r="N276" s="133">
        <f>INDEX('Junior'!O$7:O$86,MATCH($A276,'Junior'!$W$7:$W$86,0))</f>
      </c>
      <c r="O276" s="134">
        <f>INDEX('Junior'!P$7:P$86,MATCH($A276,'Junior'!$W$7:$W$86,0))</f>
      </c>
      <c r="P276" s="134">
        <f>INDEX('Junior'!Q$7:Q$86,MATCH($A276,'Junior'!$W$7:$W$86,0))</f>
      </c>
      <c r="Q276" s="134">
        <f>INDEX('Junior'!R$7:R$86,MATCH($A276,'Junior'!$W$7:$W$86,0))</f>
      </c>
      <c r="R276" s="134">
        <f>INDEX('Junior'!S$7:S$86,MATCH($A276,'Junior'!$W$7:$W$86,0))</f>
      </c>
      <c r="S276" s="134">
        <f>INDEX('Junior'!T$7:T$86,MATCH($A276,'Junior'!$W$7:$W$86,0))</f>
      </c>
      <c r="T276" s="135">
        <f>INDEX('Junior'!U$7:U$86,MATCH($A276,'Junior'!$W$7:$W$86,0))</f>
      </c>
      <c r="U276" s="136">
        <f>INDEX('Junior'!$V$7:$V$86,MATCH(A276,'Junior'!$W$7:$W$86,0))</f>
      </c>
      <c r="V276" s="137">
        <f>INDEX('Junior'!$W$7:$W$86,MATCH(A276,'Junior'!$W$7:$W$86,0))</f>
      </c>
      <c r="W276" s="162"/>
    </row>
    <row r="277" ht="11.7" customHeight="1">
      <c r="A277" s="111">
        <v>6</v>
      </c>
      <c r="B277" s="112"/>
      <c r="C277" s="112">
        <f>INDEX('Junior'!$C$7:$C$86,MATCH(A277,'Junior'!$W$7:$W$86,0))</f>
      </c>
      <c r="D277" s="157">
        <f>INDEX('Junior'!$D$7:$D$86,MATCH(A277,'Junior'!$W$7:$W$86,0))</f>
      </c>
      <c r="E277" s="115">
        <f>INDEX('Junior'!F$7:F$86,MATCH($A277,'Junior'!$W$7:$W$86,0))</f>
      </c>
      <c r="F277" s="116">
        <f>INDEX('Junior'!G$7:G$86,MATCH($A277,'Junior'!$W$7:$W$86,0))</f>
      </c>
      <c r="G277" s="116">
        <f>INDEX('Junior'!H$7:H$86,MATCH($A277,'Junior'!$W$7:$W$86,0))</f>
      </c>
      <c r="H277" s="117">
        <f>INDEX('Junior'!I$7:I$86,MATCH($A277,'Junior'!$W$7:$W$86,0))</f>
      </c>
      <c r="I277" s="115">
        <f>INDEX('Junior'!J$7:J$86,MATCH($A277,'Junior'!$W$7:$W$86,0))</f>
      </c>
      <c r="J277" s="116">
        <f>INDEX('Junior'!K$7:K$86,MATCH($A277,'Junior'!$W$7:$W$86,0))</f>
      </c>
      <c r="K277" s="116">
        <f>INDEX('Junior'!L$7:L$86,MATCH($A277,'Junior'!$W$7:$W$86,0))</f>
      </c>
      <c r="L277" s="117">
        <f>INDEX('Junior'!M$7:M$86,MATCH($A277,'Junior'!$W$7:$W$86,0))</f>
      </c>
      <c r="M277" s="118">
        <f>INDEX('Junior'!N$7:N$86,MATCH($A277,'Junior'!$W$7:$W$86,0))</f>
      </c>
      <c r="N277" s="119">
        <f>INDEX('Junior'!O$7:O$86,MATCH($A277,'Junior'!$W$7:$W$86,0))</f>
      </c>
      <c r="O277" s="120">
        <f>INDEX('Junior'!P$7:P$86,MATCH($A277,'Junior'!$W$7:$W$86,0))</f>
      </c>
      <c r="P277" s="120">
        <f>INDEX('Junior'!Q$7:Q$86,MATCH($A277,'Junior'!$W$7:$W$86,0))</f>
      </c>
      <c r="Q277" s="120">
        <f>INDEX('Junior'!R$7:R$86,MATCH($A277,'Junior'!$W$7:$W$86,0))</f>
      </c>
      <c r="R277" s="120">
        <f>INDEX('Junior'!S$7:S$86,MATCH($A277,'Junior'!$W$7:$W$86,0))</f>
      </c>
      <c r="S277" s="120">
        <f>INDEX('Junior'!T$7:T$86,MATCH($A277,'Junior'!$W$7:$W$86,0))</f>
      </c>
      <c r="T277" s="121">
        <f>INDEX('Junior'!U$7:U$86,MATCH($A277,'Junior'!$W$7:$W$86,0))</f>
      </c>
      <c r="U277" s="122">
        <f>INDEX('Junior'!$V$7:$V$86,MATCH(A277,'Junior'!$W$7:$W$86,0))</f>
      </c>
      <c r="V277" s="123">
        <f>INDEX('Junior'!$W$7:$W$86,MATCH(A277,'Junior'!$W$7:$W$86,0))</f>
      </c>
      <c r="W277" s="161"/>
    </row>
    <row r="278" ht="11.7" customHeight="1">
      <c r="A278" s="125">
        <v>7</v>
      </c>
      <c r="B278" s="126"/>
      <c r="C278" s="126">
        <f>INDEX('Junior'!C$7:C$86,MATCH(A278,'Junior'!$W$7:$W$86,0))</f>
      </c>
      <c r="D278" s="158">
        <f>INDEX('Junior'!D$7:D$86,MATCH(A278,'Junior'!$W$7:$W$86,0))</f>
      </c>
      <c r="E278" s="129">
        <f>INDEX('Junior'!F$7:F$86,MATCH($A278,'Junior'!$W$7:$W$86,0))</f>
      </c>
      <c r="F278" s="130">
        <f>INDEX('Junior'!G$7:G$86,MATCH($A278,'Junior'!$W$7:$W$86,0))</f>
      </c>
      <c r="G278" s="130">
        <f>INDEX('Junior'!H$7:H$86,MATCH($A278,'Junior'!$W$7:$W$86,0))</f>
      </c>
      <c r="H278" s="131">
        <f>INDEX('Junior'!I$7:I$86,MATCH($A278,'Junior'!$W$7:$W$86,0))</f>
      </c>
      <c r="I278" s="129">
        <f>INDEX('Junior'!J$7:J$86,MATCH($A278,'Junior'!$W$7:$W$86,0))</f>
      </c>
      <c r="J278" s="130">
        <f>INDEX('Junior'!K$7:K$86,MATCH($A278,'Junior'!$W$7:$W$86,0))</f>
      </c>
      <c r="K278" s="130">
        <f>INDEX('Junior'!L$7:L$86,MATCH($A278,'Junior'!$W$7:$W$86,0))</f>
      </c>
      <c r="L278" s="131">
        <f>INDEX('Junior'!M$7:M$86,MATCH($A278,'Junior'!$W$7:$W$86,0))</f>
      </c>
      <c r="M278" s="132">
        <f>INDEX('Junior'!N$7:N$86,MATCH($A278,'Junior'!$W$7:$W$86,0))</f>
      </c>
      <c r="N278" s="133">
        <f>INDEX('Junior'!O$7:O$86,MATCH($A278,'Junior'!$W$7:$W$86,0))</f>
      </c>
      <c r="O278" s="134">
        <f>INDEX('Junior'!P$7:P$86,MATCH($A278,'Junior'!$W$7:$W$86,0))</f>
      </c>
      <c r="P278" s="134">
        <f>INDEX('Junior'!Q$7:Q$86,MATCH($A278,'Junior'!$W$7:$W$86,0))</f>
      </c>
      <c r="Q278" s="134">
        <f>INDEX('Junior'!R$7:R$86,MATCH($A278,'Junior'!$W$7:$W$86,0))</f>
      </c>
      <c r="R278" s="134">
        <f>INDEX('Junior'!S$7:S$86,MATCH($A278,'Junior'!$W$7:$W$86,0))</f>
      </c>
      <c r="S278" s="134">
        <f>INDEX('Junior'!T$7:T$86,MATCH($A278,'Junior'!$W$7:$W$86,0))</f>
      </c>
      <c r="T278" s="135">
        <f>INDEX('Junior'!U$7:U$86,MATCH($A278,'Junior'!$W$7:$W$86,0))</f>
      </c>
      <c r="U278" s="136">
        <f>INDEX('Junior'!$V$7:$V$86,MATCH(A278,'Junior'!$W$7:$W$86,0))</f>
      </c>
      <c r="V278" s="137">
        <f>INDEX('Junior'!$W$7:$W$86,MATCH(A278,'Junior'!$W$7:$W$86,0))</f>
      </c>
      <c r="W278" s="162"/>
    </row>
    <row r="279" ht="11.7" customHeight="1">
      <c r="A279" s="111">
        <v>8</v>
      </c>
      <c r="B279" s="112"/>
      <c r="C279" s="112">
        <f>INDEX('Junior'!$C$7:$C$86,MATCH(A279,'Junior'!$W$7:$W$86,0))</f>
      </c>
      <c r="D279" s="157">
        <f>INDEX('Junior'!$D$7:$D$86,MATCH(A279,'Junior'!$W$7:$W$86,0))</f>
      </c>
      <c r="E279" s="115">
        <f>INDEX('Junior'!F$7:F$86,MATCH($A279,'Junior'!$W$7:$W$86,0))</f>
      </c>
      <c r="F279" s="116">
        <f>INDEX('Junior'!G$7:G$86,MATCH($A279,'Junior'!$W$7:$W$86,0))</f>
      </c>
      <c r="G279" s="116">
        <f>INDEX('Junior'!H$7:H$86,MATCH($A279,'Junior'!$W$7:$W$86,0))</f>
      </c>
      <c r="H279" s="117">
        <f>INDEX('Junior'!I$7:I$86,MATCH($A279,'Junior'!$W$7:$W$86,0))</f>
      </c>
      <c r="I279" s="115">
        <f>INDEX('Junior'!J$7:J$86,MATCH($A279,'Junior'!$W$7:$W$86,0))</f>
      </c>
      <c r="J279" s="116">
        <f>INDEX('Junior'!K$7:K$86,MATCH($A279,'Junior'!$W$7:$W$86,0))</f>
      </c>
      <c r="K279" s="116">
        <f>INDEX('Junior'!L$7:L$86,MATCH($A279,'Junior'!$W$7:$W$86,0))</f>
      </c>
      <c r="L279" s="117">
        <f>INDEX('Junior'!M$7:M$86,MATCH($A279,'Junior'!$W$7:$W$86,0))</f>
      </c>
      <c r="M279" s="118">
        <f>INDEX('Junior'!N$7:N$86,MATCH($A279,'Junior'!$W$7:$W$86,0))</f>
      </c>
      <c r="N279" s="119">
        <f>INDEX('Junior'!O$7:O$86,MATCH($A279,'Junior'!$W$7:$W$86,0))</f>
      </c>
      <c r="O279" s="120">
        <f>INDEX('Junior'!P$7:P$86,MATCH($A279,'Junior'!$W$7:$W$86,0))</f>
      </c>
      <c r="P279" s="120">
        <f>INDEX('Junior'!Q$7:Q$86,MATCH($A279,'Junior'!$W$7:$W$86,0))</f>
      </c>
      <c r="Q279" s="120">
        <f>INDEX('Junior'!R$7:R$86,MATCH($A279,'Junior'!$W$7:$W$86,0))</f>
      </c>
      <c r="R279" s="120">
        <f>INDEX('Junior'!S$7:S$86,MATCH($A279,'Junior'!$W$7:$W$86,0))</f>
      </c>
      <c r="S279" s="120">
        <f>INDEX('Junior'!T$7:T$86,MATCH($A279,'Junior'!$W$7:$W$86,0))</f>
      </c>
      <c r="T279" s="121">
        <f>INDEX('Junior'!U$7:U$86,MATCH($A279,'Junior'!$W$7:$W$86,0))</f>
      </c>
      <c r="U279" s="122">
        <f>INDEX('Junior'!$V$7:$V$86,MATCH(A279,'Junior'!$W$7:$W$86,0))</f>
      </c>
      <c r="V279" s="123">
        <f>INDEX('Junior'!$W$7:$W$86,MATCH(A279,'Junior'!$W$7:$W$86,0))</f>
      </c>
      <c r="W279" s="161"/>
    </row>
    <row r="280" ht="11.7" customHeight="1">
      <c r="A280" s="125">
        <v>9</v>
      </c>
      <c r="B280" s="126"/>
      <c r="C280" s="126">
        <f>INDEX('Junior'!C$7:C$86,MATCH(A280,'Junior'!$W$7:$W$86,0))</f>
      </c>
      <c r="D280" s="158">
        <f>INDEX('Junior'!D$7:D$86,MATCH(A280,'Junior'!$W$7:$W$86,0))</f>
      </c>
      <c r="E280" s="129">
        <f>INDEX('Junior'!F$7:F$86,MATCH($A280,'Junior'!$W$7:$W$86,0))</f>
      </c>
      <c r="F280" s="130">
        <f>INDEX('Junior'!G$7:G$86,MATCH($A280,'Junior'!$W$7:$W$86,0))</f>
      </c>
      <c r="G280" s="130">
        <f>INDEX('Junior'!H$7:H$86,MATCH($A280,'Junior'!$W$7:$W$86,0))</f>
      </c>
      <c r="H280" s="131">
        <f>INDEX('Junior'!I$7:I$86,MATCH($A280,'Junior'!$W$7:$W$86,0))</f>
      </c>
      <c r="I280" s="129">
        <f>INDEX('Junior'!J$7:J$86,MATCH($A280,'Junior'!$W$7:$W$86,0))</f>
      </c>
      <c r="J280" s="130">
        <f>INDEX('Junior'!K$7:K$86,MATCH($A280,'Junior'!$W$7:$W$86,0))</f>
      </c>
      <c r="K280" s="130">
        <f>INDEX('Junior'!L$7:L$86,MATCH($A280,'Junior'!$W$7:$W$86,0))</f>
      </c>
      <c r="L280" s="131">
        <f>INDEX('Junior'!M$7:M$86,MATCH($A280,'Junior'!$W$7:$W$86,0))</f>
      </c>
      <c r="M280" s="132">
        <f>INDEX('Junior'!N$7:N$86,MATCH($A280,'Junior'!$W$7:$W$86,0))</f>
      </c>
      <c r="N280" s="133">
        <f>INDEX('Junior'!O$7:O$86,MATCH($A280,'Junior'!$W$7:$W$86,0))</f>
      </c>
      <c r="O280" s="134">
        <f>INDEX('Junior'!P$7:P$86,MATCH($A280,'Junior'!$W$7:$W$86,0))</f>
      </c>
      <c r="P280" s="134">
        <f>INDEX('Junior'!Q$7:Q$86,MATCH($A280,'Junior'!$W$7:$W$86,0))</f>
      </c>
      <c r="Q280" s="134">
        <f>INDEX('Junior'!R$7:R$86,MATCH($A280,'Junior'!$W$7:$W$86,0))</f>
      </c>
      <c r="R280" s="134">
        <f>INDEX('Junior'!S$7:S$86,MATCH($A280,'Junior'!$W$7:$W$86,0))</f>
      </c>
      <c r="S280" s="134">
        <f>INDEX('Junior'!T$7:T$86,MATCH($A280,'Junior'!$W$7:$W$86,0))</f>
      </c>
      <c r="T280" s="135">
        <f>INDEX('Junior'!U$7:U$86,MATCH($A280,'Junior'!$W$7:$W$86,0))</f>
      </c>
      <c r="U280" s="136">
        <f>INDEX('Junior'!$V$7:$V$86,MATCH(A280,'Junior'!$W$7:$W$86,0))</f>
      </c>
      <c r="V280" s="137">
        <f>INDEX('Junior'!$W$7:$W$86,MATCH(A280,'Junior'!$W$7:$W$86,0))</f>
      </c>
      <c r="W280" s="162"/>
    </row>
    <row r="281" ht="11.7" customHeight="1">
      <c r="A281" s="111">
        <v>10</v>
      </c>
      <c r="B281" s="112"/>
      <c r="C281" s="112">
        <f>INDEX('Junior'!$C$7:$C$86,MATCH(A281,'Junior'!$W$7:$W$86,0))</f>
      </c>
      <c r="D281" s="157">
        <f>INDEX('Junior'!$D$7:$D$86,MATCH(A281,'Junior'!$W$7:$W$86,0))</f>
      </c>
      <c r="E281" s="115">
        <f>INDEX('Junior'!F$7:F$86,MATCH($A281,'Junior'!$W$7:$W$86,0))</f>
      </c>
      <c r="F281" s="116">
        <f>INDEX('Junior'!G$7:G$86,MATCH($A281,'Junior'!$W$7:$W$86,0))</f>
      </c>
      <c r="G281" s="116">
        <f>INDEX('Junior'!H$7:H$86,MATCH($A281,'Junior'!$W$7:$W$86,0))</f>
      </c>
      <c r="H281" s="117">
        <f>INDEX('Junior'!I$7:I$86,MATCH($A281,'Junior'!$W$7:$W$86,0))</f>
      </c>
      <c r="I281" s="115">
        <f>INDEX('Junior'!J$7:J$86,MATCH($A281,'Junior'!$W$7:$W$86,0))</f>
      </c>
      <c r="J281" s="116">
        <f>INDEX('Junior'!K$7:K$86,MATCH($A281,'Junior'!$W$7:$W$86,0))</f>
      </c>
      <c r="K281" s="116">
        <f>INDEX('Junior'!L$7:L$86,MATCH($A281,'Junior'!$W$7:$W$86,0))</f>
      </c>
      <c r="L281" s="117">
        <f>INDEX('Junior'!M$7:M$86,MATCH($A281,'Junior'!$W$7:$W$86,0))</f>
      </c>
      <c r="M281" s="118">
        <f>INDEX('Junior'!N$7:N$86,MATCH($A281,'Junior'!$W$7:$W$86,0))</f>
      </c>
      <c r="N281" s="119">
        <f>INDEX('Junior'!O$7:O$86,MATCH($A281,'Junior'!$W$7:$W$86,0))</f>
      </c>
      <c r="O281" s="120">
        <f>INDEX('Junior'!P$7:P$86,MATCH($A281,'Junior'!$W$7:$W$86,0))</f>
      </c>
      <c r="P281" s="120">
        <f>INDEX('Junior'!Q$7:Q$86,MATCH($A281,'Junior'!$W$7:$W$86,0))</f>
      </c>
      <c r="Q281" s="120">
        <f>INDEX('Junior'!R$7:R$86,MATCH($A281,'Junior'!$W$7:$W$86,0))</f>
      </c>
      <c r="R281" s="120">
        <f>INDEX('Junior'!S$7:S$86,MATCH($A281,'Junior'!$W$7:$W$86,0))</f>
      </c>
      <c r="S281" s="120">
        <f>INDEX('Junior'!T$7:T$86,MATCH($A281,'Junior'!$W$7:$W$86,0))</f>
      </c>
      <c r="T281" s="121">
        <f>INDEX('Junior'!U$7:U$86,MATCH($A281,'Junior'!$W$7:$W$86,0))</f>
      </c>
      <c r="U281" s="122">
        <f>INDEX('Junior'!$V$7:$V$86,MATCH(A281,'Junior'!$W$7:$W$86,0))</f>
      </c>
      <c r="V281" s="123">
        <f>INDEX('Junior'!$W$7:$W$86,MATCH(A281,'Junior'!$W$7:$W$86,0))</f>
      </c>
      <c r="W281" s="161"/>
    </row>
    <row r="282" ht="11.7" customHeight="1">
      <c r="A282" s="125">
        <v>11</v>
      </c>
      <c r="B282" s="126"/>
      <c r="C282" s="126">
        <f>INDEX('Junior'!C$7:C$86,MATCH(A282,'Junior'!$W$7:$W$86,0))</f>
      </c>
      <c r="D282" s="158">
        <f>INDEX('Junior'!D$7:D$86,MATCH(A282,'Junior'!$W$7:$W$86,0))</f>
      </c>
      <c r="E282" s="129">
        <f>INDEX('Junior'!F$7:F$86,MATCH($A282,'Junior'!$W$7:$W$86,0))</f>
      </c>
      <c r="F282" s="130">
        <f>INDEX('Junior'!G$7:G$86,MATCH($A282,'Junior'!$W$7:$W$86,0))</f>
      </c>
      <c r="G282" s="130">
        <f>INDEX('Junior'!H$7:H$86,MATCH($A282,'Junior'!$W$7:$W$86,0))</f>
      </c>
      <c r="H282" s="131">
        <f>INDEX('Junior'!I$7:I$86,MATCH($A282,'Junior'!$W$7:$W$86,0))</f>
      </c>
      <c r="I282" s="129">
        <f>INDEX('Junior'!J$7:J$86,MATCH($A282,'Junior'!$W$7:$W$86,0))</f>
      </c>
      <c r="J282" s="130">
        <f>INDEX('Junior'!K$7:K$86,MATCH($A282,'Junior'!$W$7:$W$86,0))</f>
      </c>
      <c r="K282" s="130">
        <f>INDEX('Junior'!L$7:L$86,MATCH($A282,'Junior'!$W$7:$W$86,0))</f>
      </c>
      <c r="L282" s="131">
        <f>INDEX('Junior'!M$7:M$86,MATCH($A282,'Junior'!$W$7:$W$86,0))</f>
      </c>
      <c r="M282" s="132">
        <f>INDEX('Junior'!N$7:N$86,MATCH($A282,'Junior'!$W$7:$W$86,0))</f>
      </c>
      <c r="N282" s="133">
        <f>INDEX('Junior'!O$7:O$86,MATCH($A282,'Junior'!$W$7:$W$86,0))</f>
      </c>
      <c r="O282" s="134">
        <f>INDEX('Junior'!P$7:P$86,MATCH($A282,'Junior'!$W$7:$W$86,0))</f>
      </c>
      <c r="P282" s="134">
        <f>INDEX('Junior'!Q$7:Q$86,MATCH($A282,'Junior'!$W$7:$W$86,0))</f>
      </c>
      <c r="Q282" s="134">
        <f>INDEX('Junior'!R$7:R$86,MATCH($A282,'Junior'!$W$7:$W$86,0))</f>
      </c>
      <c r="R282" s="134">
        <f>INDEX('Junior'!S$7:S$86,MATCH($A282,'Junior'!$W$7:$W$86,0))</f>
      </c>
      <c r="S282" s="134">
        <f>INDEX('Junior'!T$7:T$86,MATCH($A282,'Junior'!$W$7:$W$86,0))</f>
      </c>
      <c r="T282" s="135">
        <f>INDEX('Junior'!U$7:U$86,MATCH($A282,'Junior'!$W$7:$W$86,0))</f>
      </c>
      <c r="U282" s="136">
        <f>INDEX('Junior'!$V$7:$V$86,MATCH(A282,'Junior'!$W$7:$W$86,0))</f>
      </c>
      <c r="V282" s="137">
        <f>INDEX('Junior'!$W$7:$W$86,MATCH(A282,'Junior'!$W$7:$W$86,0))</f>
      </c>
      <c r="W282" s="162"/>
    </row>
    <row r="283" ht="11.7" customHeight="1">
      <c r="A283" s="111">
        <v>12</v>
      </c>
      <c r="B283" s="112"/>
      <c r="C283" s="112">
        <f>INDEX('Junior'!$C$7:$C$86,MATCH(A283,'Junior'!$W$7:$W$86,0))</f>
      </c>
      <c r="D283" s="157">
        <f>INDEX('Junior'!$D$7:$D$86,MATCH(A283,'Junior'!$W$7:$W$86,0))</f>
      </c>
      <c r="E283" s="115">
        <f>INDEX('Junior'!F$7:F$86,MATCH($A283,'Junior'!$W$7:$W$86,0))</f>
      </c>
      <c r="F283" s="116">
        <f>INDEX('Junior'!G$7:G$86,MATCH($A283,'Junior'!$W$7:$W$86,0))</f>
      </c>
      <c r="G283" s="116">
        <f>INDEX('Junior'!H$7:H$86,MATCH($A283,'Junior'!$W$7:$W$86,0))</f>
      </c>
      <c r="H283" s="117">
        <f>INDEX('Junior'!I$7:I$86,MATCH($A283,'Junior'!$W$7:$W$86,0))</f>
      </c>
      <c r="I283" s="115">
        <f>INDEX('Junior'!J$7:J$86,MATCH($A283,'Junior'!$W$7:$W$86,0))</f>
      </c>
      <c r="J283" s="116">
        <f>INDEX('Junior'!K$7:K$86,MATCH($A283,'Junior'!$W$7:$W$86,0))</f>
      </c>
      <c r="K283" s="116">
        <f>INDEX('Junior'!L$7:L$86,MATCH($A283,'Junior'!$W$7:$W$86,0))</f>
      </c>
      <c r="L283" s="117">
        <f>INDEX('Junior'!M$7:M$86,MATCH($A283,'Junior'!$W$7:$W$86,0))</f>
      </c>
      <c r="M283" s="118">
        <f>INDEX('Junior'!N$7:N$86,MATCH($A283,'Junior'!$W$7:$W$86,0))</f>
      </c>
      <c r="N283" s="119">
        <f>INDEX('Junior'!O$7:O$86,MATCH($A283,'Junior'!$W$7:$W$86,0))</f>
      </c>
      <c r="O283" s="120">
        <f>INDEX('Junior'!P$7:P$86,MATCH($A283,'Junior'!$W$7:$W$86,0))</f>
      </c>
      <c r="P283" s="120">
        <f>INDEX('Junior'!Q$7:Q$86,MATCH($A283,'Junior'!$W$7:$W$86,0))</f>
      </c>
      <c r="Q283" s="120">
        <f>INDEX('Junior'!R$7:R$86,MATCH($A283,'Junior'!$W$7:$W$86,0))</f>
      </c>
      <c r="R283" s="120">
        <f>INDEX('Junior'!S$7:S$86,MATCH($A283,'Junior'!$W$7:$W$86,0))</f>
      </c>
      <c r="S283" s="120">
        <f>INDEX('Junior'!T$7:T$86,MATCH($A283,'Junior'!$W$7:$W$86,0))</f>
      </c>
      <c r="T283" s="121">
        <f>INDEX('Junior'!U$7:U$86,MATCH($A283,'Junior'!$W$7:$W$86,0))</f>
      </c>
      <c r="U283" s="122">
        <f>INDEX('Junior'!$V$7:$V$86,MATCH(A283,'Junior'!$W$7:$W$86,0))</f>
      </c>
      <c r="V283" s="123">
        <f>INDEX('Junior'!$W$7:$W$86,MATCH(A283,'Junior'!$W$7:$W$86,0))</f>
      </c>
      <c r="W283" s="161"/>
    </row>
    <row r="284" ht="11.7" customHeight="1">
      <c r="A284" s="125">
        <v>13</v>
      </c>
      <c r="B284" s="126"/>
      <c r="C284" s="126">
        <f>INDEX('Junior'!C$7:C$86,MATCH(A284,'Junior'!$W$7:$W$86,0))</f>
      </c>
      <c r="D284" s="158">
        <f>INDEX('Junior'!D$7:D$86,MATCH(A284,'Junior'!$W$7:$W$86,0))</f>
      </c>
      <c r="E284" s="129">
        <f>INDEX('Junior'!F$7:F$86,MATCH($A284,'Junior'!$W$7:$W$86,0))</f>
      </c>
      <c r="F284" s="130">
        <f>INDEX('Junior'!G$7:G$86,MATCH($A284,'Junior'!$W$7:$W$86,0))</f>
      </c>
      <c r="G284" s="130">
        <f>INDEX('Junior'!H$7:H$86,MATCH($A284,'Junior'!$W$7:$W$86,0))</f>
      </c>
      <c r="H284" s="131">
        <f>INDEX('Junior'!I$7:I$86,MATCH($A284,'Junior'!$W$7:$W$86,0))</f>
      </c>
      <c r="I284" s="129">
        <f>INDEX('Junior'!J$7:J$86,MATCH($A284,'Junior'!$W$7:$W$86,0))</f>
      </c>
      <c r="J284" s="130">
        <f>INDEX('Junior'!K$7:K$86,MATCH($A284,'Junior'!$W$7:$W$86,0))</f>
      </c>
      <c r="K284" s="130">
        <f>INDEX('Junior'!L$7:L$86,MATCH($A284,'Junior'!$W$7:$W$86,0))</f>
      </c>
      <c r="L284" s="131">
        <f>INDEX('Junior'!M$7:M$86,MATCH($A284,'Junior'!$W$7:$W$86,0))</f>
      </c>
      <c r="M284" s="132">
        <f>INDEX('Junior'!N$7:N$86,MATCH($A284,'Junior'!$W$7:$W$86,0))</f>
      </c>
      <c r="N284" s="133">
        <f>INDEX('Junior'!O$7:O$86,MATCH($A284,'Junior'!$W$7:$W$86,0))</f>
      </c>
      <c r="O284" s="134">
        <f>INDEX('Junior'!P$7:P$86,MATCH($A284,'Junior'!$W$7:$W$86,0))</f>
      </c>
      <c r="P284" s="134">
        <f>INDEX('Junior'!Q$7:Q$86,MATCH($A284,'Junior'!$W$7:$W$86,0))</f>
      </c>
      <c r="Q284" s="134">
        <f>INDEX('Junior'!R$7:R$86,MATCH($A284,'Junior'!$W$7:$W$86,0))</f>
      </c>
      <c r="R284" s="134">
        <f>INDEX('Junior'!S$7:S$86,MATCH($A284,'Junior'!$W$7:$W$86,0))</f>
      </c>
      <c r="S284" s="134">
        <f>INDEX('Junior'!T$7:T$86,MATCH($A284,'Junior'!$W$7:$W$86,0))</f>
      </c>
      <c r="T284" s="135">
        <f>INDEX('Junior'!U$7:U$86,MATCH($A284,'Junior'!$W$7:$W$86,0))</f>
      </c>
      <c r="U284" s="136">
        <f>INDEX('Junior'!$V$7:$V$86,MATCH(A284,'Junior'!$W$7:$W$86,0))</f>
      </c>
      <c r="V284" s="137">
        <f>INDEX('Junior'!$W$7:$W$86,MATCH(A284,'Junior'!$W$7:$W$86,0))</f>
      </c>
      <c r="W284" s="162"/>
    </row>
    <row r="285" ht="11.7" customHeight="1">
      <c r="A285" s="111">
        <v>14</v>
      </c>
      <c r="B285" s="112"/>
      <c r="C285" s="112">
        <f>INDEX('Junior'!$C$7:$C$86,MATCH(A285,'Junior'!$W$7:$W$86,0))</f>
      </c>
      <c r="D285" s="157">
        <f>INDEX('Junior'!$D$7:$D$86,MATCH(A285,'Junior'!$W$7:$W$86,0))</f>
      </c>
      <c r="E285" s="115">
        <f>INDEX('Junior'!F$7:F$86,MATCH($A285,'Junior'!$W$7:$W$86,0))</f>
      </c>
      <c r="F285" s="116">
        <f>INDEX('Junior'!G$7:G$86,MATCH($A285,'Junior'!$W$7:$W$86,0))</f>
      </c>
      <c r="G285" s="116">
        <f>INDEX('Junior'!H$7:H$86,MATCH($A285,'Junior'!$W$7:$W$86,0))</f>
      </c>
      <c r="H285" s="117">
        <f>INDEX('Junior'!I$7:I$86,MATCH($A285,'Junior'!$W$7:$W$86,0))</f>
      </c>
      <c r="I285" s="115">
        <f>INDEX('Junior'!J$7:J$86,MATCH($A285,'Junior'!$W$7:$W$86,0))</f>
      </c>
      <c r="J285" s="116">
        <f>INDEX('Junior'!K$7:K$86,MATCH($A285,'Junior'!$W$7:$W$86,0))</f>
      </c>
      <c r="K285" s="116">
        <f>INDEX('Junior'!L$7:L$86,MATCH($A285,'Junior'!$W$7:$W$86,0))</f>
      </c>
      <c r="L285" s="117">
        <f>INDEX('Junior'!M$7:M$86,MATCH($A285,'Junior'!$W$7:$W$86,0))</f>
      </c>
      <c r="M285" s="118">
        <f>INDEX('Junior'!N$7:N$86,MATCH($A285,'Junior'!$W$7:$W$86,0))</f>
      </c>
      <c r="N285" s="119">
        <f>INDEX('Junior'!O$7:O$86,MATCH($A285,'Junior'!$W$7:$W$86,0))</f>
      </c>
      <c r="O285" s="120">
        <f>INDEX('Junior'!P$7:P$86,MATCH($A285,'Junior'!$W$7:$W$86,0))</f>
      </c>
      <c r="P285" s="120">
        <f>INDEX('Junior'!Q$7:Q$86,MATCH($A285,'Junior'!$W$7:$W$86,0))</f>
      </c>
      <c r="Q285" s="120">
        <f>INDEX('Junior'!R$7:R$86,MATCH($A285,'Junior'!$W$7:$W$86,0))</f>
      </c>
      <c r="R285" s="120">
        <f>INDEX('Junior'!S$7:S$86,MATCH($A285,'Junior'!$W$7:$W$86,0))</f>
      </c>
      <c r="S285" s="120">
        <f>INDEX('Junior'!T$7:T$86,MATCH($A285,'Junior'!$W$7:$W$86,0))</f>
      </c>
      <c r="T285" s="121">
        <f>INDEX('Junior'!U$7:U$86,MATCH($A285,'Junior'!$W$7:$W$86,0))</f>
      </c>
      <c r="U285" s="122">
        <f>INDEX('Junior'!$V$7:$V$86,MATCH(A285,'Junior'!$W$7:$W$86,0))</f>
      </c>
      <c r="V285" s="123">
        <f>INDEX('Junior'!$W$7:$W$86,MATCH(A285,'Junior'!$W$7:$W$86,0))</f>
      </c>
      <c r="W285" s="161"/>
    </row>
    <row r="286" ht="11.7" customHeight="1">
      <c r="A286" s="125">
        <v>15</v>
      </c>
      <c r="B286" s="126"/>
      <c r="C286" s="126">
        <f>INDEX('Junior'!C$7:C$86,MATCH(A286,'Junior'!$W$7:$W$86,0))</f>
      </c>
      <c r="D286" s="158">
        <f>INDEX('Junior'!D$7:D$86,MATCH(A286,'Junior'!$W$7:$W$86,0))</f>
      </c>
      <c r="E286" s="129">
        <f>INDEX('Junior'!F$7:F$86,MATCH($A286,'Junior'!$W$7:$W$86,0))</f>
      </c>
      <c r="F286" s="130">
        <f>INDEX('Junior'!G$7:G$86,MATCH($A286,'Junior'!$W$7:$W$86,0))</f>
      </c>
      <c r="G286" s="130">
        <f>INDEX('Junior'!H$7:H$86,MATCH($A286,'Junior'!$W$7:$W$86,0))</f>
      </c>
      <c r="H286" s="131">
        <f>INDEX('Junior'!I$7:I$86,MATCH($A286,'Junior'!$W$7:$W$86,0))</f>
      </c>
      <c r="I286" s="129">
        <f>INDEX('Junior'!J$7:J$86,MATCH($A286,'Junior'!$W$7:$W$86,0))</f>
      </c>
      <c r="J286" s="130">
        <f>INDEX('Junior'!K$7:K$86,MATCH($A286,'Junior'!$W$7:$W$86,0))</f>
      </c>
      <c r="K286" s="130">
        <f>INDEX('Junior'!L$7:L$86,MATCH($A286,'Junior'!$W$7:$W$86,0))</f>
      </c>
      <c r="L286" s="131">
        <f>INDEX('Junior'!M$7:M$86,MATCH($A286,'Junior'!$W$7:$W$86,0))</f>
      </c>
      <c r="M286" s="132">
        <f>INDEX('Junior'!N$7:N$86,MATCH($A286,'Junior'!$W$7:$W$86,0))</f>
      </c>
      <c r="N286" s="133">
        <f>INDEX('Junior'!O$7:O$86,MATCH($A286,'Junior'!$W$7:$W$86,0))</f>
      </c>
      <c r="O286" s="134">
        <f>INDEX('Junior'!P$7:P$86,MATCH($A286,'Junior'!$W$7:$W$86,0))</f>
      </c>
      <c r="P286" s="134">
        <f>INDEX('Junior'!Q$7:Q$86,MATCH($A286,'Junior'!$W$7:$W$86,0))</f>
      </c>
      <c r="Q286" s="134">
        <f>INDEX('Junior'!R$7:R$86,MATCH($A286,'Junior'!$W$7:$W$86,0))</f>
      </c>
      <c r="R286" s="134">
        <f>INDEX('Junior'!S$7:S$86,MATCH($A286,'Junior'!$W$7:$W$86,0))</f>
      </c>
      <c r="S286" s="134">
        <f>INDEX('Junior'!T$7:T$86,MATCH($A286,'Junior'!$W$7:$W$86,0))</f>
      </c>
      <c r="T286" s="135">
        <f>INDEX('Junior'!U$7:U$86,MATCH($A286,'Junior'!$W$7:$W$86,0))</f>
      </c>
      <c r="U286" s="136">
        <f>INDEX('Junior'!$V$7:$V$86,MATCH(A286,'Junior'!$W$7:$W$86,0))</f>
      </c>
      <c r="V286" s="137">
        <f>INDEX('Junior'!$W$7:$W$86,MATCH(A286,'Junior'!$W$7:$W$86,0))</f>
      </c>
      <c r="W286" s="162"/>
    </row>
    <row r="287" ht="11.7" customHeight="1">
      <c r="A287" s="111">
        <v>16</v>
      </c>
      <c r="B287" s="112"/>
      <c r="C287" s="112">
        <f>INDEX('Junior'!$C$7:$C$86,MATCH(A287,'Junior'!$W$7:$W$86,0))</f>
      </c>
      <c r="D287" s="157">
        <f>INDEX('Junior'!$D$7:$D$86,MATCH(A287,'Junior'!$W$7:$W$86,0))</f>
      </c>
      <c r="E287" s="115">
        <f>INDEX('Junior'!F$7:F$86,MATCH($A287,'Junior'!$W$7:$W$86,0))</f>
      </c>
      <c r="F287" s="116">
        <f>INDEX('Junior'!G$7:G$86,MATCH($A287,'Junior'!$W$7:$W$86,0))</f>
      </c>
      <c r="G287" s="116">
        <f>INDEX('Junior'!H$7:H$86,MATCH($A287,'Junior'!$W$7:$W$86,0))</f>
      </c>
      <c r="H287" s="117">
        <f>INDEX('Junior'!I$7:I$86,MATCH($A287,'Junior'!$W$7:$W$86,0))</f>
      </c>
      <c r="I287" s="115">
        <f>INDEX('Junior'!J$7:J$86,MATCH($A287,'Junior'!$W$7:$W$86,0))</f>
      </c>
      <c r="J287" s="116">
        <f>INDEX('Junior'!K$7:K$86,MATCH($A287,'Junior'!$W$7:$W$86,0))</f>
      </c>
      <c r="K287" s="116">
        <f>INDEX('Junior'!L$7:L$86,MATCH($A287,'Junior'!$W$7:$W$86,0))</f>
      </c>
      <c r="L287" s="117">
        <f>INDEX('Junior'!M$7:M$86,MATCH($A287,'Junior'!$W$7:$W$86,0))</f>
      </c>
      <c r="M287" s="118">
        <f>INDEX('Junior'!N$7:N$86,MATCH($A287,'Junior'!$W$7:$W$86,0))</f>
      </c>
      <c r="N287" s="119">
        <f>INDEX('Junior'!O$7:O$86,MATCH($A287,'Junior'!$W$7:$W$86,0))</f>
      </c>
      <c r="O287" s="120">
        <f>INDEX('Junior'!P$7:P$86,MATCH($A287,'Junior'!$W$7:$W$86,0))</f>
      </c>
      <c r="P287" s="120">
        <f>INDEX('Junior'!Q$7:Q$86,MATCH($A287,'Junior'!$W$7:$W$86,0))</f>
      </c>
      <c r="Q287" s="120">
        <f>INDEX('Junior'!R$7:R$86,MATCH($A287,'Junior'!$W$7:$W$86,0))</f>
      </c>
      <c r="R287" s="120">
        <f>INDEX('Junior'!S$7:S$86,MATCH($A287,'Junior'!$W$7:$W$86,0))</f>
      </c>
      <c r="S287" s="120">
        <f>INDEX('Junior'!T$7:T$86,MATCH($A287,'Junior'!$W$7:$W$86,0))</f>
      </c>
      <c r="T287" s="121">
        <f>INDEX('Junior'!U$7:U$86,MATCH($A287,'Junior'!$W$7:$W$86,0))</f>
      </c>
      <c r="U287" s="122">
        <f>INDEX('Junior'!$V$7:$V$86,MATCH(A287,'Junior'!$W$7:$W$86,0))</f>
      </c>
      <c r="V287" s="123">
        <f>INDEX('Junior'!$W$7:$W$86,MATCH(A287,'Junior'!$W$7:$W$86,0))</f>
      </c>
      <c r="W287" s="161"/>
    </row>
    <row r="288" ht="11.7" customHeight="1">
      <c r="A288" s="125">
        <v>17</v>
      </c>
      <c r="B288" s="126"/>
      <c r="C288" s="126">
        <f>INDEX('Junior'!C$7:C$86,MATCH(A288,'Junior'!$W$7:$W$86,0))</f>
      </c>
      <c r="D288" s="158">
        <f>INDEX('Junior'!D$7:D$86,MATCH(A288,'Junior'!$W$7:$W$86,0))</f>
      </c>
      <c r="E288" s="129">
        <f>INDEX('Junior'!F$7:F$86,MATCH($A288,'Junior'!$W$7:$W$86,0))</f>
      </c>
      <c r="F288" s="130">
        <f>INDEX('Junior'!G$7:G$86,MATCH($A288,'Junior'!$W$7:$W$86,0))</f>
      </c>
      <c r="G288" s="130">
        <f>INDEX('Junior'!H$7:H$86,MATCH($A288,'Junior'!$W$7:$W$86,0))</f>
      </c>
      <c r="H288" s="131">
        <f>INDEX('Junior'!I$7:I$86,MATCH($A288,'Junior'!$W$7:$W$86,0))</f>
      </c>
      <c r="I288" s="129">
        <f>INDEX('Junior'!J$7:J$86,MATCH($A288,'Junior'!$W$7:$W$86,0))</f>
      </c>
      <c r="J288" s="130">
        <f>INDEX('Junior'!K$7:K$86,MATCH($A288,'Junior'!$W$7:$W$86,0))</f>
      </c>
      <c r="K288" s="130">
        <f>INDEX('Junior'!L$7:L$86,MATCH($A288,'Junior'!$W$7:$W$86,0))</f>
      </c>
      <c r="L288" s="131">
        <f>INDEX('Junior'!M$7:M$86,MATCH($A288,'Junior'!$W$7:$W$86,0))</f>
      </c>
      <c r="M288" s="132">
        <f>INDEX('Junior'!N$7:N$86,MATCH($A288,'Junior'!$W$7:$W$86,0))</f>
      </c>
      <c r="N288" s="133">
        <f>INDEX('Junior'!O$7:O$86,MATCH($A288,'Junior'!$W$7:$W$86,0))</f>
      </c>
      <c r="O288" s="134">
        <f>INDEX('Junior'!P$7:P$86,MATCH($A288,'Junior'!$W$7:$W$86,0))</f>
      </c>
      <c r="P288" s="134">
        <f>INDEX('Junior'!Q$7:Q$86,MATCH($A288,'Junior'!$W$7:$W$86,0))</f>
      </c>
      <c r="Q288" s="134">
        <f>INDEX('Junior'!R$7:R$86,MATCH($A288,'Junior'!$W$7:$W$86,0))</f>
      </c>
      <c r="R288" s="134">
        <f>INDEX('Junior'!S$7:S$86,MATCH($A288,'Junior'!$W$7:$W$86,0))</f>
      </c>
      <c r="S288" s="134">
        <f>INDEX('Junior'!T$7:T$86,MATCH($A288,'Junior'!$W$7:$W$86,0))</f>
      </c>
      <c r="T288" s="135">
        <f>INDEX('Junior'!U$7:U$86,MATCH($A288,'Junior'!$W$7:$W$86,0))</f>
      </c>
      <c r="U288" s="136">
        <f>INDEX('Junior'!$V$7:$V$86,MATCH(A288,'Junior'!$W$7:$W$86,0))</f>
      </c>
      <c r="V288" s="137">
        <f>INDEX('Junior'!$W$7:$W$86,MATCH(A288,'Junior'!$W$7:$W$86,0))</f>
      </c>
      <c r="W288" s="162"/>
    </row>
    <row r="289" ht="11.7" customHeight="1">
      <c r="A289" s="111">
        <v>18</v>
      </c>
      <c r="B289" s="112"/>
      <c r="C289" s="112">
        <f>INDEX('Junior'!$C$7:$C$86,MATCH(A289,'Junior'!$W$7:$W$86,0))</f>
      </c>
      <c r="D289" s="157">
        <f>INDEX('Junior'!$D$7:$D$86,MATCH(A289,'Junior'!$W$7:$W$86,0))</f>
      </c>
      <c r="E289" s="115">
        <f>INDEX('Junior'!F$7:F$86,MATCH($A289,'Junior'!$W$7:$W$86,0))</f>
      </c>
      <c r="F289" s="116">
        <f>INDEX('Junior'!G$7:G$86,MATCH($A289,'Junior'!$W$7:$W$86,0))</f>
      </c>
      <c r="G289" s="116">
        <f>INDEX('Junior'!H$7:H$86,MATCH($A289,'Junior'!$W$7:$W$86,0))</f>
      </c>
      <c r="H289" s="117">
        <f>INDEX('Junior'!I$7:I$86,MATCH($A289,'Junior'!$W$7:$W$86,0))</f>
      </c>
      <c r="I289" s="115">
        <f>INDEX('Junior'!J$7:J$86,MATCH($A289,'Junior'!$W$7:$W$86,0))</f>
      </c>
      <c r="J289" s="116">
        <f>INDEX('Junior'!K$7:K$86,MATCH($A289,'Junior'!$W$7:$W$86,0))</f>
      </c>
      <c r="K289" s="116">
        <f>INDEX('Junior'!L$7:L$86,MATCH($A289,'Junior'!$W$7:$W$86,0))</f>
      </c>
      <c r="L289" s="117">
        <f>INDEX('Junior'!M$7:M$86,MATCH($A289,'Junior'!$W$7:$W$86,0))</f>
      </c>
      <c r="M289" s="118">
        <f>INDEX('Junior'!N$7:N$86,MATCH($A289,'Junior'!$W$7:$W$86,0))</f>
      </c>
      <c r="N289" s="119">
        <f>INDEX('Junior'!O$7:O$86,MATCH($A289,'Junior'!$W$7:$W$86,0))</f>
      </c>
      <c r="O289" s="120">
        <f>INDEX('Junior'!P$7:P$86,MATCH($A289,'Junior'!$W$7:$W$86,0))</f>
      </c>
      <c r="P289" s="120">
        <f>INDEX('Junior'!Q$7:Q$86,MATCH($A289,'Junior'!$W$7:$W$86,0))</f>
      </c>
      <c r="Q289" s="120">
        <f>INDEX('Junior'!R$7:R$86,MATCH($A289,'Junior'!$W$7:$W$86,0))</f>
      </c>
      <c r="R289" s="120">
        <f>INDEX('Junior'!S$7:S$86,MATCH($A289,'Junior'!$W$7:$W$86,0))</f>
      </c>
      <c r="S289" s="120">
        <f>INDEX('Junior'!T$7:T$86,MATCH($A289,'Junior'!$W$7:$W$86,0))</f>
      </c>
      <c r="T289" s="121">
        <f>INDEX('Junior'!U$7:U$86,MATCH($A289,'Junior'!$W$7:$W$86,0))</f>
      </c>
      <c r="U289" s="122">
        <f>INDEX('Junior'!$V$7:$V$86,MATCH(A289,'Junior'!$W$7:$W$86,0))</f>
      </c>
      <c r="V289" s="123">
        <f>INDEX('Junior'!$W$7:$W$86,MATCH(A289,'Junior'!$W$7:$W$86,0))</f>
      </c>
      <c r="W289" s="161"/>
    </row>
    <row r="290" ht="11.7" customHeight="1">
      <c r="A290" s="125">
        <v>19</v>
      </c>
      <c r="B290" s="126"/>
      <c r="C290" s="126">
        <f>INDEX('Junior'!C$7:C$86,MATCH(A290,'Junior'!$W$7:$W$86,0))</f>
      </c>
      <c r="D290" s="158">
        <f>INDEX('Junior'!D$7:D$86,MATCH(A290,'Junior'!$W$7:$W$86,0))</f>
      </c>
      <c r="E290" s="129">
        <f>INDEX('Junior'!F$7:F$86,MATCH($A290,'Junior'!$W$7:$W$86,0))</f>
      </c>
      <c r="F290" s="130">
        <f>INDEX('Junior'!G$7:G$86,MATCH($A290,'Junior'!$W$7:$W$86,0))</f>
      </c>
      <c r="G290" s="130">
        <f>INDEX('Junior'!H$7:H$86,MATCH($A290,'Junior'!$W$7:$W$86,0))</f>
      </c>
      <c r="H290" s="131">
        <f>INDEX('Junior'!I$7:I$86,MATCH($A290,'Junior'!$W$7:$W$86,0))</f>
      </c>
      <c r="I290" s="129">
        <f>INDEX('Junior'!J$7:J$86,MATCH($A290,'Junior'!$W$7:$W$86,0))</f>
      </c>
      <c r="J290" s="130">
        <f>INDEX('Junior'!K$7:K$86,MATCH($A290,'Junior'!$W$7:$W$86,0))</f>
      </c>
      <c r="K290" s="130">
        <f>INDEX('Junior'!L$7:L$86,MATCH($A290,'Junior'!$W$7:$W$86,0))</f>
      </c>
      <c r="L290" s="131">
        <f>INDEX('Junior'!M$7:M$86,MATCH($A290,'Junior'!$W$7:$W$86,0))</f>
      </c>
      <c r="M290" s="132">
        <f>INDEX('Junior'!N$7:N$86,MATCH($A290,'Junior'!$W$7:$W$86,0))</f>
      </c>
      <c r="N290" s="133">
        <f>INDEX('Junior'!O$7:O$86,MATCH($A290,'Junior'!$W$7:$W$86,0))</f>
      </c>
      <c r="O290" s="134">
        <f>INDEX('Junior'!P$7:P$86,MATCH($A290,'Junior'!$W$7:$W$86,0))</f>
      </c>
      <c r="P290" s="134">
        <f>INDEX('Junior'!Q$7:Q$86,MATCH($A290,'Junior'!$W$7:$W$86,0))</f>
      </c>
      <c r="Q290" s="134">
        <f>INDEX('Junior'!R$7:R$86,MATCH($A290,'Junior'!$W$7:$W$86,0))</f>
      </c>
      <c r="R290" s="134">
        <f>INDEX('Junior'!S$7:S$86,MATCH($A290,'Junior'!$W$7:$W$86,0))</f>
      </c>
      <c r="S290" s="134">
        <f>INDEX('Junior'!T$7:T$86,MATCH($A290,'Junior'!$W$7:$W$86,0))</f>
      </c>
      <c r="T290" s="135">
        <f>INDEX('Junior'!U$7:U$86,MATCH($A290,'Junior'!$W$7:$W$86,0))</f>
      </c>
      <c r="U290" s="136">
        <f>INDEX('Junior'!$V$7:$V$86,MATCH(A290,'Junior'!$W$7:$W$86,0))</f>
      </c>
      <c r="V290" s="137">
        <f>INDEX('Junior'!$W$7:$W$86,MATCH(A290,'Junior'!$W$7:$W$86,0))</f>
      </c>
      <c r="W290" s="162"/>
    </row>
    <row r="291" ht="11.7" customHeight="1">
      <c r="A291" s="139">
        <v>20</v>
      </c>
      <c r="B291" s="140"/>
      <c r="C291" s="140">
        <f>INDEX('Junior'!$C$7:$C$86,MATCH(A291,'Junior'!$W$7:$W$86,0))</f>
      </c>
      <c r="D291" s="159">
        <f>INDEX('Junior'!$D$7:$D$86,MATCH(A291,'Junior'!$W$7:$W$86,0))</f>
      </c>
      <c r="E291" s="143">
        <f>INDEX('Junior'!F$7:F$86,MATCH($A291,'Junior'!$W$7:$W$86,0))</f>
      </c>
      <c r="F291" s="144">
        <f>INDEX('Junior'!G$7:G$86,MATCH($A291,'Junior'!$W$7:$W$86,0))</f>
      </c>
      <c r="G291" s="144">
        <f>INDEX('Junior'!H$7:H$86,MATCH($A291,'Junior'!$W$7:$W$86,0))</f>
      </c>
      <c r="H291" s="145">
        <f>INDEX('Junior'!I$7:I$86,MATCH($A291,'Junior'!$W$7:$W$86,0))</f>
      </c>
      <c r="I291" s="143">
        <f>INDEX('Junior'!J$7:J$86,MATCH($A291,'Junior'!$W$7:$W$86,0))</f>
      </c>
      <c r="J291" s="144">
        <f>INDEX('Junior'!K$7:K$86,MATCH($A291,'Junior'!$W$7:$W$86,0))</f>
      </c>
      <c r="K291" s="144">
        <f>INDEX('Junior'!L$7:L$86,MATCH($A291,'Junior'!$W$7:$W$86,0))</f>
      </c>
      <c r="L291" s="145">
        <f>INDEX('Junior'!M$7:M$86,MATCH($A291,'Junior'!$W$7:$W$86,0))</f>
      </c>
      <c r="M291" s="146">
        <f>INDEX('Junior'!N$7:N$86,MATCH($A291,'Junior'!$W$7:$W$86,0))</f>
      </c>
      <c r="N291" s="147">
        <f>INDEX('Junior'!O$7:O$86,MATCH($A291,'Junior'!$W$7:$W$86,0))</f>
      </c>
      <c r="O291" s="148">
        <f>INDEX('Junior'!P$7:P$86,MATCH($A291,'Junior'!$W$7:$W$86,0))</f>
      </c>
      <c r="P291" s="148">
        <f>INDEX('Junior'!Q$7:Q$86,MATCH($A291,'Junior'!$W$7:$W$86,0))</f>
      </c>
      <c r="Q291" s="148">
        <f>INDEX('Junior'!R$7:R$86,MATCH($A291,'Junior'!$W$7:$W$86,0))</f>
      </c>
      <c r="R291" s="148">
        <f>INDEX('Junior'!S$7:S$86,MATCH($A291,'Junior'!$W$7:$W$86,0))</f>
      </c>
      <c r="S291" s="148">
        <f>INDEX('Junior'!T$7:T$86,MATCH($A291,'Junior'!$W$7:$W$86,0))</f>
      </c>
      <c r="T291" s="149">
        <f>INDEX('Junior'!U$7:U$86,MATCH($A291,'Junior'!$W$7:$W$86,0))</f>
      </c>
      <c r="U291" s="150">
        <f>INDEX('Junior'!$V$7:$V$86,MATCH(A291,'Junior'!$W$7:$W$86,0))</f>
      </c>
      <c r="V291" s="151">
        <f>INDEX('Junior'!$W$7:$W$86,MATCH(A291,'Junior'!$W$7:$W$86,0))</f>
      </c>
      <c r="W291" s="163"/>
    </row>
    <row r="292" ht="13.2" customHeight="1">
      <c r="A292" s="62"/>
      <c r="B292" s="63"/>
      <c r="C292" s="63"/>
      <c r="D292" s="63"/>
      <c r="E292" s="164"/>
      <c r="F292" s="164"/>
      <c r="G292" s="164"/>
      <c r="H292" s="164"/>
      <c r="I292" s="164"/>
      <c r="J292" s="164"/>
      <c r="K292" s="164"/>
      <c r="L292" s="164"/>
      <c r="M292" s="63"/>
      <c r="N292" s="164"/>
      <c r="O292" s="164"/>
      <c r="P292" s="164"/>
      <c r="Q292" s="164"/>
      <c r="R292" s="164"/>
      <c r="S292" s="164"/>
      <c r="T292" s="63"/>
      <c r="U292" s="63"/>
      <c r="V292" s="63"/>
      <c r="W292" s="165"/>
    </row>
  </sheetData>
  <mergeCells count="60">
    <mergeCell ref="U270:W270"/>
    <mergeCell ref="N270:T270"/>
    <mergeCell ref="I270:L270"/>
    <mergeCell ref="E270:H270"/>
    <mergeCell ref="A269:W269"/>
    <mergeCell ref="E246:H246"/>
    <mergeCell ref="I246:L246"/>
    <mergeCell ref="N246:T246"/>
    <mergeCell ref="U246:W246"/>
    <mergeCell ref="U198:W198"/>
    <mergeCell ref="E222:H222"/>
    <mergeCell ref="I222:L222"/>
    <mergeCell ref="N222:T222"/>
    <mergeCell ref="U222:W222"/>
    <mergeCell ref="U102:W102"/>
    <mergeCell ref="E126:H126"/>
    <mergeCell ref="I126:L126"/>
    <mergeCell ref="N126:T126"/>
    <mergeCell ref="U126:W126"/>
    <mergeCell ref="E6:H6"/>
    <mergeCell ref="I6:L6"/>
    <mergeCell ref="N6:T6"/>
    <mergeCell ref="U6:W6"/>
    <mergeCell ref="E30:H30"/>
    <mergeCell ref="I30:L30"/>
    <mergeCell ref="N30:T30"/>
    <mergeCell ref="U30:W30"/>
    <mergeCell ref="A29:W29"/>
    <mergeCell ref="A149:W149"/>
    <mergeCell ref="A173:W173"/>
    <mergeCell ref="A197:W197"/>
    <mergeCell ref="A221:W221"/>
    <mergeCell ref="A245:W245"/>
    <mergeCell ref="E150:H150"/>
    <mergeCell ref="I150:L150"/>
    <mergeCell ref="N150:T150"/>
    <mergeCell ref="U150:W150"/>
    <mergeCell ref="E174:H174"/>
    <mergeCell ref="I174:L174"/>
    <mergeCell ref="N174:T174"/>
    <mergeCell ref="U174:W174"/>
    <mergeCell ref="E198:H198"/>
    <mergeCell ref="I198:L198"/>
    <mergeCell ref="N198:T198"/>
    <mergeCell ref="A5:W5"/>
    <mergeCell ref="A53:W53"/>
    <mergeCell ref="A77:W77"/>
    <mergeCell ref="A101:W101"/>
    <mergeCell ref="A125:W125"/>
    <mergeCell ref="E54:H54"/>
    <mergeCell ref="I54:L54"/>
    <mergeCell ref="N54:T54"/>
    <mergeCell ref="U54:W54"/>
    <mergeCell ref="E78:H78"/>
    <mergeCell ref="I78:L78"/>
    <mergeCell ref="N78:T78"/>
    <mergeCell ref="U78:W78"/>
    <mergeCell ref="E102:H102"/>
    <mergeCell ref="I102:L102"/>
    <mergeCell ref="N102:T10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dimension ref="A1:AB86"/>
  <sheetViews>
    <sheetView workbookViewId="0" showGridLines="0" defaultGridColor="1"/>
  </sheetViews>
  <sheetFormatPr defaultColWidth="11.5" defaultRowHeight="10.2" customHeight="1" outlineLevelRow="0" outlineLevelCol="0"/>
  <cols>
    <col min="1" max="1" hidden="1" width="11.5" style="166" customWidth="1"/>
    <col min="2" max="5" width="15.8516" style="166" customWidth="1"/>
    <col min="6" max="23" width="11.6719" style="166" customWidth="1"/>
    <col min="24" max="24" width="14.5" style="166" customWidth="1"/>
    <col min="25" max="25" width="11.6719" style="166" customWidth="1"/>
    <col min="26" max="26" hidden="1" width="11.5" style="166" customWidth="1"/>
    <col min="27" max="28" width="11.5" style="166" customWidth="1"/>
    <col min="29" max="256" width="11.5" style="166" customWidth="1"/>
  </cols>
  <sheetData>
    <row r="1" ht="21" customHeight="1">
      <c r="A1" s="167"/>
      <c r="B1" t="s" s="168">
        <v>11</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29"/>
      <c r="AB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5"/>
      <c r="AB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39"/>
      <c r="Z3" s="176"/>
      <c r="AA3" s="35"/>
      <c r="AB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2"/>
      <c r="V4" s="183"/>
      <c r="W4" t="s" s="184">
        <v>98</v>
      </c>
      <c r="X4" t="s" s="184">
        <v>99</v>
      </c>
      <c r="Y4" t="s" s="185">
        <v>81</v>
      </c>
      <c r="Z4" t="s" s="186">
        <v>106</v>
      </c>
      <c r="AA4" s="187"/>
      <c r="AB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1">
        <v>107</v>
      </c>
      <c r="V5" t="s" s="192">
        <v>98</v>
      </c>
      <c r="W5" s="193"/>
      <c r="X5" s="193"/>
      <c r="Y5" s="194"/>
      <c r="Z5" s="195"/>
      <c r="AA5" s="187"/>
      <c r="AB5" s="36"/>
    </row>
    <row r="6" ht="13.95" customHeight="1">
      <c r="A6" s="196"/>
      <c r="B6" s="197"/>
      <c r="C6" s="197"/>
      <c r="D6" s="197"/>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t="s" s="198">
        <v>111</v>
      </c>
      <c r="V6" s="199"/>
      <c r="W6" s="200"/>
      <c r="X6" s="200"/>
      <c r="Y6" s="201"/>
      <c r="Z6" s="202"/>
      <c r="AA6" s="203"/>
      <c r="AB6" s="204"/>
    </row>
    <row r="7" ht="13.2" customHeight="1">
      <c r="A7" s="205">
        <v>1</v>
      </c>
      <c r="B7" t="s" s="206">
        <f>INDEX('List of Competitors'!C$5:C$24,MATCH($A7,'List of Competitors'!$A$5:$A$24,0))</f>
        <v>43</v>
      </c>
      <c r="C7" t="s" s="206">
        <f>INDEX('List of Competitors'!D$5:D$24,MATCH($A7,'List of Competitors'!$A$5:$A$24,0))</f>
        <v>44</v>
      </c>
      <c r="D7" t="s" s="206">
        <f>INDEX('List of Competitors'!E$5:E$24,MATCH($A7,'List of Competitors'!$A$5:$A$24,0))</f>
        <v>45</v>
      </c>
      <c r="E7" t="s" s="207">
        <v>112</v>
      </c>
      <c r="F7" s="208">
        <f>AVERAGE(F8:F10)</f>
        <v>20.5</v>
      </c>
      <c r="G7" s="208">
        <f>AVERAGE(G8:G10)</f>
        <v>19</v>
      </c>
      <c r="H7" s="208">
        <f>AVERAGE(H8:H10)</f>
        <v>20.5</v>
      </c>
      <c r="I7" s="208">
        <f>AVERAGE(I8:I10)</f>
        <v>19.5</v>
      </c>
      <c r="J7" s="208">
        <f>AVERAGE(J8:J10)</f>
        <v>20</v>
      </c>
      <c r="K7" s="208">
        <f>AVERAGE(K8:K10)</f>
        <v>20</v>
      </c>
      <c r="L7" s="208">
        <f>AVERAGE(L8:L10)</f>
        <v>19.5</v>
      </c>
      <c r="M7" s="208">
        <f>AVERAGE(M8:M10)</f>
        <v>20</v>
      </c>
      <c r="N7" s="209">
        <f>SUM(N8:N10)/IF(N10=0,2,3)</f>
        <v>159</v>
      </c>
      <c r="O7" s="210">
        <f>SUM(O8:O10)/IF($N10=0,2,3)</f>
        <v>0</v>
      </c>
      <c r="P7" s="210">
        <f>SUM(P8:P10)/IF($N10=0,2,3)</f>
        <v>0</v>
      </c>
      <c r="Q7" s="210">
        <f>SUM(Q8:Q10)/IF($N10=0,2,3)</f>
        <v>0</v>
      </c>
      <c r="R7" s="210">
        <f>SUM(R8:R10)/IF($N10=0,2,3)</f>
        <v>0</v>
      </c>
      <c r="S7" s="210">
        <f>SUM(S8:S10)/IF($N10=0,2,3)</f>
        <v>0</v>
      </c>
      <c r="T7" s="210">
        <f>SUM(T8:T10)/IF($N10=0,2,3)</f>
        <v>0</v>
      </c>
      <c r="U7" s="210"/>
      <c r="V7" s="211">
        <f>SUM(V8:V10)/IF(N10=0,2,3)</f>
        <v>0</v>
      </c>
      <c r="W7" s="212">
        <f>N7-V7</f>
        <v>159</v>
      </c>
      <c r="X7" t="s" s="213">
        <f>IF(W7&gt;=150,"Si","No")</f>
        <v>100</v>
      </c>
      <c r="Y7" s="214">
        <f>IF(W7=0,0,IF(ISERROR(RANK(W7,W1:W86)),"",RANK(Z7,Z1:Z86)))</f>
        <v>1</v>
      </c>
      <c r="Z7" s="215">
        <f>IFERROR(W7+F7/100000+J7/10000000+G7/1000000000,0)</f>
        <v>159.000207019</v>
      </c>
      <c r="AA7" s="216"/>
      <c r="AB7" s="217"/>
    </row>
    <row r="8" ht="13.2" customHeight="1">
      <c r="A8" s="188"/>
      <c r="B8" s="218"/>
      <c r="C8" s="218"/>
      <c r="D8" s="218"/>
      <c r="E8" t="s" s="192">
        <v>113</v>
      </c>
      <c r="F8" s="219">
        <v>21</v>
      </c>
      <c r="G8" s="219">
        <v>20</v>
      </c>
      <c r="H8" s="219">
        <v>21</v>
      </c>
      <c r="I8" s="219">
        <v>20</v>
      </c>
      <c r="J8" s="219">
        <v>20</v>
      </c>
      <c r="K8" s="219">
        <v>21</v>
      </c>
      <c r="L8" s="219">
        <v>20</v>
      </c>
      <c r="M8" s="219">
        <v>20</v>
      </c>
      <c r="N8" s="220">
        <f>SUM(F8:M8)</f>
        <v>163</v>
      </c>
      <c r="O8" s="221"/>
      <c r="P8" s="221"/>
      <c r="Q8" s="221"/>
      <c r="R8" s="221"/>
      <c r="S8" s="221"/>
      <c r="T8" s="221"/>
      <c r="U8" s="221"/>
      <c r="V8" s="222">
        <f>SUM(O8:T8)</f>
        <v>0</v>
      </c>
      <c r="W8" s="223"/>
      <c r="X8" s="223"/>
      <c r="Y8" s="224"/>
      <c r="Z8" s="225"/>
      <c r="AA8" s="187"/>
      <c r="AB8" s="36"/>
    </row>
    <row r="9" ht="13.2" customHeight="1">
      <c r="A9" s="188"/>
      <c r="B9" s="226"/>
      <c r="C9" s="226"/>
      <c r="D9" s="226"/>
      <c r="E9" t="s" s="192">
        <v>114</v>
      </c>
      <c r="F9" s="227">
        <v>20</v>
      </c>
      <c r="G9" s="227">
        <v>18</v>
      </c>
      <c r="H9" s="227">
        <v>20</v>
      </c>
      <c r="I9" s="227">
        <v>19</v>
      </c>
      <c r="J9" s="227">
        <v>20</v>
      </c>
      <c r="K9" s="227">
        <v>19</v>
      </c>
      <c r="L9" s="227">
        <v>19</v>
      </c>
      <c r="M9" s="227">
        <v>20</v>
      </c>
      <c r="N9" s="228">
        <f>SUM(F9:M9)</f>
        <v>155</v>
      </c>
      <c r="O9" s="229"/>
      <c r="P9" s="229"/>
      <c r="Q9" s="229"/>
      <c r="R9" s="229"/>
      <c r="S9" s="229"/>
      <c r="T9" s="229"/>
      <c r="U9" s="229"/>
      <c r="V9" s="230">
        <f>SUM(O9:T9)</f>
        <v>0</v>
      </c>
      <c r="W9" s="231"/>
      <c r="X9" s="231"/>
      <c r="Y9" s="232"/>
      <c r="Z9" s="233"/>
      <c r="AA9" s="187"/>
      <c r="AB9" s="36"/>
    </row>
    <row r="10" ht="13.2" customHeight="1">
      <c r="A10" s="188"/>
      <c r="B10" s="234"/>
      <c r="C10" s="234"/>
      <c r="D10" s="234"/>
      <c r="E10" t="s" s="198">
        <v>115</v>
      </c>
      <c r="F10" s="235"/>
      <c r="G10" s="235"/>
      <c r="H10" s="235"/>
      <c r="I10" s="235"/>
      <c r="J10" s="235"/>
      <c r="K10" s="235"/>
      <c r="L10" s="235"/>
      <c r="M10" s="235"/>
      <c r="N10" s="236">
        <f>SUM(F10:M10)</f>
        <v>0</v>
      </c>
      <c r="O10" s="237"/>
      <c r="P10" s="237"/>
      <c r="Q10" s="237"/>
      <c r="R10" s="237"/>
      <c r="S10" s="237"/>
      <c r="T10" s="237"/>
      <c r="U10" s="237"/>
      <c r="V10" s="238">
        <f>SUM(O10:T10)</f>
        <v>0</v>
      </c>
      <c r="W10" s="239"/>
      <c r="X10" s="239"/>
      <c r="Y10" s="201"/>
      <c r="Z10" s="240"/>
      <c r="AA10" s="187"/>
      <c r="AB10" s="36"/>
    </row>
    <row r="11" ht="13.2" customHeight="1">
      <c r="A11" s="241">
        <v>2</v>
      </c>
      <c r="B11" t="s" s="242">
        <f>INDEX('List of Competitors'!C$5:C$24,MATCH($A11,'List of Competitors'!$A$5:$A$24,0))</f>
      </c>
      <c r="C11" t="s" s="242">
        <f>INDEX('List of Competitors'!D$5:D$24,MATCH($A11,'List of Competitors'!$A$5:$A$24,0))</f>
      </c>
      <c r="D11" t="s" s="242">
        <f>INDEX('List of Competitors'!E$5:E$24,MATCH($A11,'List of Competitors'!$A$5:$A$24,0))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0"/>
      <c r="V11" s="211">
        <f>SUM(V12:V14)/IF(N14=0,2,3)</f>
        <v>0</v>
      </c>
      <c r="W11" s="212">
        <f>N11-V11</f>
        <v>0</v>
      </c>
      <c r="X11" t="s" s="213">
        <f>IF(W11&gt;=150,"Si","No")</f>
        <v>102</v>
      </c>
      <c r="Y11" s="214">
        <f>IF(W11=0,0,IF(ISERROR(RANK(W11,W1:W86)),"",RANK(Z11,Z1:Z86)))</f>
        <v>0</v>
      </c>
      <c r="Z11" s="244">
        <f>IFERROR(W11+F11/100000+J11/10000000+G11/1000000000,0)</f>
        <v>0</v>
      </c>
      <c r="AA11" s="187"/>
      <c r="AB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1"/>
      <c r="V12" s="222">
        <f>SUM(O12:T12)</f>
        <v>0</v>
      </c>
      <c r="W12" s="223"/>
      <c r="X12" s="223"/>
      <c r="Y12" s="224"/>
      <c r="Z12" s="225"/>
      <c r="AA12" s="187"/>
      <c r="AB12" s="36"/>
    </row>
    <row r="13" ht="13.2" customHeight="1">
      <c r="A13" s="188"/>
      <c r="B13" s="226"/>
      <c r="C13" s="226"/>
      <c r="D13" s="226"/>
      <c r="E13" t="s" s="192">
        <v>114</v>
      </c>
      <c r="F13" s="227"/>
      <c r="G13" s="227"/>
      <c r="H13" s="227"/>
      <c r="I13" s="227"/>
      <c r="J13" s="227"/>
      <c r="K13" s="227"/>
      <c r="L13" s="227"/>
      <c r="M13" s="227"/>
      <c r="N13" s="228">
        <f>SUM(F13:M13)</f>
        <v>0</v>
      </c>
      <c r="O13" s="229"/>
      <c r="P13" s="229"/>
      <c r="Q13" s="229"/>
      <c r="R13" s="229"/>
      <c r="S13" s="229"/>
      <c r="T13" s="229"/>
      <c r="U13" s="229"/>
      <c r="V13" s="230">
        <f>SUM(O13:T13)</f>
        <v>0</v>
      </c>
      <c r="W13" s="231"/>
      <c r="X13" s="231"/>
      <c r="Y13" s="232"/>
      <c r="Z13" s="233"/>
      <c r="AA13" s="187"/>
      <c r="AB13" s="36"/>
    </row>
    <row r="14" ht="13.2" customHeight="1">
      <c r="A14" s="188"/>
      <c r="B14" s="234"/>
      <c r="C14" s="234"/>
      <c r="D14" s="234"/>
      <c r="E14" t="s" s="198">
        <v>115</v>
      </c>
      <c r="F14" s="235"/>
      <c r="G14" s="235"/>
      <c r="H14" s="235"/>
      <c r="I14" s="235"/>
      <c r="J14" s="235"/>
      <c r="K14" s="235"/>
      <c r="L14" s="235"/>
      <c r="M14" s="235"/>
      <c r="N14" s="236">
        <f>SUM(F14:M14)</f>
        <v>0</v>
      </c>
      <c r="O14" s="237"/>
      <c r="P14" s="237"/>
      <c r="Q14" s="237"/>
      <c r="R14" s="237"/>
      <c r="S14" s="237"/>
      <c r="T14" s="237"/>
      <c r="U14" s="237"/>
      <c r="V14" s="238">
        <f>SUM(O14:T14)</f>
        <v>0</v>
      </c>
      <c r="W14" s="239"/>
      <c r="X14" s="239"/>
      <c r="Y14" s="201"/>
      <c r="Z14" s="240"/>
      <c r="AA14" s="187"/>
      <c r="AB14" s="36"/>
    </row>
    <row r="15" ht="13.2" customHeight="1">
      <c r="A15" s="241">
        <v>3</v>
      </c>
      <c r="B15" t="s" s="242">
        <f>INDEX('List of Competitors'!C$5:C$24,MATCH($A15,'List of Competitors'!$A$5:$A$24,0))</f>
      </c>
      <c r="C15" t="s" s="242">
        <f>INDEX('List of Competitors'!D$5:D$24,MATCH($A15,'List of Competitors'!$A$5:$A$24,0))</f>
      </c>
      <c r="D15" t="s" s="242">
        <f>INDEX('List of Competitors'!E$5:E$24,MATCH($A15,'List of Competitors'!$A$5:$A$24,0))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0"/>
      <c r="V15" s="211">
        <f>SUM(V16:V18)/IF(N18=0,2,3)</f>
        <v>0</v>
      </c>
      <c r="W15" s="212">
        <f>N15-V15</f>
        <v>0</v>
      </c>
      <c r="X15" t="s" s="213">
        <f>IF(W15&gt;=150,"Si","No")</f>
        <v>102</v>
      </c>
      <c r="Y15" s="214">
        <f>IF(W15=0,0,IF(ISERROR(RANK(W15,W1:W86)),"",RANK(Z15,Z1:Z86)))</f>
        <v>0</v>
      </c>
      <c r="Z15" s="244">
        <f>IFERROR(W15+F15/100000+J15/10000000+G15/1000000000,0)</f>
        <v>0</v>
      </c>
      <c r="AA15" s="187"/>
      <c r="AB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1"/>
      <c r="V16" s="222">
        <f>SUM(O16:T16)</f>
        <v>0</v>
      </c>
      <c r="W16" s="223"/>
      <c r="X16" s="223"/>
      <c r="Y16" s="224"/>
      <c r="Z16" s="225"/>
      <c r="AA16" s="187"/>
      <c r="AB16" s="36"/>
    </row>
    <row r="17" ht="13.2" customHeight="1">
      <c r="A17" s="188"/>
      <c r="B17" s="226"/>
      <c r="C17" s="226"/>
      <c r="D17" s="226"/>
      <c r="E17" t="s" s="192">
        <v>114</v>
      </c>
      <c r="F17" s="227"/>
      <c r="G17" s="227"/>
      <c r="H17" s="227"/>
      <c r="I17" s="227"/>
      <c r="J17" s="227"/>
      <c r="K17" s="227"/>
      <c r="L17" s="227"/>
      <c r="M17" s="227"/>
      <c r="N17" s="228">
        <f>SUM(F17:M17)</f>
        <v>0</v>
      </c>
      <c r="O17" s="229"/>
      <c r="P17" s="229"/>
      <c r="Q17" s="229"/>
      <c r="R17" s="229"/>
      <c r="S17" s="229"/>
      <c r="T17" s="229"/>
      <c r="U17" s="229"/>
      <c r="V17" s="230">
        <f>SUM(O17:T17)</f>
        <v>0</v>
      </c>
      <c r="W17" s="231"/>
      <c r="X17" s="231"/>
      <c r="Y17" s="232"/>
      <c r="Z17" s="233"/>
      <c r="AA17" s="187"/>
      <c r="AB17" s="36"/>
    </row>
    <row r="18" ht="13.2" customHeight="1">
      <c r="A18" s="188"/>
      <c r="B18" s="234"/>
      <c r="C18" s="234"/>
      <c r="D18" s="234"/>
      <c r="E18" t="s" s="198">
        <v>115</v>
      </c>
      <c r="F18" s="235"/>
      <c r="G18" s="235"/>
      <c r="H18" s="235"/>
      <c r="I18" s="235"/>
      <c r="J18" s="235"/>
      <c r="K18" s="235"/>
      <c r="L18" s="235"/>
      <c r="M18" s="235"/>
      <c r="N18" s="236">
        <f>SUM(F18:M18)</f>
        <v>0</v>
      </c>
      <c r="O18" s="237"/>
      <c r="P18" s="237"/>
      <c r="Q18" s="237"/>
      <c r="R18" s="237"/>
      <c r="S18" s="237"/>
      <c r="T18" s="237"/>
      <c r="U18" s="237"/>
      <c r="V18" s="238">
        <f>SUM(O18:T18)</f>
        <v>0</v>
      </c>
      <c r="W18" s="239"/>
      <c r="X18" s="239"/>
      <c r="Y18" s="201"/>
      <c r="Z18" s="240"/>
      <c r="AA18" s="187"/>
      <c r="AB18" s="36"/>
    </row>
    <row r="19" ht="13.2" customHeight="1">
      <c r="A19" s="241">
        <v>4</v>
      </c>
      <c r="B19" t="s" s="242">
        <f>INDEX('List of Competitors'!C$5:C$24,MATCH($A19,'List of Competitors'!$A$5:$A$24,0))</f>
      </c>
      <c r="C19" t="s" s="242">
        <f>INDEX('List of Competitors'!D$5:D$24,MATCH($A19,'List of Competitors'!$A$5:$A$24,0))</f>
      </c>
      <c r="D19" t="s" s="242">
        <f>INDEX('List of Competitors'!E$5:E$24,MATCH($A19,'List of Competitors'!$A$5:$A$24,0))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0"/>
      <c r="V19" s="211">
        <f>SUM(V20:V22)/IF(N22=0,2,3)</f>
        <v>0</v>
      </c>
      <c r="W19" s="212">
        <f>N19-V19</f>
        <v>0</v>
      </c>
      <c r="X19" t="s" s="213">
        <f>IF(W19&gt;=150,"Si","No")</f>
        <v>102</v>
      </c>
      <c r="Y19" s="214">
        <f>IF(W19=0,0,IF(ISERROR(RANK(W19,W1:W86)),"",RANK(Z19,Z1:Z86)))</f>
        <v>0</v>
      </c>
      <c r="Z19" s="244">
        <f>IFERROR(W19+F19/100000+J19/10000000+G19/1000000000,0)</f>
        <v>0</v>
      </c>
      <c r="AA19" s="187"/>
      <c r="AB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1"/>
      <c r="V20" s="222">
        <f>SUM(O20:T20)</f>
        <v>0</v>
      </c>
      <c r="W20" s="223"/>
      <c r="X20" s="223"/>
      <c r="Y20" s="224"/>
      <c r="Z20" s="225"/>
      <c r="AA20" s="187"/>
      <c r="AB20" s="36"/>
    </row>
    <row r="21" ht="13.2" customHeight="1">
      <c r="A21" s="188"/>
      <c r="B21" s="226"/>
      <c r="C21" s="226"/>
      <c r="D21" s="226"/>
      <c r="E21" t="s" s="192">
        <v>114</v>
      </c>
      <c r="F21" s="227"/>
      <c r="G21" s="227"/>
      <c r="H21" s="227"/>
      <c r="I21" s="227"/>
      <c r="J21" s="227"/>
      <c r="K21" s="227"/>
      <c r="L21" s="227"/>
      <c r="M21" s="227"/>
      <c r="N21" s="228">
        <f>SUM(F21:M21)</f>
        <v>0</v>
      </c>
      <c r="O21" s="229"/>
      <c r="P21" s="229"/>
      <c r="Q21" s="229"/>
      <c r="R21" s="229"/>
      <c r="S21" s="229"/>
      <c r="T21" s="229"/>
      <c r="U21" s="229"/>
      <c r="V21" s="230">
        <f>SUM(O21:T21)</f>
        <v>0</v>
      </c>
      <c r="W21" s="231"/>
      <c r="X21" s="231"/>
      <c r="Y21" s="232"/>
      <c r="Z21" s="233"/>
      <c r="AA21" s="187"/>
      <c r="AB21" s="36"/>
    </row>
    <row r="22" ht="13.2" customHeight="1">
      <c r="A22" s="188"/>
      <c r="B22" s="234"/>
      <c r="C22" s="234"/>
      <c r="D22" s="234"/>
      <c r="E22" t="s" s="198">
        <v>115</v>
      </c>
      <c r="F22" s="235"/>
      <c r="G22" s="235"/>
      <c r="H22" s="235"/>
      <c r="I22" s="235"/>
      <c r="J22" s="235"/>
      <c r="K22" s="235"/>
      <c r="L22" s="235"/>
      <c r="M22" s="235"/>
      <c r="N22" s="236">
        <f>SUM(F22:M22)</f>
        <v>0</v>
      </c>
      <c r="O22" s="237"/>
      <c r="P22" s="237"/>
      <c r="Q22" s="237"/>
      <c r="R22" s="237"/>
      <c r="S22" s="237"/>
      <c r="T22" s="237"/>
      <c r="U22" s="237"/>
      <c r="V22" s="238">
        <f>SUM(O22:T22)</f>
        <v>0</v>
      </c>
      <c r="W22" s="239"/>
      <c r="X22" s="239"/>
      <c r="Y22" s="201"/>
      <c r="Z22" s="240"/>
      <c r="AA22" s="187"/>
      <c r="AB22" s="36"/>
    </row>
    <row r="23" ht="13.2" customHeight="1">
      <c r="A23" s="241">
        <v>5</v>
      </c>
      <c r="B23" t="s" s="242">
        <f>INDEX('List of Competitors'!C$5:C$24,MATCH($A23,'List of Competitors'!$A$5:$A$24,0))</f>
      </c>
      <c r="C23" t="s" s="242">
        <f>INDEX('List of Competitors'!D$5:D$24,MATCH($A23,'List of Competitors'!$A$5:$A$24,0))</f>
      </c>
      <c r="D23" t="s" s="242">
        <f>INDEX('List of Competitors'!E$5:E$24,MATCH($A23,'List of Competitors'!$A$5:$A$24,0))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0"/>
      <c r="V23" s="211">
        <f>SUM(V24:V26)/IF(N26=0,2,3)</f>
        <v>0</v>
      </c>
      <c r="W23" s="212">
        <f>N23-V23</f>
        <v>0</v>
      </c>
      <c r="X23" t="s" s="213">
        <f>IF(W23&gt;=150,"Si","No")</f>
        <v>102</v>
      </c>
      <c r="Y23" s="214">
        <f>IF(W23=0,0,IF(ISERROR(RANK(W23,W1:W86)),"",RANK(Z23,Z1:Z86)))</f>
        <v>0</v>
      </c>
      <c r="Z23" s="244">
        <f>IFERROR(W23+F23/100000+J23/10000000+G23/1000000000,0)</f>
        <v>0</v>
      </c>
      <c r="AA23" s="187"/>
      <c r="AB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1"/>
      <c r="V24" s="222">
        <f>SUM(O24:T24)</f>
        <v>0</v>
      </c>
      <c r="W24" s="223"/>
      <c r="X24" s="223"/>
      <c r="Y24" s="224"/>
      <c r="Z24" s="225"/>
      <c r="AA24" s="187"/>
      <c r="AB24" s="36"/>
    </row>
    <row r="25" ht="13.2" customHeight="1">
      <c r="A25" s="188"/>
      <c r="B25" s="226"/>
      <c r="C25" s="226"/>
      <c r="D25" s="226"/>
      <c r="E25" t="s" s="192">
        <v>114</v>
      </c>
      <c r="F25" s="227"/>
      <c r="G25" s="227"/>
      <c r="H25" s="227"/>
      <c r="I25" s="227"/>
      <c r="J25" s="227"/>
      <c r="K25" s="227"/>
      <c r="L25" s="227"/>
      <c r="M25" s="227"/>
      <c r="N25" s="228">
        <f>SUM(F25:M25)</f>
        <v>0</v>
      </c>
      <c r="O25" s="229"/>
      <c r="P25" s="229"/>
      <c r="Q25" s="229"/>
      <c r="R25" s="229"/>
      <c r="S25" s="229"/>
      <c r="T25" s="229"/>
      <c r="U25" s="229"/>
      <c r="V25" s="230">
        <f>SUM(O25:T25)</f>
        <v>0</v>
      </c>
      <c r="W25" s="231"/>
      <c r="X25" s="231"/>
      <c r="Y25" s="232"/>
      <c r="Z25" s="233"/>
      <c r="AA25" s="187"/>
      <c r="AB25" s="36"/>
    </row>
    <row r="26" ht="13.2" customHeight="1">
      <c r="A26" s="188"/>
      <c r="B26" s="234"/>
      <c r="C26" s="234"/>
      <c r="D26" s="234"/>
      <c r="E26" t="s" s="198">
        <v>115</v>
      </c>
      <c r="F26" s="235"/>
      <c r="G26" s="235"/>
      <c r="H26" s="235"/>
      <c r="I26" s="235"/>
      <c r="J26" s="235"/>
      <c r="K26" s="235"/>
      <c r="L26" s="235"/>
      <c r="M26" s="235"/>
      <c r="N26" s="236">
        <f>SUM(F26:M26)</f>
        <v>0</v>
      </c>
      <c r="O26" s="237"/>
      <c r="P26" s="237"/>
      <c r="Q26" s="237"/>
      <c r="R26" s="237"/>
      <c r="S26" s="237"/>
      <c r="T26" s="237"/>
      <c r="U26" s="237"/>
      <c r="V26" s="238">
        <f>SUM(O26:T26)</f>
        <v>0</v>
      </c>
      <c r="W26" s="239"/>
      <c r="X26" s="239"/>
      <c r="Y26" s="201"/>
      <c r="Z26" s="240"/>
      <c r="AA26" s="187"/>
      <c r="AB26" s="36"/>
    </row>
    <row r="27" ht="13.2" customHeight="1">
      <c r="A27" s="241">
        <v>6</v>
      </c>
      <c r="B27" t="s" s="242">
        <f>INDEX('List of Competitors'!C$5:C$24,MATCH($A27,'List of Competitors'!$A$5:$A$24,0))</f>
      </c>
      <c r="C27" t="s" s="242">
        <f>INDEX('List of Competitors'!D$5:D$24,MATCH($A27,'List of Competitors'!$A$5:$A$24,0))</f>
      </c>
      <c r="D27" t="s" s="242">
        <f>INDEX('List of Competitors'!E$5:E$24,MATCH($A27,'List of Competitors'!$A$5:$A$24,0))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0"/>
      <c r="V27" s="211">
        <f>SUM(V28:V30)/IF(N30=0,2,3)</f>
        <v>0</v>
      </c>
      <c r="W27" s="212">
        <f>N27-V27</f>
        <v>0</v>
      </c>
      <c r="X27" t="s" s="213">
        <f>IF(W27&gt;=150,"Si","No")</f>
        <v>102</v>
      </c>
      <c r="Y27" s="214">
        <f>IF(W27=0,0,IF(ISERROR(RANK(W27,W1:W86)),"",RANK(Z27,Z1:Z86)))</f>
        <v>0</v>
      </c>
      <c r="Z27" s="244">
        <f>IFERROR(W27+F27/100000+J27/10000000+G27/1000000000,0)</f>
        <v>0</v>
      </c>
      <c r="AA27" s="187"/>
      <c r="AB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1"/>
      <c r="V28" s="222">
        <f>SUM(O28:T28)</f>
        <v>0</v>
      </c>
      <c r="W28" s="223"/>
      <c r="X28" s="223"/>
      <c r="Y28" s="224"/>
      <c r="Z28" s="225"/>
      <c r="AA28" s="187"/>
      <c r="AB28" s="36"/>
    </row>
    <row r="29" ht="13.2" customHeight="1">
      <c r="A29" s="188"/>
      <c r="B29" s="226"/>
      <c r="C29" s="226"/>
      <c r="D29" s="226"/>
      <c r="E29" t="s" s="192">
        <v>114</v>
      </c>
      <c r="F29" s="227"/>
      <c r="G29" s="227"/>
      <c r="H29" s="227"/>
      <c r="I29" s="227"/>
      <c r="J29" s="227"/>
      <c r="K29" s="227"/>
      <c r="L29" s="227"/>
      <c r="M29" s="227"/>
      <c r="N29" s="228">
        <f>SUM(F29:M29)</f>
        <v>0</v>
      </c>
      <c r="O29" s="229"/>
      <c r="P29" s="229"/>
      <c r="Q29" s="229"/>
      <c r="R29" s="229"/>
      <c r="S29" s="229"/>
      <c r="T29" s="229"/>
      <c r="U29" s="229"/>
      <c r="V29" s="230">
        <f>SUM(O29:T29)</f>
        <v>0</v>
      </c>
      <c r="W29" s="231"/>
      <c r="X29" s="231"/>
      <c r="Y29" s="232"/>
      <c r="Z29" s="233"/>
      <c r="AA29" s="187"/>
      <c r="AB29" s="36"/>
    </row>
    <row r="30" ht="13.2" customHeight="1">
      <c r="A30" s="188"/>
      <c r="B30" s="234"/>
      <c r="C30" s="234"/>
      <c r="D30" s="234"/>
      <c r="E30" t="s" s="198">
        <v>115</v>
      </c>
      <c r="F30" s="235"/>
      <c r="G30" s="235"/>
      <c r="H30" s="235"/>
      <c r="I30" s="235"/>
      <c r="J30" s="235"/>
      <c r="K30" s="235"/>
      <c r="L30" s="235"/>
      <c r="M30" s="235"/>
      <c r="N30" s="236">
        <f>SUM(F30:M30)</f>
        <v>0</v>
      </c>
      <c r="O30" s="237"/>
      <c r="P30" s="237"/>
      <c r="Q30" s="237"/>
      <c r="R30" s="237"/>
      <c r="S30" s="237"/>
      <c r="T30" s="237"/>
      <c r="U30" s="237"/>
      <c r="V30" s="238">
        <f>SUM(O30:T30)</f>
        <v>0</v>
      </c>
      <c r="W30" s="239"/>
      <c r="X30" s="239"/>
      <c r="Y30" s="201"/>
      <c r="Z30" s="240"/>
      <c r="AA30" s="187"/>
      <c r="AB30" s="36"/>
    </row>
    <row r="31" ht="13.2" customHeight="1">
      <c r="A31" s="241">
        <v>7</v>
      </c>
      <c r="B31" t="s" s="242">
        <f>INDEX('List of Competitors'!C$5:C$24,MATCH($A31,'List of Competitors'!$A$5:$A$24,0))</f>
      </c>
      <c r="C31" t="s" s="242">
        <f>INDEX('List of Competitors'!D$5:D$24,MATCH($A31,'List of Competitors'!$A$5:$A$24,0))</f>
      </c>
      <c r="D31" t="s" s="242">
        <f>INDEX('List of Competitors'!E$5:E$24,MATCH($A31,'List of Competitors'!$A$5:$A$24,0))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0"/>
      <c r="V31" s="211">
        <f>SUM(V32:V34)/IF(N34=0,2,3)</f>
        <v>0</v>
      </c>
      <c r="W31" s="212">
        <f>N31-V31</f>
        <v>0</v>
      </c>
      <c r="X31" t="s" s="213">
        <f>IF(W31&gt;=150,"Si","No")</f>
        <v>102</v>
      </c>
      <c r="Y31" s="214">
        <f>IF(W31=0,0,IF(ISERROR(RANK(W31,W1:W86)),"",RANK(Z31,Z1:Z86)))</f>
        <v>0</v>
      </c>
      <c r="Z31" s="244">
        <f>IFERROR(W31+F31/100000+J31/10000000+G31/1000000000,0)</f>
        <v>0</v>
      </c>
      <c r="AA31" s="187"/>
      <c r="AB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1"/>
      <c r="V32" s="222">
        <f>SUM(O32:T32)</f>
        <v>0</v>
      </c>
      <c r="W32" s="223"/>
      <c r="X32" s="223"/>
      <c r="Y32" s="224"/>
      <c r="Z32" s="225"/>
      <c r="AA32" s="187"/>
      <c r="AB32" s="36"/>
    </row>
    <row r="33" ht="13.2" customHeight="1">
      <c r="A33" s="188"/>
      <c r="B33" s="226"/>
      <c r="C33" s="226"/>
      <c r="D33" s="226"/>
      <c r="E33" t="s" s="192">
        <v>114</v>
      </c>
      <c r="F33" s="227"/>
      <c r="G33" s="227"/>
      <c r="H33" s="227"/>
      <c r="I33" s="227"/>
      <c r="J33" s="227"/>
      <c r="K33" s="227"/>
      <c r="L33" s="227"/>
      <c r="M33" s="227"/>
      <c r="N33" s="228">
        <f>SUM(F33:M33)</f>
        <v>0</v>
      </c>
      <c r="O33" s="229"/>
      <c r="P33" s="229"/>
      <c r="Q33" s="229"/>
      <c r="R33" s="229"/>
      <c r="S33" s="229"/>
      <c r="T33" s="229"/>
      <c r="U33" s="229"/>
      <c r="V33" s="230">
        <f>SUM(O33:T33)</f>
        <v>0</v>
      </c>
      <c r="W33" s="231"/>
      <c r="X33" s="231"/>
      <c r="Y33" s="232"/>
      <c r="Z33" s="233"/>
      <c r="AA33" s="187"/>
      <c r="AB33" s="36"/>
    </row>
    <row r="34" ht="13.2" customHeight="1">
      <c r="A34" s="188"/>
      <c r="B34" s="234"/>
      <c r="C34" s="234"/>
      <c r="D34" s="234"/>
      <c r="E34" t="s" s="198">
        <v>115</v>
      </c>
      <c r="F34" s="235"/>
      <c r="G34" s="235"/>
      <c r="H34" s="235"/>
      <c r="I34" s="235"/>
      <c r="J34" s="235"/>
      <c r="K34" s="235"/>
      <c r="L34" s="235"/>
      <c r="M34" s="235"/>
      <c r="N34" s="236">
        <f>SUM(F34:M34)</f>
        <v>0</v>
      </c>
      <c r="O34" s="237"/>
      <c r="P34" s="237"/>
      <c r="Q34" s="237"/>
      <c r="R34" s="237"/>
      <c r="S34" s="237"/>
      <c r="T34" s="237"/>
      <c r="U34" s="237"/>
      <c r="V34" s="238">
        <f>SUM(O34:T34)</f>
        <v>0</v>
      </c>
      <c r="W34" s="239"/>
      <c r="X34" s="239"/>
      <c r="Y34" s="201"/>
      <c r="Z34" s="240"/>
      <c r="AA34" s="187"/>
      <c r="AB34" s="36"/>
    </row>
    <row r="35" ht="13.2" customHeight="1">
      <c r="A35" s="241">
        <v>8</v>
      </c>
      <c r="B35" t="s" s="242">
        <f>INDEX('List of Competitors'!C$5:C$24,MATCH($A35,'List of Competitors'!$A$5:$A$24,0))</f>
      </c>
      <c r="C35" t="s" s="242">
        <f>INDEX('List of Competitors'!D$5:D$24,MATCH($A35,'List of Competitors'!$A$5:$A$24,0))</f>
      </c>
      <c r="D35" t="s" s="242">
        <f>INDEX('List of Competitors'!E$5:E$24,MATCH($A35,'List of Competitors'!$A$5:$A$24,0))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0"/>
      <c r="V35" s="211">
        <f>SUM(V36:V38)/IF(N38=0,2,3)</f>
        <v>0</v>
      </c>
      <c r="W35" s="212">
        <f>N35-V35</f>
        <v>0</v>
      </c>
      <c r="X35" t="s" s="213">
        <f>IF(W35&gt;=150,"Si","No")</f>
        <v>102</v>
      </c>
      <c r="Y35" s="214">
        <f>IF(W35=0,0,IF(ISERROR(RANK(W35,W1:W86)),"",RANK(Z35,Z1:Z86)))</f>
        <v>0</v>
      </c>
      <c r="Z35" s="244">
        <f>IFERROR(W35+F35/100000+J35/10000000+G35/1000000000,0)</f>
        <v>0</v>
      </c>
      <c r="AA35" s="187"/>
      <c r="AB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1"/>
      <c r="V36" s="222">
        <f>SUM(O36:T36)</f>
        <v>0</v>
      </c>
      <c r="W36" s="223"/>
      <c r="X36" s="223"/>
      <c r="Y36" s="224"/>
      <c r="Z36" s="225"/>
      <c r="AA36" s="187"/>
      <c r="AB36" s="36"/>
    </row>
    <row r="37" ht="13.2" customHeight="1">
      <c r="A37" s="188"/>
      <c r="B37" s="226"/>
      <c r="C37" s="226"/>
      <c r="D37" s="226"/>
      <c r="E37" t="s" s="192">
        <v>114</v>
      </c>
      <c r="F37" s="227"/>
      <c r="G37" s="227"/>
      <c r="H37" s="227"/>
      <c r="I37" s="227"/>
      <c r="J37" s="227"/>
      <c r="K37" s="227"/>
      <c r="L37" s="227"/>
      <c r="M37" s="227"/>
      <c r="N37" s="228">
        <f>SUM(F37:M37)</f>
        <v>0</v>
      </c>
      <c r="O37" s="229"/>
      <c r="P37" s="229"/>
      <c r="Q37" s="229"/>
      <c r="R37" s="229"/>
      <c r="S37" s="229"/>
      <c r="T37" s="229"/>
      <c r="U37" s="229"/>
      <c r="V37" s="230">
        <f>SUM(O37:T37)</f>
        <v>0</v>
      </c>
      <c r="W37" s="231"/>
      <c r="X37" s="231"/>
      <c r="Y37" s="232"/>
      <c r="Z37" s="233"/>
      <c r="AA37" s="187"/>
      <c r="AB37" s="36"/>
    </row>
    <row r="38" ht="13.2" customHeight="1">
      <c r="A38" s="188"/>
      <c r="B38" s="234"/>
      <c r="C38" s="234"/>
      <c r="D38" s="234"/>
      <c r="E38" t="s" s="198">
        <v>115</v>
      </c>
      <c r="F38" s="235"/>
      <c r="G38" s="235"/>
      <c r="H38" s="235"/>
      <c r="I38" s="235"/>
      <c r="J38" s="235"/>
      <c r="K38" s="235"/>
      <c r="L38" s="235"/>
      <c r="M38" s="235"/>
      <c r="N38" s="236">
        <f>SUM(F38:M38)</f>
        <v>0</v>
      </c>
      <c r="O38" s="237"/>
      <c r="P38" s="237"/>
      <c r="Q38" s="237"/>
      <c r="R38" s="237"/>
      <c r="S38" s="237"/>
      <c r="T38" s="237"/>
      <c r="U38" s="237"/>
      <c r="V38" s="238">
        <f>SUM(O38:T38)</f>
        <v>0</v>
      </c>
      <c r="W38" s="239"/>
      <c r="X38" s="239"/>
      <c r="Y38" s="201"/>
      <c r="Z38" s="240"/>
      <c r="AA38" s="187"/>
      <c r="AB38" s="36"/>
    </row>
    <row r="39" ht="13.2" customHeight="1">
      <c r="A39" s="241">
        <v>9</v>
      </c>
      <c r="B39" t="s" s="242">
        <f>INDEX('List of Competitors'!C$5:C$24,MATCH($A39,'List of Competitors'!$A$5:$A$24,0))</f>
      </c>
      <c r="C39" t="s" s="242">
        <f>INDEX('List of Competitors'!D$5:D$24,MATCH($A39,'List of Competitors'!$A$5:$A$24,0))</f>
      </c>
      <c r="D39" t="s" s="242">
        <f>INDEX('List of Competitors'!E$5:E$24,MATCH($A39,'List of Competitors'!$A$5:$A$24,0))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0"/>
      <c r="V39" s="211">
        <f>SUM(V40:V42)/IF(N42=0,2,3)</f>
        <v>0</v>
      </c>
      <c r="W39" s="212">
        <f>N39-V39</f>
        <v>0</v>
      </c>
      <c r="X39" t="s" s="213">
        <f>IF(W39&gt;=150,"Si","No")</f>
        <v>102</v>
      </c>
      <c r="Y39" s="214">
        <f>IF(W39=0,0,IF(ISERROR(RANK(W39,W1:W86)),"",RANK(Z39,Z1:Z86)))</f>
        <v>0</v>
      </c>
      <c r="Z39" s="244">
        <f>IFERROR(W39+F39/100000+J39/10000000+G39/1000000000,0)</f>
        <v>0</v>
      </c>
      <c r="AA39" s="187"/>
      <c r="AB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1"/>
      <c r="V40" s="222">
        <f>SUM(O40:T40)</f>
        <v>0</v>
      </c>
      <c r="W40" s="223"/>
      <c r="X40" s="223"/>
      <c r="Y40" s="224"/>
      <c r="Z40" s="225"/>
      <c r="AA40" s="187"/>
      <c r="AB40" s="36"/>
    </row>
    <row r="41" ht="13.2" customHeight="1">
      <c r="A41" s="188"/>
      <c r="B41" s="226"/>
      <c r="C41" s="226"/>
      <c r="D41" s="226"/>
      <c r="E41" t="s" s="192">
        <v>114</v>
      </c>
      <c r="F41" s="227"/>
      <c r="G41" s="227"/>
      <c r="H41" s="227"/>
      <c r="I41" s="227"/>
      <c r="J41" s="227"/>
      <c r="K41" s="227"/>
      <c r="L41" s="227"/>
      <c r="M41" s="227"/>
      <c r="N41" s="228">
        <f>SUM(F41:M41)</f>
        <v>0</v>
      </c>
      <c r="O41" s="229"/>
      <c r="P41" s="229"/>
      <c r="Q41" s="229"/>
      <c r="R41" s="229"/>
      <c r="S41" s="229"/>
      <c r="T41" s="229"/>
      <c r="U41" s="229"/>
      <c r="V41" s="230">
        <f>SUM(O41:T41)</f>
        <v>0</v>
      </c>
      <c r="W41" s="231"/>
      <c r="X41" s="231"/>
      <c r="Y41" s="232"/>
      <c r="Z41" s="233"/>
      <c r="AA41" s="187"/>
      <c r="AB41" s="36"/>
    </row>
    <row r="42" ht="13.2" customHeight="1">
      <c r="A42" s="188"/>
      <c r="B42" s="234"/>
      <c r="C42" s="234"/>
      <c r="D42" s="234"/>
      <c r="E42" t="s" s="198">
        <v>115</v>
      </c>
      <c r="F42" s="235"/>
      <c r="G42" s="235"/>
      <c r="H42" s="235"/>
      <c r="I42" s="235"/>
      <c r="J42" s="235"/>
      <c r="K42" s="235"/>
      <c r="L42" s="235"/>
      <c r="M42" s="235"/>
      <c r="N42" s="236">
        <f>SUM(F42:M42)</f>
        <v>0</v>
      </c>
      <c r="O42" s="237"/>
      <c r="P42" s="237"/>
      <c r="Q42" s="237"/>
      <c r="R42" s="237"/>
      <c r="S42" s="237"/>
      <c r="T42" s="237"/>
      <c r="U42" s="237"/>
      <c r="V42" s="238">
        <f>SUM(O42:T42)</f>
        <v>0</v>
      </c>
      <c r="W42" s="239"/>
      <c r="X42" s="239"/>
      <c r="Y42" s="201"/>
      <c r="Z42" s="240"/>
      <c r="AA42" s="187"/>
      <c r="AB42" s="36"/>
    </row>
    <row r="43" ht="13.2" customHeight="1">
      <c r="A43" s="241">
        <v>10</v>
      </c>
      <c r="B43" t="s" s="242">
        <f>INDEX('List of Competitors'!C$5:C$24,MATCH($A43,'List of Competitors'!$A$5:$A$24,0))</f>
      </c>
      <c r="C43" t="s" s="242">
        <f>INDEX('List of Competitors'!D$5:D$24,MATCH($A43,'List of Competitors'!$A$5:$A$24,0))</f>
      </c>
      <c r="D43" t="s" s="242">
        <f>INDEX('List of Competitors'!E$5:E$24,MATCH($A43,'List of Competitors'!$A$5:$A$24,0))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0"/>
      <c r="V43" s="211">
        <f>SUM(V44:V46)/IF(N46=0,2,3)</f>
        <v>0</v>
      </c>
      <c r="W43" s="212">
        <f>N43-V43</f>
        <v>0</v>
      </c>
      <c r="X43" t="s" s="213">
        <f>IF(W43&gt;=150,"Si","No")</f>
        <v>102</v>
      </c>
      <c r="Y43" s="214">
        <f>IF(W43=0,0,IF(ISERROR(RANK(W43,W1:W86)),"",RANK(Z43,Z1:Z86)))</f>
        <v>0</v>
      </c>
      <c r="Z43" s="244">
        <f>IFERROR(W43+F43/100000+J43/10000000+G43/1000000000,0)</f>
        <v>0</v>
      </c>
      <c r="AA43" s="187"/>
      <c r="AB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1"/>
      <c r="V44" s="222">
        <f>SUM(O44:T44)</f>
        <v>0</v>
      </c>
      <c r="W44" s="223"/>
      <c r="X44" s="223"/>
      <c r="Y44" s="224"/>
      <c r="Z44" s="225"/>
      <c r="AA44" s="187"/>
      <c r="AB44" s="36"/>
    </row>
    <row r="45" ht="13.2" customHeight="1">
      <c r="A45" s="188"/>
      <c r="B45" s="226"/>
      <c r="C45" s="226"/>
      <c r="D45" s="226"/>
      <c r="E45" t="s" s="192">
        <v>114</v>
      </c>
      <c r="F45" s="227"/>
      <c r="G45" s="227"/>
      <c r="H45" s="227"/>
      <c r="I45" s="227"/>
      <c r="J45" s="227"/>
      <c r="K45" s="227"/>
      <c r="L45" s="227"/>
      <c r="M45" s="227"/>
      <c r="N45" s="228">
        <f>SUM(F45:M45)</f>
        <v>0</v>
      </c>
      <c r="O45" s="229"/>
      <c r="P45" s="229"/>
      <c r="Q45" s="229"/>
      <c r="R45" s="229"/>
      <c r="S45" s="229"/>
      <c r="T45" s="229"/>
      <c r="U45" s="229"/>
      <c r="V45" s="230">
        <f>SUM(O45:T45)</f>
        <v>0</v>
      </c>
      <c r="W45" s="231"/>
      <c r="X45" s="231"/>
      <c r="Y45" s="232"/>
      <c r="Z45" s="233"/>
      <c r="AA45" s="187"/>
      <c r="AB45" s="36"/>
    </row>
    <row r="46" ht="13.2" customHeight="1">
      <c r="A46" s="188"/>
      <c r="B46" s="234"/>
      <c r="C46" s="234"/>
      <c r="D46" s="234"/>
      <c r="E46" t="s" s="198">
        <v>115</v>
      </c>
      <c r="F46" s="235"/>
      <c r="G46" s="235"/>
      <c r="H46" s="235"/>
      <c r="I46" s="235"/>
      <c r="J46" s="235"/>
      <c r="K46" s="235"/>
      <c r="L46" s="235"/>
      <c r="M46" s="235"/>
      <c r="N46" s="236">
        <f>SUM(F46:M46)</f>
        <v>0</v>
      </c>
      <c r="O46" s="237"/>
      <c r="P46" s="237"/>
      <c r="Q46" s="237"/>
      <c r="R46" s="237"/>
      <c r="S46" s="237"/>
      <c r="T46" s="237"/>
      <c r="U46" s="237"/>
      <c r="V46" s="238">
        <f>SUM(O46:T46)</f>
        <v>0</v>
      </c>
      <c r="W46" s="239"/>
      <c r="X46" s="239"/>
      <c r="Y46" s="201"/>
      <c r="Z46" s="240"/>
      <c r="AA46" s="187"/>
      <c r="AB46" s="36"/>
    </row>
    <row r="47" ht="13.2" customHeight="1">
      <c r="A47" s="241">
        <v>11</v>
      </c>
      <c r="B47" t="s" s="242">
        <f>INDEX('List of Competitors'!C$5:C$24,MATCH($A47,'List of Competitors'!$A$5:$A$24,0))</f>
      </c>
      <c r="C47" t="s" s="242">
        <f>INDEX('List of Competitors'!D$5:D$24,MATCH($A47,'List of Competitors'!$A$5:$A$24,0))</f>
      </c>
      <c r="D47" t="s" s="242">
        <f>INDEX('List of Competitors'!E$5:E$24,MATCH($A47,'List of Competitors'!$A$5:$A$24,0))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0"/>
      <c r="V47" s="211">
        <f>SUM(V48:V50)/IF(N50=0,2,3)</f>
        <v>0</v>
      </c>
      <c r="W47" s="212">
        <f>N47-V47</f>
        <v>0</v>
      </c>
      <c r="X47" t="s" s="213">
        <f>IF(W47&gt;=150,"Si","No")</f>
        <v>102</v>
      </c>
      <c r="Y47" s="214">
        <f>IF(W47=0,0,IF(ISERROR(RANK(W47,W1:W86)),"",RANK(Z47,Z1:Z86)))</f>
        <v>0</v>
      </c>
      <c r="Z47" s="244">
        <f>IFERROR(W47+F47/100000+J47/10000000+G47/1000000000,0)</f>
        <v>0</v>
      </c>
      <c r="AA47" s="187"/>
      <c r="AB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1"/>
      <c r="V48" s="222">
        <f>SUM(O48:T48)</f>
        <v>0</v>
      </c>
      <c r="W48" s="223"/>
      <c r="X48" s="223"/>
      <c r="Y48" s="224"/>
      <c r="Z48" s="225"/>
      <c r="AA48" s="187"/>
      <c r="AB48" s="36"/>
    </row>
    <row r="49" ht="13.2" customHeight="1">
      <c r="A49" s="188"/>
      <c r="B49" s="226"/>
      <c r="C49" s="226"/>
      <c r="D49" s="226"/>
      <c r="E49" t="s" s="192">
        <v>114</v>
      </c>
      <c r="F49" s="227"/>
      <c r="G49" s="227"/>
      <c r="H49" s="227"/>
      <c r="I49" s="227"/>
      <c r="J49" s="227"/>
      <c r="K49" s="227"/>
      <c r="L49" s="227"/>
      <c r="M49" s="227"/>
      <c r="N49" s="228">
        <f>SUM(F49:M49)</f>
        <v>0</v>
      </c>
      <c r="O49" s="229"/>
      <c r="P49" s="229"/>
      <c r="Q49" s="229"/>
      <c r="R49" s="229"/>
      <c r="S49" s="229"/>
      <c r="T49" s="229"/>
      <c r="U49" s="229"/>
      <c r="V49" s="230">
        <f>SUM(O49:T49)</f>
        <v>0</v>
      </c>
      <c r="W49" s="231"/>
      <c r="X49" s="231"/>
      <c r="Y49" s="232"/>
      <c r="Z49" s="233"/>
      <c r="AA49" s="187"/>
      <c r="AB49" s="36"/>
    </row>
    <row r="50" ht="13.2" customHeight="1">
      <c r="A50" s="188"/>
      <c r="B50" s="234"/>
      <c r="C50" s="234"/>
      <c r="D50" s="234"/>
      <c r="E50" t="s" s="198">
        <v>115</v>
      </c>
      <c r="F50" s="235"/>
      <c r="G50" s="235"/>
      <c r="H50" s="235"/>
      <c r="I50" s="235"/>
      <c r="J50" s="235"/>
      <c r="K50" s="235"/>
      <c r="L50" s="235"/>
      <c r="M50" s="235"/>
      <c r="N50" s="236">
        <f>SUM(F50:M50)</f>
        <v>0</v>
      </c>
      <c r="O50" s="237"/>
      <c r="P50" s="237"/>
      <c r="Q50" s="237"/>
      <c r="R50" s="237"/>
      <c r="S50" s="237"/>
      <c r="T50" s="237"/>
      <c r="U50" s="237"/>
      <c r="V50" s="238">
        <f>SUM(O50:T50)</f>
        <v>0</v>
      </c>
      <c r="W50" s="239"/>
      <c r="X50" s="239"/>
      <c r="Y50" s="201"/>
      <c r="Z50" s="240"/>
      <c r="AA50" s="187"/>
      <c r="AB50" s="36"/>
    </row>
    <row r="51" ht="13.2" customHeight="1">
      <c r="A51" s="241">
        <v>12</v>
      </c>
      <c r="B51" t="s" s="242">
        <f>INDEX('List of Competitors'!C$5:C$24,MATCH($A51,'List of Competitors'!$A$5:$A$24,0))</f>
      </c>
      <c r="C51" t="s" s="242">
        <f>INDEX('List of Competitors'!D$5:D$24,MATCH($A51,'List of Competitors'!$A$5:$A$24,0))</f>
      </c>
      <c r="D51" t="s" s="242">
        <f>INDEX('List of Competitors'!E$5:E$24,MATCH($A51,'List of Competitors'!$A$5:$A$24,0))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0"/>
      <c r="V51" s="211">
        <f>SUM(V52:V54)/IF(N54=0,2,3)</f>
        <v>0</v>
      </c>
      <c r="W51" s="212">
        <f>N51-V51</f>
        <v>0</v>
      </c>
      <c r="X51" t="s" s="213">
        <f>IF(W51&gt;=150,"Si","No")</f>
        <v>102</v>
      </c>
      <c r="Y51" s="214">
        <f>IF(W51=0,0,IF(ISERROR(RANK(W51,W1:W86)),"",RANK(Z51,Z1:Z86)))</f>
        <v>0</v>
      </c>
      <c r="Z51" s="244">
        <f>IFERROR(W51+F51/100000+J51/10000000+G51/1000000000,0)</f>
        <v>0</v>
      </c>
      <c r="AA51" s="187"/>
      <c r="AB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1"/>
      <c r="V52" s="222">
        <f>SUM(O52:T52)</f>
        <v>0</v>
      </c>
      <c r="W52" s="223"/>
      <c r="X52" s="223"/>
      <c r="Y52" s="224"/>
      <c r="Z52" s="225"/>
      <c r="AA52" s="187"/>
      <c r="AB52" s="36"/>
    </row>
    <row r="53" ht="13.2" customHeight="1">
      <c r="A53" s="188"/>
      <c r="B53" s="226"/>
      <c r="C53" s="226"/>
      <c r="D53" s="226"/>
      <c r="E53" t="s" s="192">
        <v>114</v>
      </c>
      <c r="F53" s="227"/>
      <c r="G53" s="227"/>
      <c r="H53" s="227"/>
      <c r="I53" s="227"/>
      <c r="J53" s="227"/>
      <c r="K53" s="227"/>
      <c r="L53" s="227"/>
      <c r="M53" s="227"/>
      <c r="N53" s="228">
        <f>SUM(F53:M53)</f>
        <v>0</v>
      </c>
      <c r="O53" s="229"/>
      <c r="P53" s="229"/>
      <c r="Q53" s="229"/>
      <c r="R53" s="229"/>
      <c r="S53" s="229"/>
      <c r="T53" s="229"/>
      <c r="U53" s="229"/>
      <c r="V53" s="230">
        <f>SUM(O53:T53)</f>
        <v>0</v>
      </c>
      <c r="W53" s="231"/>
      <c r="X53" s="231"/>
      <c r="Y53" s="232"/>
      <c r="Z53" s="233"/>
      <c r="AA53" s="187"/>
      <c r="AB53" s="36"/>
    </row>
    <row r="54" ht="13.2" customHeight="1">
      <c r="A54" s="188"/>
      <c r="B54" s="234"/>
      <c r="C54" s="234"/>
      <c r="D54" s="234"/>
      <c r="E54" t="s" s="198">
        <v>115</v>
      </c>
      <c r="F54" s="235"/>
      <c r="G54" s="235"/>
      <c r="H54" s="235"/>
      <c r="I54" s="235"/>
      <c r="J54" s="235"/>
      <c r="K54" s="235"/>
      <c r="L54" s="235"/>
      <c r="M54" s="235"/>
      <c r="N54" s="236">
        <f>SUM(F54:M54)</f>
        <v>0</v>
      </c>
      <c r="O54" s="237"/>
      <c r="P54" s="237"/>
      <c r="Q54" s="237"/>
      <c r="R54" s="237"/>
      <c r="S54" s="237"/>
      <c r="T54" s="237"/>
      <c r="U54" s="237"/>
      <c r="V54" s="238">
        <f>SUM(O54:T54)</f>
        <v>0</v>
      </c>
      <c r="W54" s="239"/>
      <c r="X54" s="239"/>
      <c r="Y54" s="201"/>
      <c r="Z54" s="240"/>
      <c r="AA54" s="187"/>
      <c r="AB54" s="36"/>
    </row>
    <row r="55" ht="13.2" customHeight="1">
      <c r="A55" s="241">
        <v>13</v>
      </c>
      <c r="B55" t="s" s="242">
        <f>INDEX('List of Competitors'!C$5:C$24,MATCH($A55,'List of Competitors'!$A$5:$A$24,0))</f>
      </c>
      <c r="C55" t="s" s="242">
        <f>INDEX('List of Competitors'!D$5:D$24,MATCH($A55,'List of Competitors'!$A$5:$A$24,0))</f>
      </c>
      <c r="D55" t="s" s="242">
        <f>INDEX('List of Competitors'!E$5:E$24,MATCH($A55,'List of Competitors'!$A$5:$A$24,0))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0"/>
      <c r="V55" s="211">
        <f>SUM(V56:V58)/IF(N58=0,2,3)</f>
        <v>0</v>
      </c>
      <c r="W55" s="212">
        <f>N55-V55</f>
        <v>0</v>
      </c>
      <c r="X55" t="s" s="213">
        <f>IF(W55&gt;=150,"Si","No")</f>
        <v>102</v>
      </c>
      <c r="Y55" s="214">
        <f>IF(W55=0,0,IF(ISERROR(RANK(W55,W1:W86)),"",RANK(Z55,Z1:Z86)))</f>
        <v>0</v>
      </c>
      <c r="Z55" s="244">
        <f>IFERROR(W55+F55/100000+J55/10000000+G55/1000000000,0)</f>
        <v>0</v>
      </c>
      <c r="AA55" s="187"/>
      <c r="AB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1"/>
      <c r="V56" s="222">
        <f>SUM(O56:T56)</f>
        <v>0</v>
      </c>
      <c r="W56" s="223"/>
      <c r="X56" s="223"/>
      <c r="Y56" s="224"/>
      <c r="Z56" s="225"/>
      <c r="AA56" s="187"/>
      <c r="AB56" s="36"/>
    </row>
    <row r="57" ht="13.2" customHeight="1">
      <c r="A57" s="188"/>
      <c r="B57" s="226"/>
      <c r="C57" s="226"/>
      <c r="D57" s="226"/>
      <c r="E57" t="s" s="192">
        <v>114</v>
      </c>
      <c r="F57" s="227"/>
      <c r="G57" s="227"/>
      <c r="H57" s="227"/>
      <c r="I57" s="227"/>
      <c r="J57" s="227"/>
      <c r="K57" s="227"/>
      <c r="L57" s="227"/>
      <c r="M57" s="227"/>
      <c r="N57" s="228">
        <f>SUM(F57:M57)</f>
        <v>0</v>
      </c>
      <c r="O57" s="229"/>
      <c r="P57" s="229"/>
      <c r="Q57" s="229"/>
      <c r="R57" s="229"/>
      <c r="S57" s="229"/>
      <c r="T57" s="229"/>
      <c r="U57" s="229"/>
      <c r="V57" s="230">
        <f>SUM(O57:T57)</f>
        <v>0</v>
      </c>
      <c r="W57" s="231"/>
      <c r="X57" s="231"/>
      <c r="Y57" s="232"/>
      <c r="Z57" s="233"/>
      <c r="AA57" s="187"/>
      <c r="AB57" s="36"/>
    </row>
    <row r="58" ht="13.2" customHeight="1">
      <c r="A58" s="188"/>
      <c r="B58" s="234"/>
      <c r="C58" s="234"/>
      <c r="D58" s="234"/>
      <c r="E58" t="s" s="198">
        <v>115</v>
      </c>
      <c r="F58" s="235"/>
      <c r="G58" s="235"/>
      <c r="H58" s="235"/>
      <c r="I58" s="235"/>
      <c r="J58" s="235"/>
      <c r="K58" s="235"/>
      <c r="L58" s="235"/>
      <c r="M58" s="235"/>
      <c r="N58" s="236">
        <f>SUM(F58:M58)</f>
        <v>0</v>
      </c>
      <c r="O58" s="237"/>
      <c r="P58" s="237"/>
      <c r="Q58" s="237"/>
      <c r="R58" s="237"/>
      <c r="S58" s="237"/>
      <c r="T58" s="237"/>
      <c r="U58" s="237"/>
      <c r="V58" s="238">
        <f>SUM(O58:T58)</f>
        <v>0</v>
      </c>
      <c r="W58" s="239"/>
      <c r="X58" s="239"/>
      <c r="Y58" s="201"/>
      <c r="Z58" s="240"/>
      <c r="AA58" s="187"/>
      <c r="AB58" s="36"/>
    </row>
    <row r="59" ht="13.2" customHeight="1">
      <c r="A59" s="241">
        <v>14</v>
      </c>
      <c r="B59" t="s" s="242">
        <f>INDEX('List of Competitors'!C$5:C$24,MATCH($A59,'List of Competitors'!$A$5:$A$24,0))</f>
      </c>
      <c r="C59" t="s" s="242">
        <f>INDEX('List of Competitors'!D$5:D$24,MATCH($A59,'List of Competitors'!$A$5:$A$24,0))</f>
      </c>
      <c r="D59" t="s" s="242">
        <f>INDEX('List of Competitors'!E$5:E$24,MATCH($A59,'List of Competitors'!$A$5:$A$24,0))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0"/>
      <c r="V59" s="211">
        <f>SUM(V60:V62)/IF(N62=0,2,3)</f>
        <v>0</v>
      </c>
      <c r="W59" s="212">
        <f>N59-V59</f>
        <v>0</v>
      </c>
      <c r="X59" t="s" s="213">
        <f>IF(W59&gt;=150,"Si","No")</f>
        <v>102</v>
      </c>
      <c r="Y59" s="214">
        <f>IF(W59=0,0,IF(ISERROR(RANK(W59,W1:W86)),"",RANK(Z59,Z1:Z86)))</f>
        <v>0</v>
      </c>
      <c r="Z59" s="244">
        <f>IFERROR(W59+F59/100000+J59/10000000+G59/1000000000,0)</f>
        <v>0</v>
      </c>
      <c r="AA59" s="187"/>
      <c r="AB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1"/>
      <c r="V60" s="222">
        <f>SUM(O60:T60)</f>
        <v>0</v>
      </c>
      <c r="W60" s="223"/>
      <c r="X60" s="223"/>
      <c r="Y60" s="224"/>
      <c r="Z60" s="225"/>
      <c r="AA60" s="187"/>
      <c r="AB60" s="36"/>
    </row>
    <row r="61" ht="13.2" customHeight="1">
      <c r="A61" s="188"/>
      <c r="B61" s="226"/>
      <c r="C61" s="226"/>
      <c r="D61" s="226"/>
      <c r="E61" t="s" s="192">
        <v>114</v>
      </c>
      <c r="F61" s="227"/>
      <c r="G61" s="227"/>
      <c r="H61" s="227"/>
      <c r="I61" s="227"/>
      <c r="J61" s="227"/>
      <c r="K61" s="227"/>
      <c r="L61" s="227"/>
      <c r="M61" s="227"/>
      <c r="N61" s="228">
        <f>SUM(F61:M61)</f>
        <v>0</v>
      </c>
      <c r="O61" s="229"/>
      <c r="P61" s="229"/>
      <c r="Q61" s="229"/>
      <c r="R61" s="229"/>
      <c r="S61" s="229"/>
      <c r="T61" s="229"/>
      <c r="U61" s="229"/>
      <c r="V61" s="230">
        <f>SUM(O61:T61)</f>
        <v>0</v>
      </c>
      <c r="W61" s="231"/>
      <c r="X61" s="231"/>
      <c r="Y61" s="232"/>
      <c r="Z61" s="233"/>
      <c r="AA61" s="187"/>
      <c r="AB61" s="36"/>
    </row>
    <row r="62" ht="13.2" customHeight="1">
      <c r="A62" s="188"/>
      <c r="B62" s="234"/>
      <c r="C62" s="234"/>
      <c r="D62" s="234"/>
      <c r="E62" t="s" s="198">
        <v>115</v>
      </c>
      <c r="F62" s="235"/>
      <c r="G62" s="235"/>
      <c r="H62" s="235"/>
      <c r="I62" s="235"/>
      <c r="J62" s="235"/>
      <c r="K62" s="235"/>
      <c r="L62" s="235"/>
      <c r="M62" s="235"/>
      <c r="N62" s="236">
        <f>SUM(F62:M62)</f>
        <v>0</v>
      </c>
      <c r="O62" s="237"/>
      <c r="P62" s="237"/>
      <c r="Q62" s="237"/>
      <c r="R62" s="237"/>
      <c r="S62" s="237"/>
      <c r="T62" s="237"/>
      <c r="U62" s="237"/>
      <c r="V62" s="238">
        <f>SUM(O62:T62)</f>
        <v>0</v>
      </c>
      <c r="W62" s="239"/>
      <c r="X62" s="239"/>
      <c r="Y62" s="201"/>
      <c r="Z62" s="240"/>
      <c r="AA62" s="187"/>
      <c r="AB62" s="36"/>
    </row>
    <row r="63" ht="13.2" customHeight="1">
      <c r="A63" s="241">
        <v>15</v>
      </c>
      <c r="B63" t="s" s="242">
        <f>INDEX('List of Competitors'!C$5:C$24,MATCH($A63,'List of Competitors'!$A$5:$A$24,0))</f>
      </c>
      <c r="C63" t="s" s="242">
        <f>INDEX('List of Competitors'!D$5:D$24,MATCH($A63,'List of Competitors'!$A$5:$A$24,0))</f>
      </c>
      <c r="D63" t="s" s="242">
        <f>INDEX('List of Competitors'!E$5:E$24,MATCH($A63,'List of Competitors'!$A$5:$A$24,0))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0"/>
      <c r="V63" s="211">
        <f>SUM(V64:V66)/IF(N66=0,2,3)</f>
        <v>0</v>
      </c>
      <c r="W63" s="212">
        <f>N63-V63</f>
        <v>0</v>
      </c>
      <c r="X63" t="s" s="213">
        <f>IF(W63&gt;=150,"Si","No")</f>
        <v>102</v>
      </c>
      <c r="Y63" s="214">
        <f>IF(W63=0,0,IF(ISERROR(RANK(W63,W1:W86)),"",RANK(Z63,Z1:Z86)))</f>
        <v>0</v>
      </c>
      <c r="Z63" s="244">
        <f>IFERROR(W63+F63/100000+J63/10000000+G63/1000000000,0)</f>
        <v>0</v>
      </c>
      <c r="AA63" s="187"/>
      <c r="AB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1"/>
      <c r="V64" s="222">
        <f>SUM(O64:T64)</f>
        <v>0</v>
      </c>
      <c r="W64" s="223"/>
      <c r="X64" s="223"/>
      <c r="Y64" s="224"/>
      <c r="Z64" s="225"/>
      <c r="AA64" s="187"/>
      <c r="AB64" s="36"/>
    </row>
    <row r="65" ht="13.2" customHeight="1">
      <c r="A65" s="188"/>
      <c r="B65" s="226"/>
      <c r="C65" s="226"/>
      <c r="D65" s="226"/>
      <c r="E65" t="s" s="192">
        <v>114</v>
      </c>
      <c r="F65" s="227"/>
      <c r="G65" s="227"/>
      <c r="H65" s="227"/>
      <c r="I65" s="227"/>
      <c r="J65" s="227"/>
      <c r="K65" s="227"/>
      <c r="L65" s="227"/>
      <c r="M65" s="227"/>
      <c r="N65" s="228">
        <f>SUM(F65:M65)</f>
        <v>0</v>
      </c>
      <c r="O65" s="229"/>
      <c r="P65" s="229"/>
      <c r="Q65" s="229"/>
      <c r="R65" s="229"/>
      <c r="S65" s="229"/>
      <c r="T65" s="229"/>
      <c r="U65" s="229"/>
      <c r="V65" s="230">
        <f>SUM(O65:T65)</f>
        <v>0</v>
      </c>
      <c r="W65" s="231"/>
      <c r="X65" s="231"/>
      <c r="Y65" s="232"/>
      <c r="Z65" s="233"/>
      <c r="AA65" s="187"/>
      <c r="AB65" s="36"/>
    </row>
    <row r="66" ht="13.2" customHeight="1">
      <c r="A66" s="188"/>
      <c r="B66" s="234"/>
      <c r="C66" s="234"/>
      <c r="D66" s="234"/>
      <c r="E66" t="s" s="198">
        <v>115</v>
      </c>
      <c r="F66" s="235"/>
      <c r="G66" s="235"/>
      <c r="H66" s="235"/>
      <c r="I66" s="235"/>
      <c r="J66" s="235"/>
      <c r="K66" s="235"/>
      <c r="L66" s="235"/>
      <c r="M66" s="235"/>
      <c r="N66" s="236">
        <f>SUM(F66:M66)</f>
        <v>0</v>
      </c>
      <c r="O66" s="237"/>
      <c r="P66" s="237"/>
      <c r="Q66" s="237"/>
      <c r="R66" s="237"/>
      <c r="S66" s="237"/>
      <c r="T66" s="237"/>
      <c r="U66" s="237"/>
      <c r="V66" s="238">
        <f>SUM(O66:T66)</f>
        <v>0</v>
      </c>
      <c r="W66" s="239"/>
      <c r="X66" s="239"/>
      <c r="Y66" s="201"/>
      <c r="Z66" s="240"/>
      <c r="AA66" s="187"/>
      <c r="AB66" s="36"/>
    </row>
    <row r="67" ht="13.2" customHeight="1">
      <c r="A67" s="241">
        <v>16</v>
      </c>
      <c r="B67" t="s" s="242">
        <f>INDEX('List of Competitors'!C$5:C$24,MATCH($A67,'List of Competitors'!$A$5:$A$24,0))</f>
      </c>
      <c r="C67" t="s" s="242">
        <f>INDEX('List of Competitors'!D$5:D$24,MATCH($A67,'List of Competitors'!$A$5:$A$24,0))</f>
      </c>
      <c r="D67" t="s" s="242">
        <f>INDEX('List of Competitors'!E$5:E$24,MATCH($A67,'List of Competitors'!$A$5:$A$24,0))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0"/>
      <c r="V67" s="211">
        <f>SUM(V68:V70)/IF(N70=0,2,3)</f>
        <v>0</v>
      </c>
      <c r="W67" s="212">
        <f>N67-V67</f>
        <v>0</v>
      </c>
      <c r="X67" t="s" s="213">
        <f>IF(W67&gt;=150,"Si","No")</f>
        <v>102</v>
      </c>
      <c r="Y67" s="214">
        <f>IF(W67=0,0,IF(ISERROR(RANK(W67,W1:W86)),"",RANK(Z67,Z1:Z86)))</f>
        <v>0</v>
      </c>
      <c r="Z67" s="244">
        <f>IFERROR(W67+F67/100000+J67/10000000+G67/1000000000,0)</f>
        <v>0</v>
      </c>
      <c r="AA67" s="187"/>
      <c r="AB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1"/>
      <c r="V68" s="222">
        <f>SUM(O68:T68)</f>
        <v>0</v>
      </c>
      <c r="W68" s="223"/>
      <c r="X68" s="223"/>
      <c r="Y68" s="224"/>
      <c r="Z68" s="225"/>
      <c r="AA68" s="187"/>
      <c r="AB68" s="36"/>
    </row>
    <row r="69" ht="13.2" customHeight="1">
      <c r="A69" s="188"/>
      <c r="B69" s="226"/>
      <c r="C69" s="226"/>
      <c r="D69" s="226"/>
      <c r="E69" t="s" s="192">
        <v>114</v>
      </c>
      <c r="F69" s="227"/>
      <c r="G69" s="227"/>
      <c r="H69" s="227"/>
      <c r="I69" s="227"/>
      <c r="J69" s="227"/>
      <c r="K69" s="227"/>
      <c r="L69" s="227"/>
      <c r="M69" s="227"/>
      <c r="N69" s="228">
        <f>SUM(F69:M69)</f>
        <v>0</v>
      </c>
      <c r="O69" s="229"/>
      <c r="P69" s="229"/>
      <c r="Q69" s="229"/>
      <c r="R69" s="229"/>
      <c r="S69" s="229"/>
      <c r="T69" s="229"/>
      <c r="U69" s="229"/>
      <c r="V69" s="230">
        <f>SUM(O69:T69)</f>
        <v>0</v>
      </c>
      <c r="W69" s="231"/>
      <c r="X69" s="231"/>
      <c r="Y69" s="232"/>
      <c r="Z69" s="233"/>
      <c r="AA69" s="187"/>
      <c r="AB69" s="36"/>
    </row>
    <row r="70" ht="13.2" customHeight="1">
      <c r="A70" s="188"/>
      <c r="B70" s="234"/>
      <c r="C70" s="234"/>
      <c r="D70" s="234"/>
      <c r="E70" t="s" s="198">
        <v>115</v>
      </c>
      <c r="F70" s="235"/>
      <c r="G70" s="235"/>
      <c r="H70" s="235"/>
      <c r="I70" s="235"/>
      <c r="J70" s="235"/>
      <c r="K70" s="235"/>
      <c r="L70" s="235"/>
      <c r="M70" s="235"/>
      <c r="N70" s="236">
        <f>SUM(F70:M70)</f>
        <v>0</v>
      </c>
      <c r="O70" s="237"/>
      <c r="P70" s="237"/>
      <c r="Q70" s="237"/>
      <c r="R70" s="237"/>
      <c r="S70" s="237"/>
      <c r="T70" s="237"/>
      <c r="U70" s="237"/>
      <c r="V70" s="238">
        <f>SUM(O70:T70)</f>
        <v>0</v>
      </c>
      <c r="W70" s="239"/>
      <c r="X70" s="239"/>
      <c r="Y70" s="201"/>
      <c r="Z70" s="240"/>
      <c r="AA70" s="187"/>
      <c r="AB70" s="36"/>
    </row>
    <row r="71" ht="13.2" customHeight="1">
      <c r="A71" s="241">
        <v>17</v>
      </c>
      <c r="B71" t="s" s="242">
        <f>INDEX('List of Competitors'!C$5:C$24,MATCH($A71,'List of Competitors'!$A$5:$A$24,0))</f>
      </c>
      <c r="C71" t="s" s="242">
        <f>INDEX('List of Competitors'!D$5:D$24,MATCH($A71,'List of Competitors'!$A$5:$A$24,0))</f>
      </c>
      <c r="D71" t="s" s="242">
        <f>INDEX('List of Competitors'!E$5:E$24,MATCH($A71,'List of Competitors'!$A$5:$A$24,0))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0"/>
      <c r="V71" s="211">
        <f>SUM(V72:V74)/IF(N74=0,2,3)</f>
        <v>0</v>
      </c>
      <c r="W71" s="212">
        <f>N71-V71</f>
        <v>0</v>
      </c>
      <c r="X71" t="s" s="213">
        <f>IF(W71&gt;=150,"Si","No")</f>
        <v>102</v>
      </c>
      <c r="Y71" s="214">
        <f>IF(W71=0,0,IF(ISERROR(RANK(W71,W1:W86)),"",RANK(Z71,Z1:Z86)))</f>
        <v>0</v>
      </c>
      <c r="Z71" s="244">
        <f>IFERROR(W71+F71/100000+J71/10000000+G71/1000000000,0)</f>
        <v>0</v>
      </c>
      <c r="AA71" s="187"/>
      <c r="AB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1"/>
      <c r="V72" s="222">
        <f>SUM(O72:T72)</f>
        <v>0</v>
      </c>
      <c r="W72" s="223"/>
      <c r="X72" s="223"/>
      <c r="Y72" s="224"/>
      <c r="Z72" s="225"/>
      <c r="AA72" s="187"/>
      <c r="AB72" s="36"/>
    </row>
    <row r="73" ht="13.2" customHeight="1">
      <c r="A73" s="188"/>
      <c r="B73" s="226"/>
      <c r="C73" s="226"/>
      <c r="D73" s="226"/>
      <c r="E73" t="s" s="192">
        <v>114</v>
      </c>
      <c r="F73" s="227"/>
      <c r="G73" s="227"/>
      <c r="H73" s="227"/>
      <c r="I73" s="227"/>
      <c r="J73" s="227"/>
      <c r="K73" s="227"/>
      <c r="L73" s="227"/>
      <c r="M73" s="227"/>
      <c r="N73" s="228">
        <f>SUM(F73:M73)</f>
        <v>0</v>
      </c>
      <c r="O73" s="229"/>
      <c r="P73" s="229"/>
      <c r="Q73" s="229"/>
      <c r="R73" s="229"/>
      <c r="S73" s="229"/>
      <c r="T73" s="229"/>
      <c r="U73" s="229"/>
      <c r="V73" s="230">
        <f>SUM(O73:T73)</f>
        <v>0</v>
      </c>
      <c r="W73" s="231"/>
      <c r="X73" s="231"/>
      <c r="Y73" s="232"/>
      <c r="Z73" s="233"/>
      <c r="AA73" s="187"/>
      <c r="AB73" s="36"/>
    </row>
    <row r="74" ht="13.2" customHeight="1">
      <c r="A74" s="188"/>
      <c r="B74" s="234"/>
      <c r="C74" s="234"/>
      <c r="D74" s="234"/>
      <c r="E74" t="s" s="198">
        <v>115</v>
      </c>
      <c r="F74" s="235"/>
      <c r="G74" s="235"/>
      <c r="H74" s="235"/>
      <c r="I74" s="235"/>
      <c r="J74" s="235"/>
      <c r="K74" s="235"/>
      <c r="L74" s="235"/>
      <c r="M74" s="235"/>
      <c r="N74" s="236">
        <f>SUM(F74:M74)</f>
        <v>0</v>
      </c>
      <c r="O74" s="237"/>
      <c r="P74" s="237"/>
      <c r="Q74" s="237"/>
      <c r="R74" s="237"/>
      <c r="S74" s="237"/>
      <c r="T74" s="237"/>
      <c r="U74" s="237"/>
      <c r="V74" s="238">
        <f>SUM(O74:T74)</f>
        <v>0</v>
      </c>
      <c r="W74" s="239"/>
      <c r="X74" s="239"/>
      <c r="Y74" s="201"/>
      <c r="Z74" s="240"/>
      <c r="AA74" s="187"/>
      <c r="AB74" s="36"/>
    </row>
    <row r="75" ht="13.2" customHeight="1">
      <c r="A75" s="241">
        <v>18</v>
      </c>
      <c r="B75" t="s" s="242">
        <f>INDEX('List of Competitors'!C$5:C$24,MATCH($A75,'List of Competitors'!$A$5:$A$24,0))</f>
      </c>
      <c r="C75" t="s" s="242">
        <f>INDEX('List of Competitors'!D$5:D$24,MATCH($A75,'List of Competitors'!$A$5:$A$24,0))</f>
      </c>
      <c r="D75" t="s" s="242">
        <f>INDEX('List of Competitors'!E$5:E$24,MATCH($A75,'List of Competitors'!$A$5:$A$24,0))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0"/>
      <c r="V75" s="211">
        <f>SUM(V76:V78)/IF(N78=0,2,3)</f>
        <v>0</v>
      </c>
      <c r="W75" s="212">
        <f>N75-V75</f>
        <v>0</v>
      </c>
      <c r="X75" t="s" s="213">
        <f>IF(W75&gt;=150,"Si","No")</f>
        <v>102</v>
      </c>
      <c r="Y75" s="214">
        <f>IF(W75=0,0,IF(ISERROR(RANK(W75,W1:W86)),"",RANK(Z75,Z1:Z86)))</f>
        <v>0</v>
      </c>
      <c r="Z75" s="244">
        <f>IFERROR(W75+F75/100000+J75/10000000+G75/1000000000,0)</f>
        <v>0</v>
      </c>
      <c r="AA75" s="187"/>
      <c r="AB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1"/>
      <c r="V76" s="222">
        <f>SUM(O76:T76)</f>
        <v>0</v>
      </c>
      <c r="W76" s="223"/>
      <c r="X76" s="223"/>
      <c r="Y76" s="224"/>
      <c r="Z76" s="225"/>
      <c r="AA76" s="187"/>
      <c r="AB76" s="36"/>
    </row>
    <row r="77" ht="13.2" customHeight="1">
      <c r="A77" s="188"/>
      <c r="B77" s="226"/>
      <c r="C77" s="226"/>
      <c r="D77" s="226"/>
      <c r="E77" t="s" s="192">
        <v>114</v>
      </c>
      <c r="F77" s="227"/>
      <c r="G77" s="227"/>
      <c r="H77" s="227"/>
      <c r="I77" s="227"/>
      <c r="J77" s="227"/>
      <c r="K77" s="227"/>
      <c r="L77" s="227"/>
      <c r="M77" s="227"/>
      <c r="N77" s="228">
        <f>SUM(F77:M77)</f>
        <v>0</v>
      </c>
      <c r="O77" s="229"/>
      <c r="P77" s="229"/>
      <c r="Q77" s="229"/>
      <c r="R77" s="229"/>
      <c r="S77" s="229"/>
      <c r="T77" s="229"/>
      <c r="U77" s="229"/>
      <c r="V77" s="230">
        <f>SUM(O77:T77)</f>
        <v>0</v>
      </c>
      <c r="W77" s="231"/>
      <c r="X77" s="231"/>
      <c r="Y77" s="232"/>
      <c r="Z77" s="233"/>
      <c r="AA77" s="187"/>
      <c r="AB77" s="36"/>
    </row>
    <row r="78" ht="13.2" customHeight="1">
      <c r="A78" s="188"/>
      <c r="B78" s="234"/>
      <c r="C78" s="234"/>
      <c r="D78" s="234"/>
      <c r="E78" t="s" s="198">
        <v>115</v>
      </c>
      <c r="F78" s="235"/>
      <c r="G78" s="235"/>
      <c r="H78" s="235"/>
      <c r="I78" s="235"/>
      <c r="J78" s="235"/>
      <c r="K78" s="235"/>
      <c r="L78" s="235"/>
      <c r="M78" s="235"/>
      <c r="N78" s="236">
        <f>SUM(F78:M78)</f>
        <v>0</v>
      </c>
      <c r="O78" s="237"/>
      <c r="P78" s="237"/>
      <c r="Q78" s="237"/>
      <c r="R78" s="237"/>
      <c r="S78" s="237"/>
      <c r="T78" s="237"/>
      <c r="U78" s="237"/>
      <c r="V78" s="238">
        <f>SUM(O78:T78)</f>
        <v>0</v>
      </c>
      <c r="W78" s="239"/>
      <c r="X78" s="239"/>
      <c r="Y78" s="201"/>
      <c r="Z78" s="240"/>
      <c r="AA78" s="187"/>
      <c r="AB78" s="36"/>
    </row>
    <row r="79" ht="13.2" customHeight="1">
      <c r="A79" s="241">
        <v>19</v>
      </c>
      <c r="B79" t="s" s="242">
        <f>INDEX('List of Competitors'!C$5:C$24,MATCH($A79,'List of Competitors'!$A$5:$A$24,0))</f>
      </c>
      <c r="C79" t="s" s="242">
        <f>INDEX('List of Competitors'!D$5:D$24,MATCH($A79,'List of Competitors'!$A$5:$A$24,0))</f>
      </c>
      <c r="D79" t="s" s="242">
        <f>INDEX('List of Competitors'!E$5:E$24,MATCH($A79,'List of Competitors'!$A$5:$A$24,0))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0"/>
      <c r="V79" s="211">
        <f>SUM(V80:V82)/IF(N82=0,2,3)</f>
        <v>0</v>
      </c>
      <c r="W79" s="212">
        <f>N79-V79</f>
        <v>0</v>
      </c>
      <c r="X79" t="s" s="213">
        <f>IF(W79&gt;=150,"Si","No")</f>
        <v>102</v>
      </c>
      <c r="Y79" s="214">
        <f>IF(W79=0,0,IF(ISERROR(RANK(W79,W1:W86)),"",RANK(Z79,Z1:Z86)))</f>
        <v>0</v>
      </c>
      <c r="Z79" s="244">
        <f>IFERROR(W79+F79/100000+J79/10000000+G79/1000000000,0)</f>
        <v>0</v>
      </c>
      <c r="AA79" s="187"/>
      <c r="AB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1"/>
      <c r="V80" s="222">
        <f>SUM(O80:T80)</f>
        <v>0</v>
      </c>
      <c r="W80" s="223"/>
      <c r="X80" s="223"/>
      <c r="Y80" s="224"/>
      <c r="Z80" s="225"/>
      <c r="AA80" s="187"/>
      <c r="AB80" s="36"/>
    </row>
    <row r="81" ht="13.2" customHeight="1">
      <c r="A81" s="188"/>
      <c r="B81" s="226"/>
      <c r="C81" s="226"/>
      <c r="D81" s="226"/>
      <c r="E81" t="s" s="192">
        <v>114</v>
      </c>
      <c r="F81" s="227"/>
      <c r="G81" s="227"/>
      <c r="H81" s="227"/>
      <c r="I81" s="227"/>
      <c r="J81" s="227"/>
      <c r="K81" s="227"/>
      <c r="L81" s="227"/>
      <c r="M81" s="227"/>
      <c r="N81" s="228">
        <f>SUM(F81:M81)</f>
        <v>0</v>
      </c>
      <c r="O81" s="229"/>
      <c r="P81" s="229"/>
      <c r="Q81" s="229"/>
      <c r="R81" s="229"/>
      <c r="S81" s="229"/>
      <c r="T81" s="229"/>
      <c r="U81" s="229"/>
      <c r="V81" s="230">
        <f>SUM(O81:T81)</f>
        <v>0</v>
      </c>
      <c r="W81" s="231"/>
      <c r="X81" s="231"/>
      <c r="Y81" s="232"/>
      <c r="Z81" s="233"/>
      <c r="AA81" s="187"/>
      <c r="AB81" s="36"/>
    </row>
    <row r="82" ht="13.2" customHeight="1">
      <c r="A82" s="188"/>
      <c r="B82" s="234"/>
      <c r="C82" s="234"/>
      <c r="D82" s="234"/>
      <c r="E82" t="s" s="198">
        <v>115</v>
      </c>
      <c r="F82" s="235"/>
      <c r="G82" s="235"/>
      <c r="H82" s="235"/>
      <c r="I82" s="235"/>
      <c r="J82" s="235"/>
      <c r="K82" s="235"/>
      <c r="L82" s="235"/>
      <c r="M82" s="235"/>
      <c r="N82" s="236">
        <f>SUM(F82:M82)</f>
        <v>0</v>
      </c>
      <c r="O82" s="237"/>
      <c r="P82" s="237"/>
      <c r="Q82" s="237"/>
      <c r="R82" s="237"/>
      <c r="S82" s="237"/>
      <c r="T82" s="237"/>
      <c r="U82" s="237"/>
      <c r="V82" s="238">
        <f>SUM(O82:T82)</f>
        <v>0</v>
      </c>
      <c r="W82" s="239"/>
      <c r="X82" s="239"/>
      <c r="Y82" s="201"/>
      <c r="Z82" s="240"/>
      <c r="AA82" s="187"/>
      <c r="AB82" s="36"/>
    </row>
    <row r="83" ht="13.2" customHeight="1">
      <c r="A83" s="241">
        <v>20</v>
      </c>
      <c r="B83" t="s" s="242">
        <f>INDEX('List of Competitors'!C$5:C$24,MATCH($A83,'List of Competitors'!$A$5:$A$24,0))</f>
      </c>
      <c r="C83" t="s" s="242">
        <f>INDEX('List of Competitors'!D$5:D$24,MATCH($A83,'List of Competitors'!$A$5:$A$24,0))</f>
      </c>
      <c r="D83" t="s" s="242">
        <f>INDEX('List of Competitors'!E$5:E$24,MATCH($A83,'List of Competitors'!$A$5:$A$24,0))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0"/>
      <c r="V83" s="211">
        <f>SUM(V84:V86)/IF(N86=0,2,3)</f>
        <v>0</v>
      </c>
      <c r="W83" s="212">
        <f>N83-V83</f>
        <v>0</v>
      </c>
      <c r="X83" t="s" s="213">
        <f>IF(W83&gt;=150,"Si","No")</f>
        <v>102</v>
      </c>
      <c r="Y83" s="214">
        <f>IF(W83=0,0,IF(ISERROR(RANK(W83,W1:W86)),"",RANK(Z83,Z1:Z86)))</f>
        <v>0</v>
      </c>
      <c r="Z83" s="244">
        <f>IFERROR(W83+F83/100000+J83/10000000+G83/1000000000,0)</f>
        <v>0</v>
      </c>
      <c r="AA83" s="187"/>
      <c r="AB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1"/>
      <c r="V84" s="222">
        <f>SUM(O84:T84)</f>
        <v>0</v>
      </c>
      <c r="W84" s="223"/>
      <c r="X84" s="223"/>
      <c r="Y84" s="224"/>
      <c r="Z84" s="245"/>
      <c r="AA84" s="187"/>
      <c r="AB84" s="36"/>
    </row>
    <row r="85" ht="13.2" customHeight="1">
      <c r="A85" s="188"/>
      <c r="B85" s="246"/>
      <c r="C85" s="246"/>
      <c r="D85" s="246"/>
      <c r="E85" t="s" s="192">
        <v>114</v>
      </c>
      <c r="F85" s="227"/>
      <c r="G85" s="227"/>
      <c r="H85" s="227"/>
      <c r="I85" s="227"/>
      <c r="J85" s="227"/>
      <c r="K85" s="227"/>
      <c r="L85" s="227"/>
      <c r="M85" s="227"/>
      <c r="N85" s="228">
        <f>SUM(F85:M85)</f>
        <v>0</v>
      </c>
      <c r="O85" s="229"/>
      <c r="P85" s="229"/>
      <c r="Q85" s="229"/>
      <c r="R85" s="229"/>
      <c r="S85" s="229"/>
      <c r="T85" s="229"/>
      <c r="U85" s="229"/>
      <c r="V85" s="230">
        <f>SUM(O85:T85)</f>
        <v>0</v>
      </c>
      <c r="W85" s="231"/>
      <c r="X85" s="231"/>
      <c r="Y85" s="232"/>
      <c r="Z85" s="247"/>
      <c r="AA85" s="187"/>
      <c r="AB85" s="36"/>
    </row>
    <row r="86" ht="13.2" customHeight="1">
      <c r="A86" s="248"/>
      <c r="B86" s="249"/>
      <c r="C86" s="249"/>
      <c r="D86" s="249"/>
      <c r="E86" t="s" s="198">
        <v>115</v>
      </c>
      <c r="F86" s="250"/>
      <c r="G86" s="250"/>
      <c r="H86" s="250"/>
      <c r="I86" s="250"/>
      <c r="J86" s="250"/>
      <c r="K86" s="250"/>
      <c r="L86" s="250"/>
      <c r="M86" s="250"/>
      <c r="N86" s="236">
        <f>SUM(F86:M86)</f>
        <v>0</v>
      </c>
      <c r="O86" s="237"/>
      <c r="P86" s="237"/>
      <c r="Q86" s="237"/>
      <c r="R86" s="237"/>
      <c r="S86" s="237"/>
      <c r="T86" s="237"/>
      <c r="U86" s="237"/>
      <c r="V86" s="238">
        <f>SUM(O86:T86)</f>
        <v>0</v>
      </c>
      <c r="W86" s="239"/>
      <c r="X86" s="239"/>
      <c r="Y86" s="201"/>
      <c r="Z86" s="251"/>
      <c r="AA86" s="252"/>
      <c r="AB86" s="65"/>
    </row>
  </sheetData>
  <mergeCells count="61">
    <mergeCell ref="O4:V4"/>
    <mergeCell ref="D83:D84"/>
    <mergeCell ref="C83:C84"/>
    <mergeCell ref="B83:B84"/>
    <mergeCell ref="D79:D80"/>
    <mergeCell ref="C79:C80"/>
    <mergeCell ref="B79:B80"/>
    <mergeCell ref="D75:D76"/>
    <mergeCell ref="C75:C76"/>
    <mergeCell ref="B75:B76"/>
    <mergeCell ref="D71:D72"/>
    <mergeCell ref="C71:C72"/>
    <mergeCell ref="B71:B72"/>
    <mergeCell ref="D67:D68"/>
    <mergeCell ref="C67:C68"/>
    <mergeCell ref="B67:B68"/>
    <mergeCell ref="D63:D64"/>
    <mergeCell ref="C63:C64"/>
    <mergeCell ref="B63:B64"/>
    <mergeCell ref="D59:D60"/>
    <mergeCell ref="C59:C60"/>
    <mergeCell ref="B59:B60"/>
    <mergeCell ref="D55:D56"/>
    <mergeCell ref="C55:C56"/>
    <mergeCell ref="B55:B56"/>
    <mergeCell ref="D51:D52"/>
    <mergeCell ref="C51:C52"/>
    <mergeCell ref="B51:B52"/>
    <mergeCell ref="D39:D40"/>
    <mergeCell ref="C39:C40"/>
    <mergeCell ref="B39:B40"/>
    <mergeCell ref="D47:D48"/>
    <mergeCell ref="C47:C48"/>
    <mergeCell ref="B47:B48"/>
    <mergeCell ref="D43:D44"/>
    <mergeCell ref="C43:C44"/>
    <mergeCell ref="B43:B44"/>
    <mergeCell ref="D31:D32"/>
    <mergeCell ref="C31:C32"/>
    <mergeCell ref="B31:B32"/>
    <mergeCell ref="D35:D36"/>
    <mergeCell ref="C35:C36"/>
    <mergeCell ref="B35:B36"/>
    <mergeCell ref="D23:D24"/>
    <mergeCell ref="C23:C24"/>
    <mergeCell ref="B23:B24"/>
    <mergeCell ref="D27:D28"/>
    <mergeCell ref="C27:C28"/>
    <mergeCell ref="B27:B28"/>
    <mergeCell ref="D15:D16"/>
    <mergeCell ref="C15:C16"/>
    <mergeCell ref="B15:B16"/>
    <mergeCell ref="B19:B20"/>
    <mergeCell ref="C19:C20"/>
    <mergeCell ref="D19:D20"/>
    <mergeCell ref="C11:C12"/>
    <mergeCell ref="D7:D8"/>
    <mergeCell ref="C7:C8"/>
    <mergeCell ref="B7:B8"/>
    <mergeCell ref="D11:D12"/>
    <mergeCell ref="B11:B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dimension ref="A1:AB86"/>
  <sheetViews>
    <sheetView workbookViewId="0" showGridLines="0" defaultGridColor="1"/>
  </sheetViews>
  <sheetFormatPr defaultColWidth="11.5" defaultRowHeight="10.2" customHeight="1" outlineLevelRow="0" outlineLevelCol="0"/>
  <cols>
    <col min="1" max="1" hidden="1" width="11.5" style="253" customWidth="1"/>
    <col min="2" max="5" width="15.8516" style="253" customWidth="1"/>
    <col min="6" max="23" width="11.6719" style="253" customWidth="1"/>
    <col min="24" max="24" width="14.5" style="253" customWidth="1"/>
    <col min="25" max="25" width="11.6719" style="253" customWidth="1"/>
    <col min="26" max="26" hidden="1" width="11.5" style="253" customWidth="1"/>
    <col min="27" max="28" width="11.5" style="253" customWidth="1"/>
    <col min="29" max="256" width="11.5" style="253" customWidth="1"/>
  </cols>
  <sheetData>
    <row r="1" ht="21" customHeight="1">
      <c r="A1" s="167"/>
      <c r="B1" t="s" s="168">
        <v>12</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29"/>
      <c r="AB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5"/>
      <c r="AB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39"/>
      <c r="Z3" s="176"/>
      <c r="AA3" s="35"/>
      <c r="AB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2"/>
      <c r="V4" s="183"/>
      <c r="W4" t="s" s="184">
        <v>98</v>
      </c>
      <c r="X4" t="s" s="184">
        <v>99</v>
      </c>
      <c r="Y4" t="s" s="185">
        <v>81</v>
      </c>
      <c r="Z4" t="s" s="186">
        <v>106</v>
      </c>
      <c r="AA4" s="187"/>
      <c r="AB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1">
        <v>107</v>
      </c>
      <c r="V5" t="s" s="192">
        <v>98</v>
      </c>
      <c r="W5" s="193"/>
      <c r="X5" s="193"/>
      <c r="Y5" s="194"/>
      <c r="Z5" s="195"/>
      <c r="AA5" s="187"/>
      <c r="AB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t="s" s="198">
        <v>111</v>
      </c>
      <c r="V6" s="199"/>
      <c r="W6" s="200"/>
      <c r="X6" s="200"/>
      <c r="Y6" s="201"/>
      <c r="Z6" s="202"/>
      <c r="AA6" s="203"/>
      <c r="AB6" s="204"/>
    </row>
    <row r="7" ht="13.2" customHeight="1">
      <c r="A7" s="205">
        <v>1</v>
      </c>
      <c r="B7" t="s" s="242">
        <f>INDEX('List of Competitors'!I$5:I$24,MATCH($A7,'List of Competitors'!$G$5:$G$24,0))</f>
      </c>
      <c r="C7" t="s" s="242">
        <f>INDEX('List of Competitors'!J$5:J$24,MATCH($A7,'List of Competitors'!$G$5:$G$24,0))</f>
      </c>
      <c r="D7" t="s" s="242">
        <f>INDEX('List of Competitors'!K$5:K$24,MATCH($A7,'List of Competitors'!$G$5:$G$24,0))</f>
      </c>
      <c r="E7" t="s" s="207">
        <v>112</v>
      </c>
      <c r="F7" s="208">
        <f>AVERAGE(F8:F10)</f>
      </c>
      <c r="G7" s="208">
        <f>AVERAGE(G8:G10)</f>
      </c>
      <c r="H7" s="208">
        <f>AVERAGE(H8:H10)</f>
      </c>
      <c r="I7" s="208">
        <f>AVERAGE(I8:I10)</f>
      </c>
      <c r="J7" s="208">
        <f>AVERAGE(J8:J10)</f>
      </c>
      <c r="K7" s="208">
        <f>AVERAGE(K8:K10)</f>
      </c>
      <c r="L7" s="208">
        <f>AVERAGE(L8:L10)</f>
      </c>
      <c r="M7" s="208">
        <f>AVERAGE(M8:M10)</f>
      </c>
      <c r="N7" s="209">
        <f>SUM(N8:N10)/IF(N10=0,2,3)</f>
        <v>0</v>
      </c>
      <c r="O7" s="210">
        <f>SUM(O8:O10)/IF($N10=0,2,3)</f>
        <v>0</v>
      </c>
      <c r="P7" s="210">
        <f>SUM(P8:P10)/IF($N10=0,2,3)</f>
        <v>0</v>
      </c>
      <c r="Q7" s="210">
        <f>SUM(Q8:Q10)/IF($N10=0,2,3)</f>
        <v>0</v>
      </c>
      <c r="R7" s="210">
        <f>SUM(R8:R10)/IF($N10=0,2,3)</f>
        <v>0</v>
      </c>
      <c r="S7" s="210">
        <f>SUM(S8:S10)/IF($N10=0,2,3)</f>
        <v>0</v>
      </c>
      <c r="T7" s="210">
        <f>SUM(T8:T10)/IF($N10=0,2,3)</f>
        <v>0</v>
      </c>
      <c r="U7" s="210"/>
      <c r="V7" s="211">
        <f>SUM(V8:V10)/IF(N10=0,2,3)</f>
        <v>0</v>
      </c>
      <c r="W7" s="212">
        <f>N7-V7</f>
        <v>0</v>
      </c>
      <c r="X7" t="s" s="213">
        <f>IF(W7&gt;=150,"Si","No")</f>
        <v>102</v>
      </c>
      <c r="Y7" s="214">
        <f>IF(W7=0,0,IF(ISERROR(RANK(W7,W1:W86)),"",RANK(Z7,Z1:Z86)))</f>
        <v>0</v>
      </c>
      <c r="Z7" s="215">
        <f>IFERROR(W7+F7/100000+J7/10000000+G7/1000000000,0)</f>
        <v>0</v>
      </c>
      <c r="AA7" s="216"/>
      <c r="AB7" s="217"/>
    </row>
    <row r="8" ht="13.2" customHeight="1">
      <c r="A8" s="188"/>
      <c r="B8" s="218"/>
      <c r="C8" s="218"/>
      <c r="D8" s="218"/>
      <c r="E8" t="s" s="192">
        <v>113</v>
      </c>
      <c r="F8" s="219"/>
      <c r="G8" s="219"/>
      <c r="H8" s="219"/>
      <c r="I8" s="219"/>
      <c r="J8" s="219"/>
      <c r="K8" s="219"/>
      <c r="L8" s="219"/>
      <c r="M8" s="219"/>
      <c r="N8" s="220">
        <f>SUM(F8:M8)</f>
        <v>0</v>
      </c>
      <c r="O8" s="221"/>
      <c r="P8" s="221"/>
      <c r="Q8" s="221"/>
      <c r="R8" s="221"/>
      <c r="S8" s="221"/>
      <c r="T8" s="221"/>
      <c r="U8" s="221"/>
      <c r="V8" s="222">
        <f>SUM(O8:T8)</f>
        <v>0</v>
      </c>
      <c r="W8" s="223"/>
      <c r="X8" s="223"/>
      <c r="Y8" s="224"/>
      <c r="Z8" s="225"/>
      <c r="AA8" s="187"/>
      <c r="AB8" s="36"/>
    </row>
    <row r="9" ht="13.2" customHeight="1">
      <c r="A9" s="188"/>
      <c r="B9" s="226"/>
      <c r="C9" s="226"/>
      <c r="D9" s="226"/>
      <c r="E9" t="s" s="192">
        <v>114</v>
      </c>
      <c r="F9" s="227"/>
      <c r="G9" s="227"/>
      <c r="H9" s="227"/>
      <c r="I9" s="227"/>
      <c r="J9" s="227"/>
      <c r="K9" s="227"/>
      <c r="L9" s="227"/>
      <c r="M9" s="227"/>
      <c r="N9" s="228">
        <f>SUM(F9:M9)</f>
        <v>0</v>
      </c>
      <c r="O9" s="229"/>
      <c r="P9" s="229"/>
      <c r="Q9" s="229"/>
      <c r="R9" s="229"/>
      <c r="S9" s="229"/>
      <c r="T9" s="229"/>
      <c r="U9" s="229"/>
      <c r="V9" s="230">
        <f>SUM(O9:T9)</f>
        <v>0</v>
      </c>
      <c r="W9" s="231"/>
      <c r="X9" s="231"/>
      <c r="Y9" s="232"/>
      <c r="Z9" s="233"/>
      <c r="AA9" s="187"/>
      <c r="AB9" s="36"/>
    </row>
    <row r="10" ht="13.2" customHeight="1">
      <c r="A10" s="188"/>
      <c r="B10" s="234"/>
      <c r="C10" s="234"/>
      <c r="D10" s="234"/>
      <c r="E10" t="s" s="198">
        <v>115</v>
      </c>
      <c r="F10" s="235"/>
      <c r="G10" s="235"/>
      <c r="H10" s="235"/>
      <c r="I10" s="235"/>
      <c r="J10" s="235"/>
      <c r="K10" s="235"/>
      <c r="L10" s="235"/>
      <c r="M10" s="235"/>
      <c r="N10" s="236">
        <f>SUM(F10:M10)</f>
        <v>0</v>
      </c>
      <c r="O10" s="237"/>
      <c r="P10" s="237"/>
      <c r="Q10" s="237"/>
      <c r="R10" s="237"/>
      <c r="S10" s="237"/>
      <c r="T10" s="237"/>
      <c r="U10" s="237"/>
      <c r="V10" s="238">
        <f>SUM(O10:T10)</f>
        <v>0</v>
      </c>
      <c r="W10" s="239"/>
      <c r="X10" s="239"/>
      <c r="Y10" s="201"/>
      <c r="Z10" s="255"/>
      <c r="AA10" s="187"/>
      <c r="AB10" s="36"/>
    </row>
    <row r="11" ht="13.2" customHeight="1">
      <c r="A11" s="241">
        <v>2</v>
      </c>
      <c r="B11" t="s" s="242">
        <f>INDEX('List of Competitors'!I$5:I$24,MATCH($A11,'List of Competitors'!$G$5:$G$24,0))</f>
      </c>
      <c r="C11" t="s" s="242">
        <f>INDEX('List of Competitors'!J$5:J$24,MATCH($A11,'List of Competitors'!$G$5:$G$24,0))</f>
      </c>
      <c r="D11" t="s" s="242">
        <f>INDEX('List of Competitors'!K$5:K$24,MATCH($A11,'List of Competitors'!$G$5:$G$24,0))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0"/>
      <c r="V11" s="211">
        <f>SUM(V12:V14)/IF(N14=0,2,3)</f>
        <v>0</v>
      </c>
      <c r="W11" s="212">
        <f>N11-V11</f>
        <v>0</v>
      </c>
      <c r="X11" t="s" s="213">
        <f>IF(W11&gt;=150,"Si","No")</f>
        <v>102</v>
      </c>
      <c r="Y11" s="214">
        <f>IF(W11=0,0,IF(ISERROR(RANK(W11,W1:W86)),"",RANK(Z11,Z1:Z86)))</f>
        <v>0</v>
      </c>
      <c r="Z11" s="244">
        <f>IFERROR(W11+F11/100000+J11/10000000+G11/1000000000,0)</f>
        <v>0</v>
      </c>
      <c r="AA11" s="187"/>
      <c r="AB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1"/>
      <c r="V12" s="222">
        <f>SUM(O12:T12)</f>
        <v>0</v>
      </c>
      <c r="W12" s="223"/>
      <c r="X12" s="223"/>
      <c r="Y12" s="224"/>
      <c r="Z12" s="225"/>
      <c r="AA12" s="187"/>
      <c r="AB12" s="36"/>
    </row>
    <row r="13" ht="13.2" customHeight="1">
      <c r="A13" s="188"/>
      <c r="B13" s="226"/>
      <c r="C13" s="226"/>
      <c r="D13" s="226"/>
      <c r="E13" t="s" s="192">
        <v>114</v>
      </c>
      <c r="F13" s="227"/>
      <c r="G13" s="227"/>
      <c r="H13" s="227"/>
      <c r="I13" s="227"/>
      <c r="J13" s="227"/>
      <c r="K13" s="227"/>
      <c r="L13" s="227"/>
      <c r="M13" s="227"/>
      <c r="N13" s="228">
        <f>SUM(F13:M13)</f>
        <v>0</v>
      </c>
      <c r="O13" s="229"/>
      <c r="P13" s="229"/>
      <c r="Q13" s="229"/>
      <c r="R13" s="229"/>
      <c r="S13" s="229"/>
      <c r="T13" s="229"/>
      <c r="U13" s="229"/>
      <c r="V13" s="230">
        <f>SUM(O13:T13)</f>
        <v>0</v>
      </c>
      <c r="W13" s="231"/>
      <c r="X13" s="231"/>
      <c r="Y13" s="232"/>
      <c r="Z13" s="233"/>
      <c r="AA13" s="187"/>
      <c r="AB13" s="36"/>
    </row>
    <row r="14" ht="13.2" customHeight="1">
      <c r="A14" s="188"/>
      <c r="B14" s="234"/>
      <c r="C14" s="234"/>
      <c r="D14" s="234"/>
      <c r="E14" t="s" s="198">
        <v>115</v>
      </c>
      <c r="F14" s="235"/>
      <c r="G14" s="235"/>
      <c r="H14" s="235"/>
      <c r="I14" s="235"/>
      <c r="J14" s="235"/>
      <c r="K14" s="235"/>
      <c r="L14" s="235"/>
      <c r="M14" s="235"/>
      <c r="N14" s="236">
        <f>SUM(F14:M14)</f>
        <v>0</v>
      </c>
      <c r="O14" s="237"/>
      <c r="P14" s="237"/>
      <c r="Q14" s="237"/>
      <c r="R14" s="237"/>
      <c r="S14" s="237"/>
      <c r="T14" s="237"/>
      <c r="U14" s="237"/>
      <c r="V14" s="238">
        <f>SUM(O14:T14)</f>
        <v>0</v>
      </c>
      <c r="W14" s="239"/>
      <c r="X14" s="239"/>
      <c r="Y14" s="201"/>
      <c r="Z14" s="255"/>
      <c r="AA14" s="187"/>
      <c r="AB14" s="36"/>
    </row>
    <row r="15" ht="13.2" customHeight="1">
      <c r="A15" s="241">
        <v>3</v>
      </c>
      <c r="B15" t="s" s="242">
        <f>INDEX('List of Competitors'!I$5:I$24,MATCH($A15,'List of Competitors'!$G$5:$G$24,0))</f>
      </c>
      <c r="C15" t="s" s="242">
        <f>INDEX('List of Competitors'!J$5:J$24,MATCH($A15,'List of Competitors'!$G$5:$G$24,0))</f>
      </c>
      <c r="D15" t="s" s="242">
        <f>INDEX('List of Competitors'!K$5:K$24,MATCH($A15,'List of Competitors'!$G$5:$G$24,0))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0"/>
      <c r="V15" s="211">
        <f>SUM(V16:V18)/IF(N18=0,2,3)</f>
        <v>0</v>
      </c>
      <c r="W15" s="212">
        <f>N15-V15</f>
        <v>0</v>
      </c>
      <c r="X15" t="s" s="213">
        <f>IF(W15&gt;=150,"Si","No")</f>
        <v>102</v>
      </c>
      <c r="Y15" s="214">
        <f>IF(W15=0,0,IF(ISERROR(RANK(W15,W1:W86)),"",RANK(Z15,Z1:Z86)))</f>
        <v>0</v>
      </c>
      <c r="Z15" s="244">
        <f>IFERROR(W15+F15/100000+J15/10000000+G15/1000000000,0)</f>
        <v>0</v>
      </c>
      <c r="AA15" s="187"/>
      <c r="AB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1"/>
      <c r="V16" s="222">
        <f>SUM(O16:T16)</f>
        <v>0</v>
      </c>
      <c r="W16" s="223"/>
      <c r="X16" s="223"/>
      <c r="Y16" s="224"/>
      <c r="Z16" s="225"/>
      <c r="AA16" s="187"/>
      <c r="AB16" s="36"/>
    </row>
    <row r="17" ht="13.2" customHeight="1">
      <c r="A17" s="188"/>
      <c r="B17" s="226"/>
      <c r="C17" s="226"/>
      <c r="D17" s="226"/>
      <c r="E17" t="s" s="192">
        <v>114</v>
      </c>
      <c r="F17" s="227"/>
      <c r="G17" s="227"/>
      <c r="H17" s="227"/>
      <c r="I17" s="227"/>
      <c r="J17" s="227"/>
      <c r="K17" s="227"/>
      <c r="L17" s="227"/>
      <c r="M17" s="227"/>
      <c r="N17" s="228">
        <f>SUM(F17:M17)</f>
        <v>0</v>
      </c>
      <c r="O17" s="229"/>
      <c r="P17" s="229"/>
      <c r="Q17" s="229"/>
      <c r="R17" s="229"/>
      <c r="S17" s="229"/>
      <c r="T17" s="229"/>
      <c r="U17" s="229"/>
      <c r="V17" s="230">
        <f>SUM(O17:T17)</f>
        <v>0</v>
      </c>
      <c r="W17" s="231"/>
      <c r="X17" s="231"/>
      <c r="Y17" s="232"/>
      <c r="Z17" s="233"/>
      <c r="AA17" s="187"/>
      <c r="AB17" s="36"/>
    </row>
    <row r="18" ht="13.2" customHeight="1">
      <c r="A18" s="188"/>
      <c r="B18" s="234"/>
      <c r="C18" s="234"/>
      <c r="D18" s="234"/>
      <c r="E18" t="s" s="198">
        <v>115</v>
      </c>
      <c r="F18" s="235"/>
      <c r="G18" s="235"/>
      <c r="H18" s="235"/>
      <c r="I18" s="235"/>
      <c r="J18" s="235"/>
      <c r="K18" s="235"/>
      <c r="L18" s="235"/>
      <c r="M18" s="235"/>
      <c r="N18" s="236">
        <f>SUM(F18:M18)</f>
        <v>0</v>
      </c>
      <c r="O18" s="237"/>
      <c r="P18" s="237"/>
      <c r="Q18" s="237"/>
      <c r="R18" s="237"/>
      <c r="S18" s="237"/>
      <c r="T18" s="237"/>
      <c r="U18" s="237"/>
      <c r="V18" s="238">
        <f>SUM(O18:T18)</f>
        <v>0</v>
      </c>
      <c r="W18" s="239"/>
      <c r="X18" s="239"/>
      <c r="Y18" s="201"/>
      <c r="Z18" s="255"/>
      <c r="AA18" s="187"/>
      <c r="AB18" s="36"/>
    </row>
    <row r="19" ht="13.2" customHeight="1">
      <c r="A19" s="241">
        <v>4</v>
      </c>
      <c r="B19" t="s" s="242">
        <f>INDEX('List of Competitors'!I$5:I$24,MATCH($A19,'List of Competitors'!$G$5:$G$24,0))</f>
      </c>
      <c r="C19" t="s" s="242">
        <f>INDEX('List of Competitors'!J$5:J$24,MATCH($A19,'List of Competitors'!$G$5:$G$24,0))</f>
      </c>
      <c r="D19" t="s" s="242">
        <f>INDEX('List of Competitors'!K$5:K$24,MATCH($A19,'List of Competitors'!$G$5:$G$24,0))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0"/>
      <c r="V19" s="211">
        <f>SUM(V20:V22)/IF(N22=0,2,3)</f>
        <v>0</v>
      </c>
      <c r="W19" s="212">
        <f>N19-V19</f>
        <v>0</v>
      </c>
      <c r="X19" t="s" s="213">
        <f>IF(W19&gt;=150,"Si","No")</f>
        <v>102</v>
      </c>
      <c r="Y19" s="214">
        <f>IF(W19=0,0,IF(ISERROR(RANK(W19,W1:W86)),"",RANK(Z19,Z1:Z86)))</f>
        <v>0</v>
      </c>
      <c r="Z19" s="244">
        <f>IFERROR(W19+F19/100000+J19/10000000+G19/1000000000,0)</f>
        <v>0</v>
      </c>
      <c r="AA19" s="187"/>
      <c r="AB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1"/>
      <c r="V20" s="222">
        <f>SUM(O20:T20)</f>
        <v>0</v>
      </c>
      <c r="W20" s="223"/>
      <c r="X20" s="223"/>
      <c r="Y20" s="224"/>
      <c r="Z20" s="225"/>
      <c r="AA20" s="187"/>
      <c r="AB20" s="36"/>
    </row>
    <row r="21" ht="13.2" customHeight="1">
      <c r="A21" s="188"/>
      <c r="B21" s="226"/>
      <c r="C21" s="226"/>
      <c r="D21" s="226"/>
      <c r="E21" t="s" s="192">
        <v>114</v>
      </c>
      <c r="F21" s="227"/>
      <c r="G21" s="227"/>
      <c r="H21" s="227"/>
      <c r="I21" s="227"/>
      <c r="J21" s="227"/>
      <c r="K21" s="227"/>
      <c r="L21" s="227"/>
      <c r="M21" s="227"/>
      <c r="N21" s="228">
        <f>SUM(F21:M21)</f>
        <v>0</v>
      </c>
      <c r="O21" s="229"/>
      <c r="P21" s="229"/>
      <c r="Q21" s="229"/>
      <c r="R21" s="229"/>
      <c r="S21" s="229"/>
      <c r="T21" s="229"/>
      <c r="U21" s="229"/>
      <c r="V21" s="230">
        <f>SUM(O21:T21)</f>
        <v>0</v>
      </c>
      <c r="W21" s="231"/>
      <c r="X21" s="231"/>
      <c r="Y21" s="232"/>
      <c r="Z21" s="233"/>
      <c r="AA21" s="187"/>
      <c r="AB21" s="36"/>
    </row>
    <row r="22" ht="13.2" customHeight="1">
      <c r="A22" s="188"/>
      <c r="B22" s="234"/>
      <c r="C22" s="234"/>
      <c r="D22" s="234"/>
      <c r="E22" t="s" s="198">
        <v>115</v>
      </c>
      <c r="F22" s="235"/>
      <c r="G22" s="235"/>
      <c r="H22" s="235"/>
      <c r="I22" s="235"/>
      <c r="J22" s="235"/>
      <c r="K22" s="235"/>
      <c r="L22" s="235"/>
      <c r="M22" s="235"/>
      <c r="N22" s="236">
        <f>SUM(F22:M22)</f>
        <v>0</v>
      </c>
      <c r="O22" s="237"/>
      <c r="P22" s="237"/>
      <c r="Q22" s="237"/>
      <c r="R22" s="237"/>
      <c r="S22" s="237"/>
      <c r="T22" s="237"/>
      <c r="U22" s="237"/>
      <c r="V22" s="238">
        <f>SUM(O22:T22)</f>
        <v>0</v>
      </c>
      <c r="W22" s="239"/>
      <c r="X22" s="239"/>
      <c r="Y22" s="201"/>
      <c r="Z22" s="255"/>
      <c r="AA22" s="187"/>
      <c r="AB22" s="36"/>
    </row>
    <row r="23" ht="13.2" customHeight="1">
      <c r="A23" s="241">
        <v>5</v>
      </c>
      <c r="B23" t="s" s="242">
        <f>INDEX('List of Competitors'!I$5:I$24,MATCH($A23,'List of Competitors'!$G$5:$G$24,0))</f>
      </c>
      <c r="C23" t="s" s="242">
        <f>INDEX('List of Competitors'!J$5:J$24,MATCH($A23,'List of Competitors'!$G$5:$G$24,0))</f>
      </c>
      <c r="D23" t="s" s="242">
        <f>INDEX('List of Competitors'!K$5:K$24,MATCH($A23,'List of Competitors'!$G$5:$G$24,0))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0"/>
      <c r="V23" s="211">
        <f>SUM(V24:V26)/IF(N26=0,2,3)</f>
        <v>0</v>
      </c>
      <c r="W23" s="212">
        <f>N23-V23</f>
        <v>0</v>
      </c>
      <c r="X23" t="s" s="213">
        <f>IF(W23&gt;=150,"Si","No")</f>
        <v>102</v>
      </c>
      <c r="Y23" s="214">
        <f>IF(W23=0,0,IF(ISERROR(RANK(W23,W1:W86)),"",RANK(Z23,Z1:Z86)))</f>
        <v>0</v>
      </c>
      <c r="Z23" s="244">
        <f>IFERROR(W23+F23/100000+J23/10000000+G23/1000000000,0)</f>
        <v>0</v>
      </c>
      <c r="AA23" s="187"/>
      <c r="AB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1"/>
      <c r="V24" s="222">
        <f>SUM(O24:T24)</f>
        <v>0</v>
      </c>
      <c r="W24" s="223"/>
      <c r="X24" s="223"/>
      <c r="Y24" s="224"/>
      <c r="Z24" s="225"/>
      <c r="AA24" s="187"/>
      <c r="AB24" s="36"/>
    </row>
    <row r="25" ht="13.2" customHeight="1">
      <c r="A25" s="188"/>
      <c r="B25" s="226"/>
      <c r="C25" s="226"/>
      <c r="D25" s="226"/>
      <c r="E25" t="s" s="192">
        <v>114</v>
      </c>
      <c r="F25" s="227"/>
      <c r="G25" s="227"/>
      <c r="H25" s="227"/>
      <c r="I25" s="227"/>
      <c r="J25" s="227"/>
      <c r="K25" s="227"/>
      <c r="L25" s="227"/>
      <c r="M25" s="227"/>
      <c r="N25" s="228">
        <f>SUM(F25:M25)</f>
        <v>0</v>
      </c>
      <c r="O25" s="229"/>
      <c r="P25" s="229"/>
      <c r="Q25" s="229"/>
      <c r="R25" s="229"/>
      <c r="S25" s="229"/>
      <c r="T25" s="229"/>
      <c r="U25" s="229"/>
      <c r="V25" s="230">
        <f>SUM(O25:T25)</f>
        <v>0</v>
      </c>
      <c r="W25" s="231"/>
      <c r="X25" s="231"/>
      <c r="Y25" s="232"/>
      <c r="Z25" s="233"/>
      <c r="AA25" s="187"/>
      <c r="AB25" s="36"/>
    </row>
    <row r="26" ht="13.2" customHeight="1">
      <c r="A26" s="188"/>
      <c r="B26" s="234"/>
      <c r="C26" s="234"/>
      <c r="D26" s="234"/>
      <c r="E26" t="s" s="198">
        <v>115</v>
      </c>
      <c r="F26" s="235"/>
      <c r="G26" s="235"/>
      <c r="H26" s="235"/>
      <c r="I26" s="235"/>
      <c r="J26" s="235"/>
      <c r="K26" s="235"/>
      <c r="L26" s="235"/>
      <c r="M26" s="235"/>
      <c r="N26" s="236">
        <f>SUM(F26:M26)</f>
        <v>0</v>
      </c>
      <c r="O26" s="237"/>
      <c r="P26" s="237"/>
      <c r="Q26" s="237"/>
      <c r="R26" s="237"/>
      <c r="S26" s="237"/>
      <c r="T26" s="237"/>
      <c r="U26" s="237"/>
      <c r="V26" s="238">
        <f>SUM(O26:T26)</f>
        <v>0</v>
      </c>
      <c r="W26" s="239"/>
      <c r="X26" s="239"/>
      <c r="Y26" s="201"/>
      <c r="Z26" s="255"/>
      <c r="AA26" s="187"/>
      <c r="AB26" s="36"/>
    </row>
    <row r="27" ht="13.2" customHeight="1">
      <c r="A27" s="241">
        <v>6</v>
      </c>
      <c r="B27" t="s" s="242">
        <f>INDEX('List of Competitors'!I$5:I$24,MATCH($A27,'List of Competitors'!$G$5:$G$24,0))</f>
      </c>
      <c r="C27" t="s" s="242">
        <f>INDEX('List of Competitors'!J$5:J$24,MATCH($A27,'List of Competitors'!$G$5:$G$24,0))</f>
      </c>
      <c r="D27" t="s" s="242">
        <f>INDEX('List of Competitors'!K$5:K$24,MATCH($A27,'List of Competitors'!$G$5:$G$24,0))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0"/>
      <c r="V27" s="211">
        <f>SUM(V28:V30)/IF(N30=0,2,3)</f>
        <v>0</v>
      </c>
      <c r="W27" s="212">
        <f>N27-V27</f>
        <v>0</v>
      </c>
      <c r="X27" t="s" s="213">
        <f>IF(W27&gt;=150,"Si","No")</f>
        <v>102</v>
      </c>
      <c r="Y27" s="214">
        <f>IF(W27=0,0,IF(ISERROR(RANK(W27,W1:W86)),"",RANK(Z27,Z1:Z86)))</f>
        <v>0</v>
      </c>
      <c r="Z27" s="244">
        <f>IFERROR(W27+F27/100000+J27/10000000+G27/1000000000,0)</f>
        <v>0</v>
      </c>
      <c r="AA27" s="187"/>
      <c r="AB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1"/>
      <c r="V28" s="222">
        <f>SUM(O28:T28)</f>
        <v>0</v>
      </c>
      <c r="W28" s="223"/>
      <c r="X28" s="223"/>
      <c r="Y28" s="224"/>
      <c r="Z28" s="225"/>
      <c r="AA28" s="187"/>
      <c r="AB28" s="36"/>
    </row>
    <row r="29" ht="13.2" customHeight="1">
      <c r="A29" s="188"/>
      <c r="B29" s="226"/>
      <c r="C29" s="226"/>
      <c r="D29" s="226"/>
      <c r="E29" t="s" s="192">
        <v>114</v>
      </c>
      <c r="F29" s="227"/>
      <c r="G29" s="227"/>
      <c r="H29" s="227"/>
      <c r="I29" s="227"/>
      <c r="J29" s="227"/>
      <c r="K29" s="227"/>
      <c r="L29" s="227"/>
      <c r="M29" s="227"/>
      <c r="N29" s="228">
        <f>SUM(F29:M29)</f>
        <v>0</v>
      </c>
      <c r="O29" s="229"/>
      <c r="P29" s="229"/>
      <c r="Q29" s="229"/>
      <c r="R29" s="229"/>
      <c r="S29" s="229"/>
      <c r="T29" s="229"/>
      <c r="U29" s="229"/>
      <c r="V29" s="230">
        <f>SUM(O29:T29)</f>
        <v>0</v>
      </c>
      <c r="W29" s="231"/>
      <c r="X29" s="231"/>
      <c r="Y29" s="232"/>
      <c r="Z29" s="233"/>
      <c r="AA29" s="187"/>
      <c r="AB29" s="36"/>
    </row>
    <row r="30" ht="13.2" customHeight="1">
      <c r="A30" s="188"/>
      <c r="B30" s="234"/>
      <c r="C30" s="234"/>
      <c r="D30" s="234"/>
      <c r="E30" t="s" s="198">
        <v>115</v>
      </c>
      <c r="F30" s="235"/>
      <c r="G30" s="235"/>
      <c r="H30" s="235"/>
      <c r="I30" s="235"/>
      <c r="J30" s="235"/>
      <c r="K30" s="235"/>
      <c r="L30" s="235"/>
      <c r="M30" s="235"/>
      <c r="N30" s="236">
        <f>SUM(F30:M30)</f>
        <v>0</v>
      </c>
      <c r="O30" s="237"/>
      <c r="P30" s="237"/>
      <c r="Q30" s="237"/>
      <c r="R30" s="237"/>
      <c r="S30" s="237"/>
      <c r="T30" s="237"/>
      <c r="U30" s="237"/>
      <c r="V30" s="238">
        <f>SUM(O30:T30)</f>
        <v>0</v>
      </c>
      <c r="W30" s="239"/>
      <c r="X30" s="239"/>
      <c r="Y30" s="201"/>
      <c r="Z30" s="255"/>
      <c r="AA30" s="187"/>
      <c r="AB30" s="36"/>
    </row>
    <row r="31" ht="13.2" customHeight="1">
      <c r="A31" s="241">
        <v>7</v>
      </c>
      <c r="B31" t="s" s="242">
        <f>INDEX('List of Competitors'!I$5:I$24,MATCH($A31,'List of Competitors'!$G$5:$G$24,0))</f>
      </c>
      <c r="C31" t="s" s="242">
        <f>INDEX('List of Competitors'!J$5:J$24,MATCH($A31,'List of Competitors'!$G$5:$G$24,0))</f>
      </c>
      <c r="D31" t="s" s="242">
        <f>INDEX('List of Competitors'!K$5:K$24,MATCH($A31,'List of Competitors'!$G$5:$G$24,0))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0"/>
      <c r="V31" s="211">
        <f>SUM(V32:V34)/IF(N34=0,2,3)</f>
        <v>0</v>
      </c>
      <c r="W31" s="212">
        <f>N31-V31</f>
        <v>0</v>
      </c>
      <c r="X31" t="s" s="213">
        <f>IF(W31&gt;=150,"Si","No")</f>
        <v>102</v>
      </c>
      <c r="Y31" s="214">
        <f>IF(W31=0,0,IF(ISERROR(RANK(W31,W1:W86)),"",RANK(Z31,Z1:Z86)))</f>
        <v>0</v>
      </c>
      <c r="Z31" s="244">
        <f>IFERROR(W31+F31/100000+J31/10000000+G31/1000000000,0)</f>
        <v>0</v>
      </c>
      <c r="AA31" s="187"/>
      <c r="AB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1"/>
      <c r="V32" s="222">
        <f>SUM(O32:T32)</f>
        <v>0</v>
      </c>
      <c r="W32" s="223"/>
      <c r="X32" s="223"/>
      <c r="Y32" s="224"/>
      <c r="Z32" s="225"/>
      <c r="AA32" s="187"/>
      <c r="AB32" s="36"/>
    </row>
    <row r="33" ht="13.2" customHeight="1">
      <c r="A33" s="188"/>
      <c r="B33" s="226"/>
      <c r="C33" s="226"/>
      <c r="D33" s="226"/>
      <c r="E33" t="s" s="192">
        <v>114</v>
      </c>
      <c r="F33" s="227"/>
      <c r="G33" s="227"/>
      <c r="H33" s="227"/>
      <c r="I33" s="227"/>
      <c r="J33" s="227"/>
      <c r="K33" s="227"/>
      <c r="L33" s="227"/>
      <c r="M33" s="227"/>
      <c r="N33" s="228">
        <f>SUM(F33:M33)</f>
        <v>0</v>
      </c>
      <c r="O33" s="229"/>
      <c r="P33" s="229"/>
      <c r="Q33" s="229"/>
      <c r="R33" s="229"/>
      <c r="S33" s="229"/>
      <c r="T33" s="229"/>
      <c r="U33" s="229"/>
      <c r="V33" s="230">
        <f>SUM(O33:T33)</f>
        <v>0</v>
      </c>
      <c r="W33" s="231"/>
      <c r="X33" s="231"/>
      <c r="Y33" s="232"/>
      <c r="Z33" s="233"/>
      <c r="AA33" s="187"/>
      <c r="AB33" s="36"/>
    </row>
    <row r="34" ht="13.2" customHeight="1">
      <c r="A34" s="188"/>
      <c r="B34" s="234"/>
      <c r="C34" s="234"/>
      <c r="D34" s="234"/>
      <c r="E34" t="s" s="198">
        <v>115</v>
      </c>
      <c r="F34" s="235"/>
      <c r="G34" s="235"/>
      <c r="H34" s="235"/>
      <c r="I34" s="235"/>
      <c r="J34" s="235"/>
      <c r="K34" s="235"/>
      <c r="L34" s="235"/>
      <c r="M34" s="235"/>
      <c r="N34" s="236">
        <f>SUM(F34:M34)</f>
        <v>0</v>
      </c>
      <c r="O34" s="237"/>
      <c r="P34" s="237"/>
      <c r="Q34" s="237"/>
      <c r="R34" s="237"/>
      <c r="S34" s="237"/>
      <c r="T34" s="237"/>
      <c r="U34" s="237"/>
      <c r="V34" s="238">
        <f>SUM(O34:T34)</f>
        <v>0</v>
      </c>
      <c r="W34" s="239"/>
      <c r="X34" s="239"/>
      <c r="Y34" s="201"/>
      <c r="Z34" s="255"/>
      <c r="AA34" s="187"/>
      <c r="AB34" s="36"/>
    </row>
    <row r="35" ht="13.2" customHeight="1">
      <c r="A35" s="241">
        <v>8</v>
      </c>
      <c r="B35" t="s" s="242">
        <f>INDEX('List of Competitors'!I$5:I$24,MATCH($A35,'List of Competitors'!$G$5:$G$24,0))</f>
      </c>
      <c r="C35" t="s" s="242">
        <f>INDEX('List of Competitors'!J$5:J$24,MATCH($A35,'List of Competitors'!$G$5:$G$24,0))</f>
      </c>
      <c r="D35" t="s" s="242">
        <f>INDEX('List of Competitors'!K$5:K$24,MATCH($A35,'List of Competitors'!$G$5:$G$24,0))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0"/>
      <c r="V35" s="211">
        <f>SUM(V36:V38)/IF(N38=0,2,3)</f>
        <v>0</v>
      </c>
      <c r="W35" s="212">
        <f>N35-V35</f>
        <v>0</v>
      </c>
      <c r="X35" t="s" s="213">
        <f>IF(W35&gt;=150,"Si","No")</f>
        <v>102</v>
      </c>
      <c r="Y35" s="214">
        <f>IF(W35=0,0,IF(ISERROR(RANK(W35,W1:W86)),"",RANK(Z35,Z1:Z86)))</f>
        <v>0</v>
      </c>
      <c r="Z35" s="244">
        <f>IFERROR(W35+F35/100000+J35/10000000+G35/1000000000,0)</f>
        <v>0</v>
      </c>
      <c r="AA35" s="187"/>
      <c r="AB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1"/>
      <c r="V36" s="222">
        <f>SUM(O36:T36)</f>
        <v>0</v>
      </c>
      <c r="W36" s="223"/>
      <c r="X36" s="223"/>
      <c r="Y36" s="224"/>
      <c r="Z36" s="225"/>
      <c r="AA36" s="187"/>
      <c r="AB36" s="36"/>
    </row>
    <row r="37" ht="13.2" customHeight="1">
      <c r="A37" s="188"/>
      <c r="B37" s="226"/>
      <c r="C37" s="226"/>
      <c r="D37" s="226"/>
      <c r="E37" t="s" s="192">
        <v>114</v>
      </c>
      <c r="F37" s="227"/>
      <c r="G37" s="227"/>
      <c r="H37" s="227"/>
      <c r="I37" s="227"/>
      <c r="J37" s="227"/>
      <c r="K37" s="227"/>
      <c r="L37" s="227"/>
      <c r="M37" s="227"/>
      <c r="N37" s="228">
        <f>SUM(F37:M37)</f>
        <v>0</v>
      </c>
      <c r="O37" s="229"/>
      <c r="P37" s="229"/>
      <c r="Q37" s="229"/>
      <c r="R37" s="229"/>
      <c r="S37" s="229"/>
      <c r="T37" s="229"/>
      <c r="U37" s="229"/>
      <c r="V37" s="230">
        <f>SUM(O37:T37)</f>
        <v>0</v>
      </c>
      <c r="W37" s="231"/>
      <c r="X37" s="231"/>
      <c r="Y37" s="232"/>
      <c r="Z37" s="233"/>
      <c r="AA37" s="187"/>
      <c r="AB37" s="36"/>
    </row>
    <row r="38" ht="13.2" customHeight="1">
      <c r="A38" s="188"/>
      <c r="B38" s="234"/>
      <c r="C38" s="234"/>
      <c r="D38" s="234"/>
      <c r="E38" t="s" s="198">
        <v>115</v>
      </c>
      <c r="F38" s="235"/>
      <c r="G38" s="235"/>
      <c r="H38" s="235"/>
      <c r="I38" s="235"/>
      <c r="J38" s="235"/>
      <c r="K38" s="235"/>
      <c r="L38" s="235"/>
      <c r="M38" s="235"/>
      <c r="N38" s="236">
        <f>SUM(F38:M38)</f>
        <v>0</v>
      </c>
      <c r="O38" s="237"/>
      <c r="P38" s="237"/>
      <c r="Q38" s="237"/>
      <c r="R38" s="237"/>
      <c r="S38" s="237"/>
      <c r="T38" s="237"/>
      <c r="U38" s="237"/>
      <c r="V38" s="238">
        <f>SUM(O38:T38)</f>
        <v>0</v>
      </c>
      <c r="W38" s="239"/>
      <c r="X38" s="239"/>
      <c r="Y38" s="201"/>
      <c r="Z38" s="255"/>
      <c r="AA38" s="187"/>
      <c r="AB38" s="36"/>
    </row>
    <row r="39" ht="13.2" customHeight="1">
      <c r="A39" s="241">
        <v>9</v>
      </c>
      <c r="B39" t="s" s="242">
        <f>INDEX('List of Competitors'!I$5:I$24,MATCH($A39,'List of Competitors'!$G$5:$G$24,0))</f>
      </c>
      <c r="C39" t="s" s="242">
        <f>INDEX('List of Competitors'!J$5:J$24,MATCH($A39,'List of Competitors'!$G$5:$G$24,0))</f>
      </c>
      <c r="D39" t="s" s="242">
        <f>INDEX('List of Competitors'!K$5:K$24,MATCH($A39,'List of Competitors'!$G$5:$G$24,0))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0"/>
      <c r="V39" s="211">
        <f>SUM(V40:V42)/IF(N42=0,2,3)</f>
        <v>0</v>
      </c>
      <c r="W39" s="212">
        <f>N39-V39</f>
        <v>0</v>
      </c>
      <c r="X39" t="s" s="213">
        <f>IF(W39&gt;=150,"Si","No")</f>
        <v>102</v>
      </c>
      <c r="Y39" s="214">
        <f>IF(W39=0,0,IF(ISERROR(RANK(W39,W1:W86)),"",RANK(Z39,Z1:Z86)))</f>
        <v>0</v>
      </c>
      <c r="Z39" s="244">
        <f>IFERROR(W39+F39/100000+J39/10000000+G39/1000000000,0)</f>
        <v>0</v>
      </c>
      <c r="AA39" s="187"/>
      <c r="AB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1"/>
      <c r="V40" s="222">
        <f>SUM(O40:T40)</f>
        <v>0</v>
      </c>
      <c r="W40" s="223"/>
      <c r="X40" s="223"/>
      <c r="Y40" s="224"/>
      <c r="Z40" s="225"/>
      <c r="AA40" s="187"/>
      <c r="AB40" s="36"/>
    </row>
    <row r="41" ht="13.2" customHeight="1">
      <c r="A41" s="188"/>
      <c r="B41" s="226"/>
      <c r="C41" s="226"/>
      <c r="D41" s="226"/>
      <c r="E41" t="s" s="192">
        <v>114</v>
      </c>
      <c r="F41" s="227"/>
      <c r="G41" s="227"/>
      <c r="H41" s="227"/>
      <c r="I41" s="227"/>
      <c r="J41" s="227"/>
      <c r="K41" s="227"/>
      <c r="L41" s="227"/>
      <c r="M41" s="227"/>
      <c r="N41" s="228">
        <f>SUM(F41:M41)</f>
        <v>0</v>
      </c>
      <c r="O41" s="229"/>
      <c r="P41" s="229"/>
      <c r="Q41" s="229"/>
      <c r="R41" s="229"/>
      <c r="S41" s="229"/>
      <c r="T41" s="229"/>
      <c r="U41" s="229"/>
      <c r="V41" s="230">
        <f>SUM(O41:T41)</f>
        <v>0</v>
      </c>
      <c r="W41" s="231"/>
      <c r="X41" s="231"/>
      <c r="Y41" s="232"/>
      <c r="Z41" s="233"/>
      <c r="AA41" s="187"/>
      <c r="AB41" s="36"/>
    </row>
    <row r="42" ht="13.2" customHeight="1">
      <c r="A42" s="188"/>
      <c r="B42" s="234"/>
      <c r="C42" s="234"/>
      <c r="D42" s="234"/>
      <c r="E42" t="s" s="198">
        <v>115</v>
      </c>
      <c r="F42" s="235"/>
      <c r="G42" s="235"/>
      <c r="H42" s="235"/>
      <c r="I42" s="235"/>
      <c r="J42" s="235"/>
      <c r="K42" s="235"/>
      <c r="L42" s="235"/>
      <c r="M42" s="235"/>
      <c r="N42" s="236">
        <f>SUM(F42:M42)</f>
        <v>0</v>
      </c>
      <c r="O42" s="237"/>
      <c r="P42" s="237"/>
      <c r="Q42" s="237"/>
      <c r="R42" s="237"/>
      <c r="S42" s="237"/>
      <c r="T42" s="237"/>
      <c r="U42" s="237"/>
      <c r="V42" s="238">
        <f>SUM(O42:T42)</f>
        <v>0</v>
      </c>
      <c r="W42" s="239"/>
      <c r="X42" s="239"/>
      <c r="Y42" s="201"/>
      <c r="Z42" s="255"/>
      <c r="AA42" s="187"/>
      <c r="AB42" s="36"/>
    </row>
    <row r="43" ht="13.2" customHeight="1">
      <c r="A43" s="241">
        <v>10</v>
      </c>
      <c r="B43" t="s" s="242">
        <f>INDEX('List of Competitors'!I$5:I$24,MATCH($A43,'List of Competitors'!$G$5:$G$24,0))</f>
      </c>
      <c r="C43" t="s" s="242">
        <f>INDEX('List of Competitors'!J$5:J$24,MATCH($A43,'List of Competitors'!$G$5:$G$24,0))</f>
      </c>
      <c r="D43" t="s" s="242">
        <f>INDEX('List of Competitors'!K$5:K$24,MATCH($A43,'List of Competitors'!$G$5:$G$24,0))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0"/>
      <c r="V43" s="211">
        <f>SUM(V44:V46)/IF(N46=0,2,3)</f>
        <v>0</v>
      </c>
      <c r="W43" s="212">
        <f>N43-V43</f>
        <v>0</v>
      </c>
      <c r="X43" t="s" s="213">
        <f>IF(W43&gt;=150,"Si","No")</f>
        <v>102</v>
      </c>
      <c r="Y43" s="214">
        <f>IF(W43=0,0,IF(ISERROR(RANK(W43,W1:W86)),"",RANK(Z43,Z1:Z86)))</f>
        <v>0</v>
      </c>
      <c r="Z43" s="244">
        <f>IFERROR(W43+F43/100000+J43/10000000+G43/1000000000,0)</f>
        <v>0</v>
      </c>
      <c r="AA43" s="187"/>
      <c r="AB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1"/>
      <c r="V44" s="222">
        <f>SUM(O44:T44)</f>
        <v>0</v>
      </c>
      <c r="W44" s="223"/>
      <c r="X44" s="223"/>
      <c r="Y44" s="224"/>
      <c r="Z44" s="225"/>
      <c r="AA44" s="187"/>
      <c r="AB44" s="36"/>
    </row>
    <row r="45" ht="13.2" customHeight="1">
      <c r="A45" s="188"/>
      <c r="B45" s="226"/>
      <c r="C45" s="226"/>
      <c r="D45" s="226"/>
      <c r="E45" t="s" s="192">
        <v>114</v>
      </c>
      <c r="F45" s="227"/>
      <c r="G45" s="227"/>
      <c r="H45" s="227"/>
      <c r="I45" s="227"/>
      <c r="J45" s="227"/>
      <c r="K45" s="227"/>
      <c r="L45" s="227"/>
      <c r="M45" s="227"/>
      <c r="N45" s="228">
        <f>SUM(F45:M45)</f>
        <v>0</v>
      </c>
      <c r="O45" s="229"/>
      <c r="P45" s="229"/>
      <c r="Q45" s="229"/>
      <c r="R45" s="229"/>
      <c r="S45" s="229"/>
      <c r="T45" s="229"/>
      <c r="U45" s="229"/>
      <c r="V45" s="230">
        <f>SUM(O45:T45)</f>
        <v>0</v>
      </c>
      <c r="W45" s="231"/>
      <c r="X45" s="231"/>
      <c r="Y45" s="232"/>
      <c r="Z45" s="233"/>
      <c r="AA45" s="187"/>
      <c r="AB45" s="36"/>
    </row>
    <row r="46" ht="13.2" customHeight="1">
      <c r="A46" s="188"/>
      <c r="B46" s="234"/>
      <c r="C46" s="234"/>
      <c r="D46" s="234"/>
      <c r="E46" t="s" s="198">
        <v>115</v>
      </c>
      <c r="F46" s="235"/>
      <c r="G46" s="235"/>
      <c r="H46" s="235"/>
      <c r="I46" s="235"/>
      <c r="J46" s="235"/>
      <c r="K46" s="235"/>
      <c r="L46" s="235"/>
      <c r="M46" s="235"/>
      <c r="N46" s="236">
        <f>SUM(F46:M46)</f>
        <v>0</v>
      </c>
      <c r="O46" s="237"/>
      <c r="P46" s="237"/>
      <c r="Q46" s="237"/>
      <c r="R46" s="237"/>
      <c r="S46" s="237"/>
      <c r="T46" s="237"/>
      <c r="U46" s="237"/>
      <c r="V46" s="238">
        <f>SUM(O46:T46)</f>
        <v>0</v>
      </c>
      <c r="W46" s="239"/>
      <c r="X46" s="239"/>
      <c r="Y46" s="201"/>
      <c r="Z46" s="255"/>
      <c r="AA46" s="187"/>
      <c r="AB46" s="36"/>
    </row>
    <row r="47" ht="13.2" customHeight="1">
      <c r="A47" s="241">
        <v>11</v>
      </c>
      <c r="B47" t="s" s="242">
        <f>INDEX('List of Competitors'!I$5:I$24,MATCH($A47,'List of Competitors'!$G$5:$G$24,0))</f>
      </c>
      <c r="C47" t="s" s="242">
        <f>INDEX('List of Competitors'!J$5:J$24,MATCH($A47,'List of Competitors'!$G$5:$G$24,0))</f>
      </c>
      <c r="D47" t="s" s="242">
        <f>INDEX('List of Competitors'!K$5:K$24,MATCH($A47,'List of Competitors'!$G$5:$G$24,0))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0"/>
      <c r="V47" s="211">
        <f>SUM(V48:V50)/IF(N50=0,2,3)</f>
        <v>0</v>
      </c>
      <c r="W47" s="212">
        <f>N47-V47</f>
        <v>0</v>
      </c>
      <c r="X47" t="s" s="213">
        <f>IF(W47&gt;=150,"Si","No")</f>
        <v>102</v>
      </c>
      <c r="Y47" s="214">
        <f>IF(W47=0,0,IF(ISERROR(RANK(W47,W1:W86)),"",RANK(Z47,Z1:Z86)))</f>
        <v>0</v>
      </c>
      <c r="Z47" s="244">
        <f>IFERROR(W47+F47/100000+J47/10000000+G47/1000000000,0)</f>
        <v>0</v>
      </c>
      <c r="AA47" s="187"/>
      <c r="AB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1"/>
      <c r="V48" s="222">
        <f>SUM(O48:T48)</f>
        <v>0</v>
      </c>
      <c r="W48" s="223"/>
      <c r="X48" s="223"/>
      <c r="Y48" s="224"/>
      <c r="Z48" s="225"/>
      <c r="AA48" s="187"/>
      <c r="AB48" s="36"/>
    </row>
    <row r="49" ht="13.2" customHeight="1">
      <c r="A49" s="188"/>
      <c r="B49" s="226"/>
      <c r="C49" s="226"/>
      <c r="D49" s="226"/>
      <c r="E49" t="s" s="192">
        <v>114</v>
      </c>
      <c r="F49" s="227"/>
      <c r="G49" s="227"/>
      <c r="H49" s="227"/>
      <c r="I49" s="227"/>
      <c r="J49" s="227"/>
      <c r="K49" s="227"/>
      <c r="L49" s="227"/>
      <c r="M49" s="227"/>
      <c r="N49" s="228">
        <f>SUM(F49:M49)</f>
        <v>0</v>
      </c>
      <c r="O49" s="229"/>
      <c r="P49" s="229"/>
      <c r="Q49" s="229"/>
      <c r="R49" s="229"/>
      <c r="S49" s="229"/>
      <c r="T49" s="229"/>
      <c r="U49" s="229"/>
      <c r="V49" s="230">
        <f>SUM(O49:T49)</f>
        <v>0</v>
      </c>
      <c r="W49" s="231"/>
      <c r="X49" s="231"/>
      <c r="Y49" s="232"/>
      <c r="Z49" s="233"/>
      <c r="AA49" s="187"/>
      <c r="AB49" s="36"/>
    </row>
    <row r="50" ht="13.2" customHeight="1">
      <c r="A50" s="188"/>
      <c r="B50" s="234"/>
      <c r="C50" s="234"/>
      <c r="D50" s="234"/>
      <c r="E50" t="s" s="198">
        <v>115</v>
      </c>
      <c r="F50" s="235"/>
      <c r="G50" s="235"/>
      <c r="H50" s="235"/>
      <c r="I50" s="235"/>
      <c r="J50" s="235"/>
      <c r="K50" s="235"/>
      <c r="L50" s="235"/>
      <c r="M50" s="235"/>
      <c r="N50" s="236">
        <f>SUM(F50:M50)</f>
        <v>0</v>
      </c>
      <c r="O50" s="237"/>
      <c r="P50" s="237"/>
      <c r="Q50" s="237"/>
      <c r="R50" s="237"/>
      <c r="S50" s="237"/>
      <c r="T50" s="237"/>
      <c r="U50" s="237"/>
      <c r="V50" s="238">
        <f>SUM(O50:T50)</f>
        <v>0</v>
      </c>
      <c r="W50" s="239"/>
      <c r="X50" s="239"/>
      <c r="Y50" s="201"/>
      <c r="Z50" s="255"/>
      <c r="AA50" s="187"/>
      <c r="AB50" s="36"/>
    </row>
    <row r="51" ht="13.2" customHeight="1">
      <c r="A51" s="241">
        <v>12</v>
      </c>
      <c r="B51" t="s" s="242">
        <f>INDEX('List of Competitors'!I$5:I$24,MATCH($A51,'List of Competitors'!$G$5:$G$24,0))</f>
      </c>
      <c r="C51" t="s" s="242">
        <f>INDEX('List of Competitors'!J$5:J$24,MATCH($A51,'List of Competitors'!$G$5:$G$24,0))</f>
      </c>
      <c r="D51" t="s" s="242">
        <f>INDEX('List of Competitors'!K$5:K$24,MATCH($A51,'List of Competitors'!$G$5:$G$24,0))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0"/>
      <c r="V51" s="211">
        <f>SUM(V52:V54)/IF(N54=0,2,3)</f>
        <v>0</v>
      </c>
      <c r="W51" s="212">
        <f>N51-V51</f>
        <v>0</v>
      </c>
      <c r="X51" t="s" s="213">
        <f>IF(W51&gt;=150,"Si","No")</f>
        <v>102</v>
      </c>
      <c r="Y51" s="214">
        <f>IF(W51=0,0,IF(ISERROR(RANK(W51,W1:W86)),"",RANK(Z51,Z1:Z86)))</f>
        <v>0</v>
      </c>
      <c r="Z51" s="244">
        <f>IFERROR(W51+F51/100000+J51/10000000+G51/1000000000,0)</f>
        <v>0</v>
      </c>
      <c r="AA51" s="187"/>
      <c r="AB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1"/>
      <c r="V52" s="222">
        <f>SUM(O52:T52)</f>
        <v>0</v>
      </c>
      <c r="W52" s="223"/>
      <c r="X52" s="223"/>
      <c r="Y52" s="224"/>
      <c r="Z52" s="225"/>
      <c r="AA52" s="187"/>
      <c r="AB52" s="36"/>
    </row>
    <row r="53" ht="13.2" customHeight="1">
      <c r="A53" s="188"/>
      <c r="B53" s="226"/>
      <c r="C53" s="226"/>
      <c r="D53" s="226"/>
      <c r="E53" t="s" s="192">
        <v>114</v>
      </c>
      <c r="F53" s="227"/>
      <c r="G53" s="227"/>
      <c r="H53" s="227"/>
      <c r="I53" s="227"/>
      <c r="J53" s="227"/>
      <c r="K53" s="227"/>
      <c r="L53" s="227"/>
      <c r="M53" s="227"/>
      <c r="N53" s="228">
        <f>SUM(F53:M53)</f>
        <v>0</v>
      </c>
      <c r="O53" s="229"/>
      <c r="P53" s="229"/>
      <c r="Q53" s="229"/>
      <c r="R53" s="229"/>
      <c r="S53" s="229"/>
      <c r="T53" s="229"/>
      <c r="U53" s="229"/>
      <c r="V53" s="230">
        <f>SUM(O53:T53)</f>
        <v>0</v>
      </c>
      <c r="W53" s="231"/>
      <c r="X53" s="231"/>
      <c r="Y53" s="232"/>
      <c r="Z53" s="233"/>
      <c r="AA53" s="187"/>
      <c r="AB53" s="36"/>
    </row>
    <row r="54" ht="13.2" customHeight="1">
      <c r="A54" s="188"/>
      <c r="B54" s="234"/>
      <c r="C54" s="234"/>
      <c r="D54" s="234"/>
      <c r="E54" t="s" s="198">
        <v>115</v>
      </c>
      <c r="F54" s="235"/>
      <c r="G54" s="235"/>
      <c r="H54" s="235"/>
      <c r="I54" s="235"/>
      <c r="J54" s="235"/>
      <c r="K54" s="235"/>
      <c r="L54" s="235"/>
      <c r="M54" s="235"/>
      <c r="N54" s="236">
        <f>SUM(F54:M54)</f>
        <v>0</v>
      </c>
      <c r="O54" s="237"/>
      <c r="P54" s="237"/>
      <c r="Q54" s="237"/>
      <c r="R54" s="237"/>
      <c r="S54" s="237"/>
      <c r="T54" s="237"/>
      <c r="U54" s="237"/>
      <c r="V54" s="238">
        <f>SUM(O54:T54)</f>
        <v>0</v>
      </c>
      <c r="W54" s="239"/>
      <c r="X54" s="239"/>
      <c r="Y54" s="201"/>
      <c r="Z54" s="255"/>
      <c r="AA54" s="187"/>
      <c r="AB54" s="36"/>
    </row>
    <row r="55" ht="13.2" customHeight="1">
      <c r="A55" s="241">
        <v>13</v>
      </c>
      <c r="B55" t="s" s="242">
        <f>INDEX('List of Competitors'!I$5:I$24,MATCH($A55,'List of Competitors'!$G$5:$G$24,0))</f>
      </c>
      <c r="C55" t="s" s="242">
        <f>INDEX('List of Competitors'!J$5:J$24,MATCH($A55,'List of Competitors'!$G$5:$G$24,0))</f>
      </c>
      <c r="D55" t="s" s="242">
        <f>INDEX('List of Competitors'!K$5:K$24,MATCH($A55,'List of Competitors'!$G$5:$G$24,0))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0"/>
      <c r="V55" s="211">
        <f>SUM(V56:V58)/IF(N58=0,2,3)</f>
        <v>0</v>
      </c>
      <c r="W55" s="212">
        <f>N55-V55</f>
        <v>0</v>
      </c>
      <c r="X55" t="s" s="213">
        <f>IF(W55&gt;=150,"Si","No")</f>
        <v>102</v>
      </c>
      <c r="Y55" s="214">
        <f>IF(W55=0,0,IF(ISERROR(RANK(W55,W1:W86)),"",RANK(Z55,Z1:Z86)))</f>
        <v>0</v>
      </c>
      <c r="Z55" s="244">
        <f>IFERROR(W55+F55/100000+J55/10000000+G55/1000000000,0)</f>
        <v>0</v>
      </c>
      <c r="AA55" s="187"/>
      <c r="AB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1"/>
      <c r="V56" s="222">
        <f>SUM(O56:T56)</f>
        <v>0</v>
      </c>
      <c r="W56" s="223"/>
      <c r="X56" s="223"/>
      <c r="Y56" s="224"/>
      <c r="Z56" s="225"/>
      <c r="AA56" s="187"/>
      <c r="AB56" s="36"/>
    </row>
    <row r="57" ht="13.2" customHeight="1">
      <c r="A57" s="188"/>
      <c r="B57" s="226"/>
      <c r="C57" s="226"/>
      <c r="D57" s="226"/>
      <c r="E57" t="s" s="192">
        <v>114</v>
      </c>
      <c r="F57" s="227"/>
      <c r="G57" s="227"/>
      <c r="H57" s="227"/>
      <c r="I57" s="227"/>
      <c r="J57" s="227"/>
      <c r="K57" s="227"/>
      <c r="L57" s="227"/>
      <c r="M57" s="227"/>
      <c r="N57" s="228">
        <f>SUM(F57:M57)</f>
        <v>0</v>
      </c>
      <c r="O57" s="229"/>
      <c r="P57" s="229"/>
      <c r="Q57" s="229"/>
      <c r="R57" s="229"/>
      <c r="S57" s="229"/>
      <c r="T57" s="229"/>
      <c r="U57" s="229"/>
      <c r="V57" s="230">
        <f>SUM(O57:T57)</f>
        <v>0</v>
      </c>
      <c r="W57" s="231"/>
      <c r="X57" s="231"/>
      <c r="Y57" s="232"/>
      <c r="Z57" s="233"/>
      <c r="AA57" s="187"/>
      <c r="AB57" s="36"/>
    </row>
    <row r="58" ht="13.2" customHeight="1">
      <c r="A58" s="188"/>
      <c r="B58" s="234"/>
      <c r="C58" s="234"/>
      <c r="D58" s="234"/>
      <c r="E58" t="s" s="198">
        <v>115</v>
      </c>
      <c r="F58" s="235"/>
      <c r="G58" s="235"/>
      <c r="H58" s="235"/>
      <c r="I58" s="235"/>
      <c r="J58" s="235"/>
      <c r="K58" s="235"/>
      <c r="L58" s="235"/>
      <c r="M58" s="235"/>
      <c r="N58" s="236">
        <f>SUM(F58:M58)</f>
        <v>0</v>
      </c>
      <c r="O58" s="237"/>
      <c r="P58" s="237"/>
      <c r="Q58" s="237"/>
      <c r="R58" s="237"/>
      <c r="S58" s="237"/>
      <c r="T58" s="237"/>
      <c r="U58" s="237"/>
      <c r="V58" s="238">
        <f>SUM(O58:T58)</f>
        <v>0</v>
      </c>
      <c r="W58" s="239"/>
      <c r="X58" s="239"/>
      <c r="Y58" s="201"/>
      <c r="Z58" s="255"/>
      <c r="AA58" s="187"/>
      <c r="AB58" s="36"/>
    </row>
    <row r="59" ht="13.2" customHeight="1">
      <c r="A59" s="241">
        <v>14</v>
      </c>
      <c r="B59" t="s" s="242">
        <f>INDEX('List of Competitors'!I$5:I$24,MATCH($A59,'List of Competitors'!$G$5:$G$24,0))</f>
      </c>
      <c r="C59" t="s" s="242">
        <f>INDEX('List of Competitors'!J$5:J$24,MATCH($A59,'List of Competitors'!$G$5:$G$24,0))</f>
      </c>
      <c r="D59" t="s" s="242">
        <f>INDEX('List of Competitors'!K$5:K$24,MATCH($A59,'List of Competitors'!$G$5:$G$24,0))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0"/>
      <c r="V59" s="211">
        <f>SUM(V60:V62)/IF(N62=0,2,3)</f>
        <v>0</v>
      </c>
      <c r="W59" s="212">
        <f>N59-V59</f>
        <v>0</v>
      </c>
      <c r="X59" t="s" s="213">
        <f>IF(W59&gt;=150,"Si","No")</f>
        <v>102</v>
      </c>
      <c r="Y59" s="214">
        <f>IF(W59=0,0,IF(ISERROR(RANK(W59,W1:W86)),"",RANK(Z59,Z1:Z86)))</f>
        <v>0</v>
      </c>
      <c r="Z59" s="244">
        <f>IFERROR(W59+F59/100000+J59/10000000+G59/1000000000,0)</f>
        <v>0</v>
      </c>
      <c r="AA59" s="187"/>
      <c r="AB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1"/>
      <c r="V60" s="222">
        <f>SUM(O60:T60)</f>
        <v>0</v>
      </c>
      <c r="W60" s="223"/>
      <c r="X60" s="223"/>
      <c r="Y60" s="224"/>
      <c r="Z60" s="225"/>
      <c r="AA60" s="187"/>
      <c r="AB60" s="36"/>
    </row>
    <row r="61" ht="13.2" customHeight="1">
      <c r="A61" s="188"/>
      <c r="B61" s="226"/>
      <c r="C61" s="226"/>
      <c r="D61" s="226"/>
      <c r="E61" t="s" s="192">
        <v>114</v>
      </c>
      <c r="F61" s="227"/>
      <c r="G61" s="227"/>
      <c r="H61" s="227"/>
      <c r="I61" s="227"/>
      <c r="J61" s="227"/>
      <c r="K61" s="227"/>
      <c r="L61" s="227"/>
      <c r="M61" s="227"/>
      <c r="N61" s="228">
        <f>SUM(F61:M61)</f>
        <v>0</v>
      </c>
      <c r="O61" s="229"/>
      <c r="P61" s="229"/>
      <c r="Q61" s="229"/>
      <c r="R61" s="229"/>
      <c r="S61" s="229"/>
      <c r="T61" s="229"/>
      <c r="U61" s="229"/>
      <c r="V61" s="230">
        <f>SUM(O61:T61)</f>
        <v>0</v>
      </c>
      <c r="W61" s="231"/>
      <c r="X61" s="231"/>
      <c r="Y61" s="232"/>
      <c r="Z61" s="233"/>
      <c r="AA61" s="187"/>
      <c r="AB61" s="36"/>
    </row>
    <row r="62" ht="13.2" customHeight="1">
      <c r="A62" s="188"/>
      <c r="B62" s="234"/>
      <c r="C62" s="234"/>
      <c r="D62" s="234"/>
      <c r="E62" t="s" s="198">
        <v>115</v>
      </c>
      <c r="F62" s="235"/>
      <c r="G62" s="235"/>
      <c r="H62" s="235"/>
      <c r="I62" s="235"/>
      <c r="J62" s="235"/>
      <c r="K62" s="235"/>
      <c r="L62" s="235"/>
      <c r="M62" s="235"/>
      <c r="N62" s="236">
        <f>SUM(F62:M62)</f>
        <v>0</v>
      </c>
      <c r="O62" s="237"/>
      <c r="P62" s="237"/>
      <c r="Q62" s="237"/>
      <c r="R62" s="237"/>
      <c r="S62" s="237"/>
      <c r="T62" s="237"/>
      <c r="U62" s="237"/>
      <c r="V62" s="238">
        <f>SUM(O62:T62)</f>
        <v>0</v>
      </c>
      <c r="W62" s="239"/>
      <c r="X62" s="239"/>
      <c r="Y62" s="201"/>
      <c r="Z62" s="255"/>
      <c r="AA62" s="187"/>
      <c r="AB62" s="36"/>
    </row>
    <row r="63" ht="13.2" customHeight="1">
      <c r="A63" s="241">
        <v>15</v>
      </c>
      <c r="B63" t="s" s="242">
        <f>INDEX('List of Competitors'!I$5:I$24,MATCH($A63,'List of Competitors'!$G$5:$G$24,0))</f>
      </c>
      <c r="C63" t="s" s="242">
        <f>INDEX('List of Competitors'!J$5:J$24,MATCH($A63,'List of Competitors'!$G$5:$G$24,0))</f>
      </c>
      <c r="D63" t="s" s="242">
        <f>INDEX('List of Competitors'!K$5:K$24,MATCH($A63,'List of Competitors'!$G$5:$G$24,0))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0"/>
      <c r="V63" s="211">
        <f>SUM(V64:V66)/IF(N66=0,2,3)</f>
        <v>0</v>
      </c>
      <c r="W63" s="212">
        <f>N63-V63</f>
        <v>0</v>
      </c>
      <c r="X63" t="s" s="213">
        <f>IF(W63&gt;=150,"Si","No")</f>
        <v>102</v>
      </c>
      <c r="Y63" s="214">
        <f>IF(W63=0,0,IF(ISERROR(RANK(W63,W1:W86)),"",RANK(Z63,Z1:Z86)))</f>
        <v>0</v>
      </c>
      <c r="Z63" s="244">
        <f>IFERROR(W63+F63/100000+J63/10000000+G63/1000000000,0)</f>
        <v>0</v>
      </c>
      <c r="AA63" s="187"/>
      <c r="AB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1"/>
      <c r="V64" s="222">
        <f>SUM(O64:T64)</f>
        <v>0</v>
      </c>
      <c r="W64" s="223"/>
      <c r="X64" s="223"/>
      <c r="Y64" s="224"/>
      <c r="Z64" s="225"/>
      <c r="AA64" s="187"/>
      <c r="AB64" s="36"/>
    </row>
    <row r="65" ht="13.2" customHeight="1">
      <c r="A65" s="188"/>
      <c r="B65" s="226"/>
      <c r="C65" s="226"/>
      <c r="D65" s="226"/>
      <c r="E65" t="s" s="192">
        <v>114</v>
      </c>
      <c r="F65" s="227"/>
      <c r="G65" s="227"/>
      <c r="H65" s="227"/>
      <c r="I65" s="227"/>
      <c r="J65" s="227"/>
      <c r="K65" s="227"/>
      <c r="L65" s="227"/>
      <c r="M65" s="227"/>
      <c r="N65" s="228">
        <f>SUM(F65:M65)</f>
        <v>0</v>
      </c>
      <c r="O65" s="229"/>
      <c r="P65" s="229"/>
      <c r="Q65" s="229"/>
      <c r="R65" s="229"/>
      <c r="S65" s="229"/>
      <c r="T65" s="229"/>
      <c r="U65" s="229"/>
      <c r="V65" s="230">
        <f>SUM(O65:T65)</f>
        <v>0</v>
      </c>
      <c r="W65" s="231"/>
      <c r="X65" s="231"/>
      <c r="Y65" s="232"/>
      <c r="Z65" s="233"/>
      <c r="AA65" s="187"/>
      <c r="AB65" s="36"/>
    </row>
    <row r="66" ht="13.2" customHeight="1">
      <c r="A66" s="188"/>
      <c r="B66" s="234"/>
      <c r="C66" s="234"/>
      <c r="D66" s="234"/>
      <c r="E66" t="s" s="198">
        <v>115</v>
      </c>
      <c r="F66" s="235"/>
      <c r="G66" s="235"/>
      <c r="H66" s="235"/>
      <c r="I66" s="235"/>
      <c r="J66" s="235"/>
      <c r="K66" s="235"/>
      <c r="L66" s="235"/>
      <c r="M66" s="235"/>
      <c r="N66" s="236">
        <f>SUM(F66:M66)</f>
        <v>0</v>
      </c>
      <c r="O66" s="237"/>
      <c r="P66" s="237"/>
      <c r="Q66" s="237"/>
      <c r="R66" s="237"/>
      <c r="S66" s="237"/>
      <c r="T66" s="237"/>
      <c r="U66" s="237"/>
      <c r="V66" s="238">
        <f>SUM(O66:T66)</f>
        <v>0</v>
      </c>
      <c r="W66" s="239"/>
      <c r="X66" s="239"/>
      <c r="Y66" s="201"/>
      <c r="Z66" s="255"/>
      <c r="AA66" s="187"/>
      <c r="AB66" s="36"/>
    </row>
    <row r="67" ht="13.2" customHeight="1">
      <c r="A67" s="241">
        <v>16</v>
      </c>
      <c r="B67" t="s" s="242">
        <f>INDEX('List of Competitors'!I$5:I$24,MATCH($A67,'List of Competitors'!$G$5:$G$24,0))</f>
      </c>
      <c r="C67" t="s" s="242">
        <f>INDEX('List of Competitors'!J$5:J$24,MATCH($A67,'List of Competitors'!$G$5:$G$24,0))</f>
      </c>
      <c r="D67" t="s" s="242">
        <f>INDEX('List of Competitors'!K$5:K$24,MATCH($A67,'List of Competitors'!$G$5:$G$24,0))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0"/>
      <c r="V67" s="211">
        <f>SUM(V68:V70)/IF(N70=0,2,3)</f>
        <v>0</v>
      </c>
      <c r="W67" s="212">
        <f>N67-V67</f>
        <v>0</v>
      </c>
      <c r="X67" t="s" s="213">
        <f>IF(W67&gt;=150,"Si","No")</f>
        <v>102</v>
      </c>
      <c r="Y67" s="214">
        <f>IF(W67=0,0,IF(ISERROR(RANK(W67,W1:W86)),"",RANK(Z67,Z1:Z86)))</f>
        <v>0</v>
      </c>
      <c r="Z67" s="244">
        <f>IFERROR(W67+F67/100000+J67/10000000+G67/1000000000,0)</f>
        <v>0</v>
      </c>
      <c r="AA67" s="187"/>
      <c r="AB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1"/>
      <c r="V68" s="222">
        <f>SUM(O68:T68)</f>
        <v>0</v>
      </c>
      <c r="W68" s="223"/>
      <c r="X68" s="223"/>
      <c r="Y68" s="224"/>
      <c r="Z68" s="225"/>
      <c r="AA68" s="187"/>
      <c r="AB68" s="36"/>
    </row>
    <row r="69" ht="13.2" customHeight="1">
      <c r="A69" s="188"/>
      <c r="B69" s="226"/>
      <c r="C69" s="226"/>
      <c r="D69" s="226"/>
      <c r="E69" t="s" s="192">
        <v>114</v>
      </c>
      <c r="F69" s="227"/>
      <c r="G69" s="227"/>
      <c r="H69" s="227"/>
      <c r="I69" s="227"/>
      <c r="J69" s="227"/>
      <c r="K69" s="227"/>
      <c r="L69" s="227"/>
      <c r="M69" s="227"/>
      <c r="N69" s="228">
        <f>SUM(F69:M69)</f>
        <v>0</v>
      </c>
      <c r="O69" s="229"/>
      <c r="P69" s="229"/>
      <c r="Q69" s="229"/>
      <c r="R69" s="229"/>
      <c r="S69" s="229"/>
      <c r="T69" s="229"/>
      <c r="U69" s="229"/>
      <c r="V69" s="230">
        <f>SUM(O69:T69)</f>
        <v>0</v>
      </c>
      <c r="W69" s="231"/>
      <c r="X69" s="231"/>
      <c r="Y69" s="232"/>
      <c r="Z69" s="233"/>
      <c r="AA69" s="187"/>
      <c r="AB69" s="36"/>
    </row>
    <row r="70" ht="13.2" customHeight="1">
      <c r="A70" s="188"/>
      <c r="B70" s="234"/>
      <c r="C70" s="234"/>
      <c r="D70" s="234"/>
      <c r="E70" t="s" s="198">
        <v>115</v>
      </c>
      <c r="F70" s="235"/>
      <c r="G70" s="235"/>
      <c r="H70" s="235"/>
      <c r="I70" s="235"/>
      <c r="J70" s="235"/>
      <c r="K70" s="235"/>
      <c r="L70" s="235"/>
      <c r="M70" s="235"/>
      <c r="N70" s="236">
        <f>SUM(F70:M70)</f>
        <v>0</v>
      </c>
      <c r="O70" s="237"/>
      <c r="P70" s="237"/>
      <c r="Q70" s="237"/>
      <c r="R70" s="237"/>
      <c r="S70" s="237"/>
      <c r="T70" s="237"/>
      <c r="U70" s="237"/>
      <c r="V70" s="238">
        <f>SUM(O70:T70)</f>
        <v>0</v>
      </c>
      <c r="W70" s="239"/>
      <c r="X70" s="239"/>
      <c r="Y70" s="201"/>
      <c r="Z70" s="255"/>
      <c r="AA70" s="187"/>
      <c r="AB70" s="36"/>
    </row>
    <row r="71" ht="13.2" customHeight="1">
      <c r="A71" s="241">
        <v>17</v>
      </c>
      <c r="B71" t="s" s="242">
        <f>INDEX('List of Competitors'!I$5:I$24,MATCH($A71,'List of Competitors'!$G$5:$G$24,0))</f>
      </c>
      <c r="C71" t="s" s="242">
        <f>INDEX('List of Competitors'!J$5:J$24,MATCH($A71,'List of Competitors'!$G$5:$G$24,0))</f>
      </c>
      <c r="D71" t="s" s="242">
        <f>INDEX('List of Competitors'!K$5:K$24,MATCH($A71,'List of Competitors'!$G$5:$G$24,0))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0"/>
      <c r="V71" s="211">
        <f>SUM(V72:V74)/IF(N74=0,2,3)</f>
        <v>0</v>
      </c>
      <c r="W71" s="212">
        <f>N71-V71</f>
        <v>0</v>
      </c>
      <c r="X71" t="s" s="213">
        <f>IF(W71&gt;=150,"Si","No")</f>
        <v>102</v>
      </c>
      <c r="Y71" s="214">
        <f>IF(W71=0,0,IF(ISERROR(RANK(W71,W1:W86)),"",RANK(Z71,Z1:Z86)))</f>
        <v>0</v>
      </c>
      <c r="Z71" s="244">
        <f>IFERROR(W71+F71/100000+J71/10000000+G71/1000000000,0)</f>
        <v>0</v>
      </c>
      <c r="AA71" s="187"/>
      <c r="AB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1"/>
      <c r="V72" s="222">
        <f>SUM(O72:T72)</f>
        <v>0</v>
      </c>
      <c r="W72" s="223"/>
      <c r="X72" s="223"/>
      <c r="Y72" s="224"/>
      <c r="Z72" s="225"/>
      <c r="AA72" s="187"/>
      <c r="AB72" s="36"/>
    </row>
    <row r="73" ht="13.2" customHeight="1">
      <c r="A73" s="188"/>
      <c r="B73" s="226"/>
      <c r="C73" s="226"/>
      <c r="D73" s="226"/>
      <c r="E73" t="s" s="192">
        <v>114</v>
      </c>
      <c r="F73" s="227"/>
      <c r="G73" s="227"/>
      <c r="H73" s="227"/>
      <c r="I73" s="227"/>
      <c r="J73" s="227"/>
      <c r="K73" s="227"/>
      <c r="L73" s="227"/>
      <c r="M73" s="227"/>
      <c r="N73" s="228">
        <f>SUM(F73:M73)</f>
        <v>0</v>
      </c>
      <c r="O73" s="229"/>
      <c r="P73" s="229"/>
      <c r="Q73" s="229"/>
      <c r="R73" s="229"/>
      <c r="S73" s="229"/>
      <c r="T73" s="229"/>
      <c r="U73" s="229"/>
      <c r="V73" s="230">
        <f>SUM(O73:T73)</f>
        <v>0</v>
      </c>
      <c r="W73" s="231"/>
      <c r="X73" s="231"/>
      <c r="Y73" s="232"/>
      <c r="Z73" s="233"/>
      <c r="AA73" s="187"/>
      <c r="AB73" s="36"/>
    </row>
    <row r="74" ht="13.2" customHeight="1">
      <c r="A74" s="188"/>
      <c r="B74" s="234"/>
      <c r="C74" s="234"/>
      <c r="D74" s="234"/>
      <c r="E74" t="s" s="198">
        <v>115</v>
      </c>
      <c r="F74" s="235"/>
      <c r="G74" s="235"/>
      <c r="H74" s="235"/>
      <c r="I74" s="235"/>
      <c r="J74" s="235"/>
      <c r="K74" s="235"/>
      <c r="L74" s="235"/>
      <c r="M74" s="235"/>
      <c r="N74" s="236">
        <f>SUM(F74:M74)</f>
        <v>0</v>
      </c>
      <c r="O74" s="237"/>
      <c r="P74" s="237"/>
      <c r="Q74" s="237"/>
      <c r="R74" s="237"/>
      <c r="S74" s="237"/>
      <c r="T74" s="237"/>
      <c r="U74" s="237"/>
      <c r="V74" s="238">
        <f>SUM(O74:T74)</f>
        <v>0</v>
      </c>
      <c r="W74" s="239"/>
      <c r="X74" s="239"/>
      <c r="Y74" s="201"/>
      <c r="Z74" s="255"/>
      <c r="AA74" s="187"/>
      <c r="AB74" s="36"/>
    </row>
    <row r="75" ht="13.2" customHeight="1">
      <c r="A75" s="241">
        <v>18</v>
      </c>
      <c r="B75" t="s" s="242">
        <f>INDEX('List of Competitors'!I$5:I$24,MATCH($A75,'List of Competitors'!$G$5:$G$24,0))</f>
      </c>
      <c r="C75" t="s" s="242">
        <f>INDEX('List of Competitors'!J$5:J$24,MATCH($A75,'List of Competitors'!$G$5:$G$24,0))</f>
      </c>
      <c r="D75" t="s" s="242">
        <f>INDEX('List of Competitors'!K$5:K$24,MATCH($A75,'List of Competitors'!$G$5:$G$24,0))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0"/>
      <c r="V75" s="211">
        <f>SUM(V76:V78)/IF(N78=0,2,3)</f>
        <v>0</v>
      </c>
      <c r="W75" s="212">
        <f>N75-V75</f>
        <v>0</v>
      </c>
      <c r="X75" t="s" s="213">
        <f>IF(W75&gt;=150,"Si","No")</f>
        <v>102</v>
      </c>
      <c r="Y75" s="214">
        <f>IF(W75=0,0,IF(ISERROR(RANK(W75,W1:W86)),"",RANK(Z75,Z1:Z86)))</f>
        <v>0</v>
      </c>
      <c r="Z75" s="244">
        <f>IFERROR(W75+F75/100000+J75/10000000+G75/1000000000,0)</f>
        <v>0</v>
      </c>
      <c r="AA75" s="187"/>
      <c r="AB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1"/>
      <c r="V76" s="222">
        <f>SUM(O76:T76)</f>
        <v>0</v>
      </c>
      <c r="W76" s="223"/>
      <c r="X76" s="223"/>
      <c r="Y76" s="224"/>
      <c r="Z76" s="225"/>
      <c r="AA76" s="187"/>
      <c r="AB76" s="36"/>
    </row>
    <row r="77" ht="13.2" customHeight="1">
      <c r="A77" s="188"/>
      <c r="B77" s="226"/>
      <c r="C77" s="226"/>
      <c r="D77" s="226"/>
      <c r="E77" t="s" s="192">
        <v>114</v>
      </c>
      <c r="F77" s="227"/>
      <c r="G77" s="227"/>
      <c r="H77" s="227"/>
      <c r="I77" s="227"/>
      <c r="J77" s="227"/>
      <c r="K77" s="227"/>
      <c r="L77" s="227"/>
      <c r="M77" s="227"/>
      <c r="N77" s="228">
        <f>SUM(F77:M77)</f>
        <v>0</v>
      </c>
      <c r="O77" s="229"/>
      <c r="P77" s="229"/>
      <c r="Q77" s="229"/>
      <c r="R77" s="229"/>
      <c r="S77" s="229"/>
      <c r="T77" s="229"/>
      <c r="U77" s="229"/>
      <c r="V77" s="230">
        <f>SUM(O77:T77)</f>
        <v>0</v>
      </c>
      <c r="W77" s="231"/>
      <c r="X77" s="231"/>
      <c r="Y77" s="232"/>
      <c r="Z77" s="233"/>
      <c r="AA77" s="187"/>
      <c r="AB77" s="36"/>
    </row>
    <row r="78" ht="13.2" customHeight="1">
      <c r="A78" s="188"/>
      <c r="B78" s="234"/>
      <c r="C78" s="234"/>
      <c r="D78" s="234"/>
      <c r="E78" t="s" s="198">
        <v>115</v>
      </c>
      <c r="F78" s="235"/>
      <c r="G78" s="235"/>
      <c r="H78" s="235"/>
      <c r="I78" s="235"/>
      <c r="J78" s="235"/>
      <c r="K78" s="235"/>
      <c r="L78" s="235"/>
      <c r="M78" s="235"/>
      <c r="N78" s="236">
        <f>SUM(F78:M78)</f>
        <v>0</v>
      </c>
      <c r="O78" s="237"/>
      <c r="P78" s="237"/>
      <c r="Q78" s="237"/>
      <c r="R78" s="237"/>
      <c r="S78" s="237"/>
      <c r="T78" s="237"/>
      <c r="U78" s="237"/>
      <c r="V78" s="238">
        <f>SUM(O78:T78)</f>
        <v>0</v>
      </c>
      <c r="W78" s="239"/>
      <c r="X78" s="239"/>
      <c r="Y78" s="201"/>
      <c r="Z78" s="255"/>
      <c r="AA78" s="187"/>
      <c r="AB78" s="36"/>
    </row>
    <row r="79" ht="13.2" customHeight="1">
      <c r="A79" s="241">
        <v>19</v>
      </c>
      <c r="B79" t="s" s="242">
        <f>INDEX('List of Competitors'!I$5:I$24,MATCH($A79,'List of Competitors'!$G$5:$G$24,0))</f>
      </c>
      <c r="C79" t="s" s="242">
        <f>INDEX('List of Competitors'!J$5:J$24,MATCH($A79,'List of Competitors'!$G$5:$G$24,0))</f>
      </c>
      <c r="D79" t="s" s="242">
        <f>INDEX('List of Competitors'!K$5:K$24,MATCH($A79,'List of Competitors'!$G$5:$G$24,0))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0"/>
      <c r="V79" s="211">
        <f>SUM(V80:V82)/IF(N82=0,2,3)</f>
        <v>0</v>
      </c>
      <c r="W79" s="212">
        <f>N79-V79</f>
        <v>0</v>
      </c>
      <c r="X79" t="s" s="213">
        <f>IF(W79&gt;=150,"Si","No")</f>
        <v>102</v>
      </c>
      <c r="Y79" s="214">
        <f>IF(W79=0,0,IF(ISERROR(RANK(W79,W1:W86)),"",RANK(Z79,Z1:Z86)))</f>
        <v>0</v>
      </c>
      <c r="Z79" s="244">
        <f>IFERROR(W79+F79/100000+J79/10000000+G79/1000000000,0)</f>
        <v>0</v>
      </c>
      <c r="AA79" s="187"/>
      <c r="AB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1"/>
      <c r="V80" s="222">
        <f>SUM(O80:T80)</f>
        <v>0</v>
      </c>
      <c r="W80" s="223"/>
      <c r="X80" s="223"/>
      <c r="Y80" s="224"/>
      <c r="Z80" s="225"/>
      <c r="AA80" s="187"/>
      <c r="AB80" s="36"/>
    </row>
    <row r="81" ht="13.2" customHeight="1">
      <c r="A81" s="188"/>
      <c r="B81" s="226"/>
      <c r="C81" s="226"/>
      <c r="D81" s="226"/>
      <c r="E81" t="s" s="192">
        <v>114</v>
      </c>
      <c r="F81" s="227"/>
      <c r="G81" s="227"/>
      <c r="H81" s="227"/>
      <c r="I81" s="227"/>
      <c r="J81" s="227"/>
      <c r="K81" s="227"/>
      <c r="L81" s="227"/>
      <c r="M81" s="227"/>
      <c r="N81" s="228">
        <f>SUM(F81:M81)</f>
        <v>0</v>
      </c>
      <c r="O81" s="229"/>
      <c r="P81" s="229"/>
      <c r="Q81" s="229"/>
      <c r="R81" s="229"/>
      <c r="S81" s="229"/>
      <c r="T81" s="229"/>
      <c r="U81" s="229"/>
      <c r="V81" s="230">
        <f>SUM(O81:T81)</f>
        <v>0</v>
      </c>
      <c r="W81" s="231"/>
      <c r="X81" s="231"/>
      <c r="Y81" s="232"/>
      <c r="Z81" s="233"/>
      <c r="AA81" s="187"/>
      <c r="AB81" s="36"/>
    </row>
    <row r="82" ht="13.2" customHeight="1">
      <c r="A82" s="188"/>
      <c r="B82" s="234"/>
      <c r="C82" s="234"/>
      <c r="D82" s="234"/>
      <c r="E82" t="s" s="198">
        <v>115</v>
      </c>
      <c r="F82" s="235"/>
      <c r="G82" s="235"/>
      <c r="H82" s="235"/>
      <c r="I82" s="235"/>
      <c r="J82" s="235"/>
      <c r="K82" s="235"/>
      <c r="L82" s="235"/>
      <c r="M82" s="235"/>
      <c r="N82" s="236">
        <f>SUM(F82:M82)</f>
        <v>0</v>
      </c>
      <c r="O82" s="237"/>
      <c r="P82" s="237"/>
      <c r="Q82" s="237"/>
      <c r="R82" s="237"/>
      <c r="S82" s="237"/>
      <c r="T82" s="237"/>
      <c r="U82" s="237"/>
      <c r="V82" s="238">
        <f>SUM(O82:T82)</f>
        <v>0</v>
      </c>
      <c r="W82" s="239"/>
      <c r="X82" s="239"/>
      <c r="Y82" s="201"/>
      <c r="Z82" s="255"/>
      <c r="AA82" s="187"/>
      <c r="AB82" s="36"/>
    </row>
    <row r="83" ht="13.2" customHeight="1">
      <c r="A83" s="241">
        <v>20</v>
      </c>
      <c r="B83" t="s" s="242">
        <f>INDEX('List of Competitors'!I$5:I$24,MATCH($A83,'List of Competitors'!$G$5:$G$24,0))</f>
      </c>
      <c r="C83" t="s" s="242">
        <f>INDEX('List of Competitors'!J$5:J$24,MATCH($A83,'List of Competitors'!$G$5:$G$24,0))</f>
      </c>
      <c r="D83" t="s" s="242">
        <f>INDEX('List of Competitors'!K$5:K$24,MATCH($A83,'List of Competitors'!$G$5:$G$24,0))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0"/>
      <c r="V83" s="211">
        <f>SUM(V84:V86)/IF(N86=0,2,3)</f>
        <v>0</v>
      </c>
      <c r="W83" s="212">
        <f>N83-V83</f>
        <v>0</v>
      </c>
      <c r="X83" t="s" s="213">
        <f>IF(W83&gt;=150,"Si","No")</f>
        <v>102</v>
      </c>
      <c r="Y83" s="214">
        <f>IF(W83=0,0,IF(ISERROR(RANK(W83,W1:W86)),"",RANK(Z83,Z1:Z86)))</f>
        <v>0</v>
      </c>
      <c r="Z83" s="244">
        <f>IFERROR(W83+F83/100000+J83/10000000+G83/1000000000,0)</f>
        <v>0</v>
      </c>
      <c r="AA83" s="187"/>
      <c r="AB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1"/>
      <c r="V84" s="222">
        <f>SUM(O84:T84)</f>
        <v>0</v>
      </c>
      <c r="W84" s="223"/>
      <c r="X84" s="223"/>
      <c r="Y84" s="224"/>
      <c r="Z84" s="245"/>
      <c r="AA84" s="187"/>
      <c r="AB84" s="36"/>
    </row>
    <row r="85" ht="13.2" customHeight="1">
      <c r="A85" s="188"/>
      <c r="B85" s="246"/>
      <c r="C85" s="246"/>
      <c r="D85" s="246"/>
      <c r="E85" t="s" s="192">
        <v>114</v>
      </c>
      <c r="F85" s="227"/>
      <c r="G85" s="227"/>
      <c r="H85" s="227"/>
      <c r="I85" s="227"/>
      <c r="J85" s="227"/>
      <c r="K85" s="227"/>
      <c r="L85" s="227"/>
      <c r="M85" s="227"/>
      <c r="N85" s="228">
        <f>SUM(F85:M85)</f>
        <v>0</v>
      </c>
      <c r="O85" s="229"/>
      <c r="P85" s="229"/>
      <c r="Q85" s="229"/>
      <c r="R85" s="229"/>
      <c r="S85" s="229"/>
      <c r="T85" s="229"/>
      <c r="U85" s="229"/>
      <c r="V85" s="230">
        <f>SUM(O85:T85)</f>
        <v>0</v>
      </c>
      <c r="W85" s="231"/>
      <c r="X85" s="231"/>
      <c r="Y85" s="232"/>
      <c r="Z85" s="247"/>
      <c r="AA85" s="187"/>
      <c r="AB85" s="36"/>
    </row>
    <row r="86" ht="13.2" customHeight="1">
      <c r="A86" s="248"/>
      <c r="B86" s="249"/>
      <c r="C86" s="249"/>
      <c r="D86" s="249"/>
      <c r="E86" t="s" s="198">
        <v>115</v>
      </c>
      <c r="F86" s="250"/>
      <c r="G86" s="250"/>
      <c r="H86" s="250"/>
      <c r="I86" s="250"/>
      <c r="J86" s="250"/>
      <c r="K86" s="250"/>
      <c r="L86" s="250"/>
      <c r="M86" s="250"/>
      <c r="N86" s="236">
        <f>SUM(F86:M86)</f>
        <v>0</v>
      </c>
      <c r="O86" s="237"/>
      <c r="P86" s="237"/>
      <c r="Q86" s="237"/>
      <c r="R86" s="237"/>
      <c r="S86" s="237"/>
      <c r="T86" s="237"/>
      <c r="U86" s="237"/>
      <c r="V86" s="238">
        <f>SUM(O86:T86)</f>
        <v>0</v>
      </c>
      <c r="W86" s="239"/>
      <c r="X86" s="239"/>
      <c r="Y86" s="201"/>
      <c r="Z86" s="251"/>
      <c r="AA86" s="252"/>
      <c r="AB86" s="65"/>
    </row>
  </sheetData>
  <mergeCells count="61">
    <mergeCell ref="O4:V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dimension ref="A1:AB86"/>
  <sheetViews>
    <sheetView workbookViewId="0" showGridLines="0" defaultGridColor="1"/>
  </sheetViews>
  <sheetFormatPr defaultColWidth="11.5" defaultRowHeight="10.2" customHeight="1" outlineLevelRow="0" outlineLevelCol="0"/>
  <cols>
    <col min="1" max="1" hidden="1" width="11.5" style="256" customWidth="1"/>
    <col min="2" max="5" width="15.8516" style="256" customWidth="1"/>
    <col min="6" max="23" width="11.6719" style="256" customWidth="1"/>
    <col min="24" max="24" width="14.5" style="256" customWidth="1"/>
    <col min="25" max="25" width="11.6719" style="256" customWidth="1"/>
    <col min="26" max="26" hidden="1" width="11.5" style="256" customWidth="1"/>
    <col min="27" max="28" width="11.5" style="256" customWidth="1"/>
    <col min="29" max="256" width="11.5" style="256" customWidth="1"/>
  </cols>
  <sheetData>
    <row r="1" ht="21" customHeight="1">
      <c r="A1" s="167"/>
      <c r="B1" t="s" s="168">
        <v>13</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29"/>
      <c r="AB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5"/>
      <c r="AB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39"/>
      <c r="Z3" s="176"/>
      <c r="AA3" s="35"/>
      <c r="AB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2"/>
      <c r="V4" s="183"/>
      <c r="W4" t="s" s="184">
        <v>98</v>
      </c>
      <c r="X4" t="s" s="184">
        <v>99</v>
      </c>
      <c r="Y4" t="s" s="185">
        <v>81</v>
      </c>
      <c r="Z4" t="s" s="186">
        <v>106</v>
      </c>
      <c r="AA4" s="187"/>
      <c r="AB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1">
        <v>107</v>
      </c>
      <c r="V5" t="s" s="192">
        <v>98</v>
      </c>
      <c r="W5" s="193"/>
      <c r="X5" s="193"/>
      <c r="Y5" s="194"/>
      <c r="Z5" s="195"/>
      <c r="AA5" s="187"/>
      <c r="AB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t="s" s="198">
        <v>111</v>
      </c>
      <c r="V6" s="199"/>
      <c r="W6" s="200"/>
      <c r="X6" s="200"/>
      <c r="Y6" s="201"/>
      <c r="Z6" s="202"/>
      <c r="AA6" s="203"/>
      <c r="AB6" s="204"/>
    </row>
    <row r="7" ht="13.2" customHeight="1">
      <c r="A7" s="205">
        <v>1</v>
      </c>
      <c r="B7" t="s" s="242">
        <f>INDEX('List of Competitors'!O$5:O$24,MATCH($A7,'List of Competitors'!$M$5:$M$24,0))</f>
      </c>
      <c r="C7" t="s" s="242">
        <f>INDEX('List of Competitors'!P$5:P$24,MATCH($A7,'List of Competitors'!$M$5:$M$24,0))</f>
      </c>
      <c r="D7" t="s" s="242">
        <f>INDEX('List of Competitors'!Q$5:Q$24,MATCH($A7,'List of Competitors'!$M$5:$M$24,0))</f>
      </c>
      <c r="E7" t="s" s="207">
        <v>112</v>
      </c>
      <c r="F7" s="208">
        <f>AVERAGE(F8:F10)</f>
      </c>
      <c r="G7" s="208">
        <f>AVERAGE(G8:G10)</f>
      </c>
      <c r="H7" s="208">
        <f>AVERAGE(H8:H10)</f>
      </c>
      <c r="I7" s="208">
        <f>AVERAGE(I8:I10)</f>
      </c>
      <c r="J7" s="208">
        <f>AVERAGE(J8:J10)</f>
      </c>
      <c r="K7" s="208">
        <f>AVERAGE(K8:K10)</f>
      </c>
      <c r="L7" s="208">
        <f>AVERAGE(L8:L10)</f>
      </c>
      <c r="M7" s="208">
        <f>AVERAGE(M8:M10)</f>
      </c>
      <c r="N7" s="209">
        <f>SUM(N8:N10)/IF(N10=0,2,3)</f>
        <v>0</v>
      </c>
      <c r="O7" s="210">
        <f>SUM(O8:O10)/IF($N10=0,2,3)</f>
        <v>0</v>
      </c>
      <c r="P7" s="210">
        <f>SUM(P8:P10)/IF($N10=0,2,3)</f>
        <v>0</v>
      </c>
      <c r="Q7" s="210">
        <f>SUM(Q8:Q10)/IF($N10=0,2,3)</f>
        <v>0</v>
      </c>
      <c r="R7" s="210">
        <f>SUM(R8:R10)/IF($N10=0,2,3)</f>
        <v>0</v>
      </c>
      <c r="S7" s="210">
        <f>SUM(S8:S10)/IF($N10=0,2,3)</f>
        <v>0</v>
      </c>
      <c r="T7" s="210">
        <f>SUM(T8:T10)/IF($N10=0,2,3)</f>
        <v>0</v>
      </c>
      <c r="U7" s="210"/>
      <c r="V7" s="211">
        <f>SUM(V8:V10)/IF(N10=0,2,3)</f>
        <v>0</v>
      </c>
      <c r="W7" s="212">
        <f>N7-V7</f>
        <v>0</v>
      </c>
      <c r="X7" t="s" s="213">
        <f>IF(W7&gt;=150,"Si","No")</f>
        <v>102</v>
      </c>
      <c r="Y7" s="214">
        <f>IF(W7=0,0,IF(ISERROR(RANK(W7,W1:W86)),"",RANK(Z7,Z1:Z86)))</f>
        <v>0</v>
      </c>
      <c r="Z7" s="215">
        <f>IFERROR(W7+F7/100000+J7/10000000+G7/1000000000,0)</f>
        <v>0</v>
      </c>
      <c r="AA7" s="216"/>
      <c r="AB7" s="217"/>
    </row>
    <row r="8" ht="13.2" customHeight="1">
      <c r="A8" s="188"/>
      <c r="B8" s="218"/>
      <c r="C8" s="218"/>
      <c r="D8" s="218"/>
      <c r="E8" t="s" s="192">
        <v>113</v>
      </c>
      <c r="F8" s="219"/>
      <c r="G8" s="219"/>
      <c r="H8" s="219"/>
      <c r="I8" s="219"/>
      <c r="J8" s="219"/>
      <c r="K8" s="219"/>
      <c r="L8" s="219"/>
      <c r="M8" s="219"/>
      <c r="N8" s="220">
        <f>SUM(F8:M8)</f>
        <v>0</v>
      </c>
      <c r="O8" s="221"/>
      <c r="P8" s="221"/>
      <c r="Q8" s="221"/>
      <c r="R8" s="221"/>
      <c r="S8" s="221"/>
      <c r="T8" s="221"/>
      <c r="U8" s="221"/>
      <c r="V8" s="222">
        <f>SUM(O8:T8)</f>
        <v>0</v>
      </c>
      <c r="W8" s="223"/>
      <c r="X8" s="223"/>
      <c r="Y8" s="224"/>
      <c r="Z8" s="225"/>
      <c r="AA8" s="187"/>
      <c r="AB8" s="36"/>
    </row>
    <row r="9" ht="13.2" customHeight="1">
      <c r="A9" s="188"/>
      <c r="B9" s="226"/>
      <c r="C9" s="226"/>
      <c r="D9" s="226"/>
      <c r="E9" t="s" s="192">
        <v>114</v>
      </c>
      <c r="F9" s="227"/>
      <c r="G9" s="227"/>
      <c r="H9" s="227"/>
      <c r="I9" s="227"/>
      <c r="J9" s="227"/>
      <c r="K9" s="227"/>
      <c r="L9" s="227"/>
      <c r="M9" s="227"/>
      <c r="N9" s="228">
        <f>SUM(F9:M9)</f>
        <v>0</v>
      </c>
      <c r="O9" s="229"/>
      <c r="P9" s="229"/>
      <c r="Q9" s="229"/>
      <c r="R9" s="229"/>
      <c r="S9" s="229"/>
      <c r="T9" s="229"/>
      <c r="U9" s="229"/>
      <c r="V9" s="230">
        <f>SUM(O9:T9)</f>
        <v>0</v>
      </c>
      <c r="W9" s="231"/>
      <c r="X9" s="231"/>
      <c r="Y9" s="232"/>
      <c r="Z9" s="233"/>
      <c r="AA9" s="187"/>
      <c r="AB9" s="36"/>
    </row>
    <row r="10" ht="13.2" customHeight="1">
      <c r="A10" s="188"/>
      <c r="B10" s="234"/>
      <c r="C10" s="234"/>
      <c r="D10" s="234"/>
      <c r="E10" t="s" s="198">
        <v>115</v>
      </c>
      <c r="F10" s="235"/>
      <c r="G10" s="235"/>
      <c r="H10" s="235"/>
      <c r="I10" s="235"/>
      <c r="J10" s="235"/>
      <c r="K10" s="235"/>
      <c r="L10" s="235"/>
      <c r="M10" s="235"/>
      <c r="N10" s="236">
        <f>SUM(F10:M10)</f>
        <v>0</v>
      </c>
      <c r="O10" s="237"/>
      <c r="P10" s="237"/>
      <c r="Q10" s="237"/>
      <c r="R10" s="237"/>
      <c r="S10" s="237"/>
      <c r="T10" s="237"/>
      <c r="U10" s="237"/>
      <c r="V10" s="238">
        <f>SUM(O10:T10)</f>
        <v>0</v>
      </c>
      <c r="W10" s="239"/>
      <c r="X10" s="239"/>
      <c r="Y10" s="201"/>
      <c r="Z10" s="255"/>
      <c r="AA10" s="187"/>
      <c r="AB10" s="36"/>
    </row>
    <row r="11" ht="13.2" customHeight="1">
      <c r="A11" s="241">
        <v>2</v>
      </c>
      <c r="B11" t="s" s="242">
        <f>INDEX('List of Competitors'!O$5:O$24,MATCH($A11,'List of Competitors'!$M$5:$M$24,0))</f>
      </c>
      <c r="C11" t="s" s="242">
        <f>INDEX('List of Competitors'!P$5:P$24,MATCH($A11,'List of Competitors'!$M$5:$M$24,0))</f>
      </c>
      <c r="D11" t="s" s="242">
        <f>INDEX('List of Competitors'!Q$5:Q$24,MATCH($A11,'List of Competitors'!$M$5:$M$24,0))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0"/>
      <c r="V11" s="211">
        <f>SUM(V12:V14)/IF(N14=0,2,3)</f>
        <v>0</v>
      </c>
      <c r="W11" s="212">
        <f>N11-V11</f>
        <v>0</v>
      </c>
      <c r="X11" t="s" s="213">
        <f>IF(W11&gt;=150,"Si","No")</f>
        <v>102</v>
      </c>
      <c r="Y11" s="214">
        <f>IF(W11=0,0,IF(ISERROR(RANK(W11,W1:W86)),"",RANK(Z11,Z1:Z86)))</f>
        <v>0</v>
      </c>
      <c r="Z11" s="244">
        <f>IFERROR(W11+F11/100000+J11/10000000+G11/1000000000,0)</f>
        <v>0</v>
      </c>
      <c r="AA11" s="187"/>
      <c r="AB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1"/>
      <c r="V12" s="222">
        <f>SUM(O12:T12)</f>
        <v>0</v>
      </c>
      <c r="W12" s="223"/>
      <c r="X12" s="223"/>
      <c r="Y12" s="224"/>
      <c r="Z12" s="225"/>
      <c r="AA12" s="187"/>
      <c r="AB12" s="36"/>
    </row>
    <row r="13" ht="13.2" customHeight="1">
      <c r="A13" s="188"/>
      <c r="B13" s="226"/>
      <c r="C13" s="226"/>
      <c r="D13" s="226"/>
      <c r="E13" t="s" s="192">
        <v>114</v>
      </c>
      <c r="F13" s="227"/>
      <c r="G13" s="227"/>
      <c r="H13" s="227"/>
      <c r="I13" s="227"/>
      <c r="J13" s="227"/>
      <c r="K13" s="227"/>
      <c r="L13" s="227"/>
      <c r="M13" s="227"/>
      <c r="N13" s="228">
        <f>SUM(F13:M13)</f>
        <v>0</v>
      </c>
      <c r="O13" s="229"/>
      <c r="P13" s="229"/>
      <c r="Q13" s="229"/>
      <c r="R13" s="229"/>
      <c r="S13" s="229"/>
      <c r="T13" s="229"/>
      <c r="U13" s="229"/>
      <c r="V13" s="230">
        <f>SUM(O13:T13)</f>
        <v>0</v>
      </c>
      <c r="W13" s="231"/>
      <c r="X13" s="231"/>
      <c r="Y13" s="232"/>
      <c r="Z13" s="233"/>
      <c r="AA13" s="187"/>
      <c r="AB13" s="36"/>
    </row>
    <row r="14" ht="13.2" customHeight="1">
      <c r="A14" s="188"/>
      <c r="B14" s="234"/>
      <c r="C14" s="234"/>
      <c r="D14" s="234"/>
      <c r="E14" t="s" s="198">
        <v>115</v>
      </c>
      <c r="F14" s="235"/>
      <c r="G14" s="235"/>
      <c r="H14" s="235"/>
      <c r="I14" s="235"/>
      <c r="J14" s="235"/>
      <c r="K14" s="235"/>
      <c r="L14" s="235"/>
      <c r="M14" s="235"/>
      <c r="N14" s="236">
        <f>SUM(F14:M14)</f>
        <v>0</v>
      </c>
      <c r="O14" s="237"/>
      <c r="P14" s="237"/>
      <c r="Q14" s="237"/>
      <c r="R14" s="237"/>
      <c r="S14" s="237"/>
      <c r="T14" s="237"/>
      <c r="U14" s="237"/>
      <c r="V14" s="238">
        <f>SUM(O14:T14)</f>
        <v>0</v>
      </c>
      <c r="W14" s="239"/>
      <c r="X14" s="239"/>
      <c r="Y14" s="201"/>
      <c r="Z14" s="255"/>
      <c r="AA14" s="187"/>
      <c r="AB14" s="36"/>
    </row>
    <row r="15" ht="13.2" customHeight="1">
      <c r="A15" s="241">
        <v>3</v>
      </c>
      <c r="B15" t="s" s="242">
        <f>INDEX('List of Competitors'!O$5:O$24,MATCH($A15,'List of Competitors'!$M$5:$M$24,0))</f>
      </c>
      <c r="C15" t="s" s="242">
        <f>INDEX('List of Competitors'!P$5:P$24,MATCH($A15,'List of Competitors'!$M$5:$M$24,0))</f>
      </c>
      <c r="D15" t="s" s="242">
        <f>INDEX('List of Competitors'!Q$5:Q$24,MATCH($A15,'List of Competitors'!$M$5:$M$24,0))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0"/>
      <c r="V15" s="211">
        <f>SUM(V16:V18)/IF(N18=0,2,3)</f>
        <v>0</v>
      </c>
      <c r="W15" s="212">
        <f>N15-V15</f>
        <v>0</v>
      </c>
      <c r="X15" t="s" s="213">
        <f>IF(W15&gt;=150,"Si","No")</f>
        <v>102</v>
      </c>
      <c r="Y15" s="214">
        <f>IF(W15=0,0,IF(ISERROR(RANK(W15,W1:W86)),"",RANK(Z15,Z1:Z86)))</f>
        <v>0</v>
      </c>
      <c r="Z15" s="244">
        <f>IFERROR(W15+F15/100000+J15/10000000+G15/1000000000,0)</f>
        <v>0</v>
      </c>
      <c r="AA15" s="187"/>
      <c r="AB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1"/>
      <c r="V16" s="222">
        <f>SUM(O16:T16)</f>
        <v>0</v>
      </c>
      <c r="W16" s="223"/>
      <c r="X16" s="223"/>
      <c r="Y16" s="224"/>
      <c r="Z16" s="225"/>
      <c r="AA16" s="187"/>
      <c r="AB16" s="36"/>
    </row>
    <row r="17" ht="13.2" customHeight="1">
      <c r="A17" s="188"/>
      <c r="B17" s="226"/>
      <c r="C17" s="226"/>
      <c r="D17" s="226"/>
      <c r="E17" t="s" s="192">
        <v>114</v>
      </c>
      <c r="F17" s="227"/>
      <c r="G17" s="227"/>
      <c r="H17" s="227"/>
      <c r="I17" s="227"/>
      <c r="J17" s="227"/>
      <c r="K17" s="227"/>
      <c r="L17" s="227"/>
      <c r="M17" s="227"/>
      <c r="N17" s="228">
        <f>SUM(F17:M17)</f>
        <v>0</v>
      </c>
      <c r="O17" s="229"/>
      <c r="P17" s="229"/>
      <c r="Q17" s="229"/>
      <c r="R17" s="229"/>
      <c r="S17" s="229"/>
      <c r="T17" s="229"/>
      <c r="U17" s="229"/>
      <c r="V17" s="230">
        <f>SUM(O17:T17)</f>
        <v>0</v>
      </c>
      <c r="W17" s="231"/>
      <c r="X17" s="231"/>
      <c r="Y17" s="232"/>
      <c r="Z17" s="233"/>
      <c r="AA17" s="187"/>
      <c r="AB17" s="36"/>
    </row>
    <row r="18" ht="13.2" customHeight="1">
      <c r="A18" s="188"/>
      <c r="B18" s="234"/>
      <c r="C18" s="234"/>
      <c r="D18" s="234"/>
      <c r="E18" t="s" s="198">
        <v>115</v>
      </c>
      <c r="F18" s="235"/>
      <c r="G18" s="235"/>
      <c r="H18" s="235"/>
      <c r="I18" s="235"/>
      <c r="J18" s="235"/>
      <c r="K18" s="235"/>
      <c r="L18" s="235"/>
      <c r="M18" s="235"/>
      <c r="N18" s="236">
        <f>SUM(F18:M18)</f>
        <v>0</v>
      </c>
      <c r="O18" s="237"/>
      <c r="P18" s="237"/>
      <c r="Q18" s="237"/>
      <c r="R18" s="237"/>
      <c r="S18" s="237"/>
      <c r="T18" s="237"/>
      <c r="U18" s="237"/>
      <c r="V18" s="238">
        <f>SUM(O18:T18)</f>
        <v>0</v>
      </c>
      <c r="W18" s="239"/>
      <c r="X18" s="239"/>
      <c r="Y18" s="201"/>
      <c r="Z18" s="255"/>
      <c r="AA18" s="187"/>
      <c r="AB18" s="36"/>
    </row>
    <row r="19" ht="13.2" customHeight="1">
      <c r="A19" s="241">
        <v>4</v>
      </c>
      <c r="B19" t="s" s="242">
        <f>INDEX('List of Competitors'!O$5:O$24,MATCH($A19,'List of Competitors'!$M$5:$M$24,0))</f>
      </c>
      <c r="C19" t="s" s="242">
        <f>INDEX('List of Competitors'!P$5:P$24,MATCH($A19,'List of Competitors'!$M$5:$M$24,0))</f>
      </c>
      <c r="D19" t="s" s="242">
        <f>INDEX('List of Competitors'!Q$5:Q$24,MATCH($A19,'List of Competitors'!$M$5:$M$24,0))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0"/>
      <c r="V19" s="211">
        <f>SUM(V20:V22)/IF(N22=0,2,3)</f>
        <v>0</v>
      </c>
      <c r="W19" s="212">
        <f>N19-V19</f>
        <v>0</v>
      </c>
      <c r="X19" t="s" s="213">
        <f>IF(W19&gt;=150,"Si","No")</f>
        <v>102</v>
      </c>
      <c r="Y19" s="214">
        <f>IF(W19=0,0,IF(ISERROR(RANK(W19,W1:W86)),"",RANK(Z19,Z1:Z86)))</f>
        <v>0</v>
      </c>
      <c r="Z19" s="244">
        <f>IFERROR(W19+F19/100000+J19/10000000+G19/1000000000,0)</f>
        <v>0</v>
      </c>
      <c r="AA19" s="187"/>
      <c r="AB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1"/>
      <c r="V20" s="222">
        <f>SUM(O20:T20)</f>
        <v>0</v>
      </c>
      <c r="W20" s="223"/>
      <c r="X20" s="223"/>
      <c r="Y20" s="224"/>
      <c r="Z20" s="225"/>
      <c r="AA20" s="187"/>
      <c r="AB20" s="36"/>
    </row>
    <row r="21" ht="13.2" customHeight="1">
      <c r="A21" s="188"/>
      <c r="B21" s="226"/>
      <c r="C21" s="226"/>
      <c r="D21" s="226"/>
      <c r="E21" t="s" s="192">
        <v>114</v>
      </c>
      <c r="F21" s="227"/>
      <c r="G21" s="227"/>
      <c r="H21" s="227"/>
      <c r="I21" s="227"/>
      <c r="J21" s="227"/>
      <c r="K21" s="227"/>
      <c r="L21" s="227"/>
      <c r="M21" s="227"/>
      <c r="N21" s="228">
        <f>SUM(F21:M21)</f>
        <v>0</v>
      </c>
      <c r="O21" s="229"/>
      <c r="P21" s="229"/>
      <c r="Q21" s="229"/>
      <c r="R21" s="229"/>
      <c r="S21" s="229"/>
      <c r="T21" s="229"/>
      <c r="U21" s="229"/>
      <c r="V21" s="230">
        <f>SUM(O21:T21)</f>
        <v>0</v>
      </c>
      <c r="W21" s="231"/>
      <c r="X21" s="231"/>
      <c r="Y21" s="232"/>
      <c r="Z21" s="233"/>
      <c r="AA21" s="187"/>
      <c r="AB21" s="36"/>
    </row>
    <row r="22" ht="13.2" customHeight="1">
      <c r="A22" s="188"/>
      <c r="B22" s="234"/>
      <c r="C22" s="234"/>
      <c r="D22" s="234"/>
      <c r="E22" t="s" s="198">
        <v>115</v>
      </c>
      <c r="F22" s="235"/>
      <c r="G22" s="235"/>
      <c r="H22" s="235"/>
      <c r="I22" s="235"/>
      <c r="J22" s="235"/>
      <c r="K22" s="235"/>
      <c r="L22" s="235"/>
      <c r="M22" s="235"/>
      <c r="N22" s="236">
        <f>SUM(F22:M22)</f>
        <v>0</v>
      </c>
      <c r="O22" s="237"/>
      <c r="P22" s="237"/>
      <c r="Q22" s="237"/>
      <c r="R22" s="237"/>
      <c r="S22" s="237"/>
      <c r="T22" s="237"/>
      <c r="U22" s="237"/>
      <c r="V22" s="238">
        <f>SUM(O22:T22)</f>
        <v>0</v>
      </c>
      <c r="W22" s="239"/>
      <c r="X22" s="239"/>
      <c r="Y22" s="201"/>
      <c r="Z22" s="255"/>
      <c r="AA22" s="187"/>
      <c r="AB22" s="36"/>
    </row>
    <row r="23" ht="13.2" customHeight="1">
      <c r="A23" s="241">
        <v>5</v>
      </c>
      <c r="B23" t="s" s="242">
        <f>INDEX('List of Competitors'!O$5:O$24,MATCH($A23,'List of Competitors'!$M$5:$M$24,0))</f>
      </c>
      <c r="C23" t="s" s="242">
        <f>INDEX('List of Competitors'!P$5:P$24,MATCH($A23,'List of Competitors'!$M$5:$M$24,0))</f>
      </c>
      <c r="D23" t="s" s="242">
        <f>INDEX('List of Competitors'!Q$5:Q$24,MATCH($A23,'List of Competitors'!$M$5:$M$24,0))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0"/>
      <c r="V23" s="211">
        <f>SUM(V24:V26)/IF(N26=0,2,3)</f>
        <v>0</v>
      </c>
      <c r="W23" s="212">
        <f>N23-V23</f>
        <v>0</v>
      </c>
      <c r="X23" t="s" s="213">
        <f>IF(W23&gt;=150,"Si","No")</f>
        <v>102</v>
      </c>
      <c r="Y23" s="214">
        <f>IF(W23=0,0,IF(ISERROR(RANK(W23,W1:W86)),"",RANK(Z23,Z1:Z86)))</f>
        <v>0</v>
      </c>
      <c r="Z23" s="244">
        <f>IFERROR(W23+F23/100000+J23/10000000+G23/1000000000,0)</f>
        <v>0</v>
      </c>
      <c r="AA23" s="187"/>
      <c r="AB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1"/>
      <c r="V24" s="222">
        <f>SUM(O24:T24)</f>
        <v>0</v>
      </c>
      <c r="W24" s="223"/>
      <c r="X24" s="223"/>
      <c r="Y24" s="224"/>
      <c r="Z24" s="225"/>
      <c r="AA24" s="187"/>
      <c r="AB24" s="36"/>
    </row>
    <row r="25" ht="13.2" customHeight="1">
      <c r="A25" s="188"/>
      <c r="B25" s="226"/>
      <c r="C25" s="226"/>
      <c r="D25" s="226"/>
      <c r="E25" t="s" s="192">
        <v>114</v>
      </c>
      <c r="F25" s="227"/>
      <c r="G25" s="227"/>
      <c r="H25" s="227"/>
      <c r="I25" s="227"/>
      <c r="J25" s="227"/>
      <c r="K25" s="227"/>
      <c r="L25" s="227"/>
      <c r="M25" s="227"/>
      <c r="N25" s="228">
        <f>SUM(F25:M25)</f>
        <v>0</v>
      </c>
      <c r="O25" s="229"/>
      <c r="P25" s="229"/>
      <c r="Q25" s="229"/>
      <c r="R25" s="229"/>
      <c r="S25" s="229"/>
      <c r="T25" s="229"/>
      <c r="U25" s="229"/>
      <c r="V25" s="230">
        <f>SUM(O25:T25)</f>
        <v>0</v>
      </c>
      <c r="W25" s="231"/>
      <c r="X25" s="231"/>
      <c r="Y25" s="232"/>
      <c r="Z25" s="233"/>
      <c r="AA25" s="187"/>
      <c r="AB25" s="36"/>
    </row>
    <row r="26" ht="13.2" customHeight="1">
      <c r="A26" s="188"/>
      <c r="B26" s="234"/>
      <c r="C26" s="234"/>
      <c r="D26" s="234"/>
      <c r="E26" t="s" s="198">
        <v>115</v>
      </c>
      <c r="F26" s="235"/>
      <c r="G26" s="235"/>
      <c r="H26" s="235"/>
      <c r="I26" s="235"/>
      <c r="J26" s="235"/>
      <c r="K26" s="235"/>
      <c r="L26" s="235"/>
      <c r="M26" s="235"/>
      <c r="N26" s="236">
        <f>SUM(F26:M26)</f>
        <v>0</v>
      </c>
      <c r="O26" s="237"/>
      <c r="P26" s="237"/>
      <c r="Q26" s="237"/>
      <c r="R26" s="237"/>
      <c r="S26" s="237"/>
      <c r="T26" s="237"/>
      <c r="U26" s="237"/>
      <c r="V26" s="238">
        <f>SUM(O26:T26)</f>
        <v>0</v>
      </c>
      <c r="W26" s="239"/>
      <c r="X26" s="239"/>
      <c r="Y26" s="201"/>
      <c r="Z26" s="255"/>
      <c r="AA26" s="187"/>
      <c r="AB26" s="36"/>
    </row>
    <row r="27" ht="13.2" customHeight="1">
      <c r="A27" s="241">
        <v>6</v>
      </c>
      <c r="B27" t="s" s="242">
        <f>INDEX('List of Competitors'!O$5:O$24,MATCH($A27,'List of Competitors'!$M$5:$M$24,0))</f>
      </c>
      <c r="C27" t="s" s="242">
        <f>INDEX('List of Competitors'!P$5:P$24,MATCH($A27,'List of Competitors'!$M$5:$M$24,0))</f>
      </c>
      <c r="D27" t="s" s="242">
        <f>INDEX('List of Competitors'!Q$5:Q$24,MATCH($A27,'List of Competitors'!$M$5:$M$24,0))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0"/>
      <c r="V27" s="211">
        <f>SUM(V28:V30)/IF(N30=0,2,3)</f>
        <v>0</v>
      </c>
      <c r="W27" s="212">
        <f>N27-V27</f>
        <v>0</v>
      </c>
      <c r="X27" t="s" s="213">
        <f>IF(W27&gt;=150,"Si","No")</f>
        <v>102</v>
      </c>
      <c r="Y27" s="214">
        <f>IF(W27=0,0,IF(ISERROR(RANK(W27,W1:W86)),"",RANK(Z27,Z1:Z86)))</f>
        <v>0</v>
      </c>
      <c r="Z27" s="244">
        <f>IFERROR(W27+F27/100000+J27/10000000+G27/1000000000,0)</f>
        <v>0</v>
      </c>
      <c r="AA27" s="187"/>
      <c r="AB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1"/>
      <c r="V28" s="222">
        <f>SUM(O28:T28)</f>
        <v>0</v>
      </c>
      <c r="W28" s="223"/>
      <c r="X28" s="223"/>
      <c r="Y28" s="224"/>
      <c r="Z28" s="225"/>
      <c r="AA28" s="187"/>
      <c r="AB28" s="36"/>
    </row>
    <row r="29" ht="13.2" customHeight="1">
      <c r="A29" s="188"/>
      <c r="B29" s="226"/>
      <c r="C29" s="226"/>
      <c r="D29" s="226"/>
      <c r="E29" t="s" s="192">
        <v>114</v>
      </c>
      <c r="F29" s="227"/>
      <c r="G29" s="227"/>
      <c r="H29" s="227"/>
      <c r="I29" s="227"/>
      <c r="J29" s="227"/>
      <c r="K29" s="227"/>
      <c r="L29" s="227"/>
      <c r="M29" s="227"/>
      <c r="N29" s="228">
        <f>SUM(F29:M29)</f>
        <v>0</v>
      </c>
      <c r="O29" s="229"/>
      <c r="P29" s="229"/>
      <c r="Q29" s="229"/>
      <c r="R29" s="229"/>
      <c r="S29" s="229"/>
      <c r="T29" s="229"/>
      <c r="U29" s="229"/>
      <c r="V29" s="230">
        <f>SUM(O29:T29)</f>
        <v>0</v>
      </c>
      <c r="W29" s="231"/>
      <c r="X29" s="231"/>
      <c r="Y29" s="232"/>
      <c r="Z29" s="233"/>
      <c r="AA29" s="187"/>
      <c r="AB29" s="36"/>
    </row>
    <row r="30" ht="13.2" customHeight="1">
      <c r="A30" s="188"/>
      <c r="B30" s="234"/>
      <c r="C30" s="234"/>
      <c r="D30" s="234"/>
      <c r="E30" t="s" s="198">
        <v>115</v>
      </c>
      <c r="F30" s="235"/>
      <c r="G30" s="235"/>
      <c r="H30" s="235"/>
      <c r="I30" s="235"/>
      <c r="J30" s="235"/>
      <c r="K30" s="235"/>
      <c r="L30" s="235"/>
      <c r="M30" s="235"/>
      <c r="N30" s="236">
        <f>SUM(F30:M30)</f>
        <v>0</v>
      </c>
      <c r="O30" s="237"/>
      <c r="P30" s="237"/>
      <c r="Q30" s="237"/>
      <c r="R30" s="237"/>
      <c r="S30" s="237"/>
      <c r="T30" s="237"/>
      <c r="U30" s="237"/>
      <c r="V30" s="238">
        <f>SUM(O30:T30)</f>
        <v>0</v>
      </c>
      <c r="W30" s="239"/>
      <c r="X30" s="239"/>
      <c r="Y30" s="201"/>
      <c r="Z30" s="255"/>
      <c r="AA30" s="187"/>
      <c r="AB30" s="36"/>
    </row>
    <row r="31" ht="13.2" customHeight="1">
      <c r="A31" s="241">
        <v>7</v>
      </c>
      <c r="B31" t="s" s="242">
        <f>INDEX('List of Competitors'!O$5:O$24,MATCH($A31,'List of Competitors'!$M$5:$M$24,0))</f>
      </c>
      <c r="C31" t="s" s="242">
        <f>INDEX('List of Competitors'!P$5:P$24,MATCH($A31,'List of Competitors'!$M$5:$M$24,0))</f>
      </c>
      <c r="D31" t="s" s="242">
        <f>INDEX('List of Competitors'!Q$5:Q$24,MATCH($A31,'List of Competitors'!$M$5:$M$24,0))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0"/>
      <c r="V31" s="211">
        <f>SUM(V32:V34)/IF(N34=0,2,3)</f>
        <v>0</v>
      </c>
      <c r="W31" s="212">
        <f>N31-V31</f>
        <v>0</v>
      </c>
      <c r="X31" t="s" s="213">
        <f>IF(W31&gt;=150,"Si","No")</f>
        <v>102</v>
      </c>
      <c r="Y31" s="214">
        <f>IF(W31=0,0,IF(ISERROR(RANK(W31,W1:W86)),"",RANK(Z31,Z1:Z86)))</f>
        <v>0</v>
      </c>
      <c r="Z31" s="244">
        <f>IFERROR(W31+F31/100000+J31/10000000+G31/1000000000,0)</f>
        <v>0</v>
      </c>
      <c r="AA31" s="187"/>
      <c r="AB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1"/>
      <c r="V32" s="222">
        <f>SUM(O32:T32)</f>
        <v>0</v>
      </c>
      <c r="W32" s="223"/>
      <c r="X32" s="223"/>
      <c r="Y32" s="224"/>
      <c r="Z32" s="225"/>
      <c r="AA32" s="187"/>
      <c r="AB32" s="36"/>
    </row>
    <row r="33" ht="13.2" customHeight="1">
      <c r="A33" s="188"/>
      <c r="B33" s="226"/>
      <c r="C33" s="226"/>
      <c r="D33" s="226"/>
      <c r="E33" t="s" s="192">
        <v>114</v>
      </c>
      <c r="F33" s="227"/>
      <c r="G33" s="227"/>
      <c r="H33" s="227"/>
      <c r="I33" s="227"/>
      <c r="J33" s="227"/>
      <c r="K33" s="227"/>
      <c r="L33" s="227"/>
      <c r="M33" s="227"/>
      <c r="N33" s="228">
        <f>SUM(F33:M33)</f>
        <v>0</v>
      </c>
      <c r="O33" s="229"/>
      <c r="P33" s="229"/>
      <c r="Q33" s="229"/>
      <c r="R33" s="229"/>
      <c r="S33" s="229"/>
      <c r="T33" s="229"/>
      <c r="U33" s="229"/>
      <c r="V33" s="230">
        <f>SUM(O33:T33)</f>
        <v>0</v>
      </c>
      <c r="W33" s="231"/>
      <c r="X33" s="231"/>
      <c r="Y33" s="232"/>
      <c r="Z33" s="233"/>
      <c r="AA33" s="187"/>
      <c r="AB33" s="36"/>
    </row>
    <row r="34" ht="13.2" customHeight="1">
      <c r="A34" s="188"/>
      <c r="B34" s="234"/>
      <c r="C34" s="234"/>
      <c r="D34" s="234"/>
      <c r="E34" t="s" s="198">
        <v>115</v>
      </c>
      <c r="F34" s="235"/>
      <c r="G34" s="235"/>
      <c r="H34" s="235"/>
      <c r="I34" s="235"/>
      <c r="J34" s="235"/>
      <c r="K34" s="235"/>
      <c r="L34" s="235"/>
      <c r="M34" s="235"/>
      <c r="N34" s="236">
        <f>SUM(F34:M34)</f>
        <v>0</v>
      </c>
      <c r="O34" s="237"/>
      <c r="P34" s="237"/>
      <c r="Q34" s="237"/>
      <c r="R34" s="237"/>
      <c r="S34" s="237"/>
      <c r="T34" s="237"/>
      <c r="U34" s="237"/>
      <c r="V34" s="238">
        <f>SUM(O34:T34)</f>
        <v>0</v>
      </c>
      <c r="W34" s="239"/>
      <c r="X34" s="239"/>
      <c r="Y34" s="201"/>
      <c r="Z34" s="255"/>
      <c r="AA34" s="187"/>
      <c r="AB34" s="36"/>
    </row>
    <row r="35" ht="13.2" customHeight="1">
      <c r="A35" s="241">
        <v>8</v>
      </c>
      <c r="B35" t="s" s="242">
        <f>INDEX('List of Competitors'!O$5:O$24,MATCH($A35,'List of Competitors'!$M$5:$M$24,0))</f>
      </c>
      <c r="C35" t="s" s="242">
        <f>INDEX('List of Competitors'!P$5:P$24,MATCH($A35,'List of Competitors'!$M$5:$M$24,0))</f>
      </c>
      <c r="D35" t="s" s="242">
        <f>INDEX('List of Competitors'!Q$5:Q$24,MATCH($A35,'List of Competitors'!$M$5:$M$24,0))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0"/>
      <c r="V35" s="211">
        <f>SUM(V36:V38)/IF(N38=0,2,3)</f>
        <v>0</v>
      </c>
      <c r="W35" s="212">
        <f>N35-V35</f>
        <v>0</v>
      </c>
      <c r="X35" t="s" s="213">
        <f>IF(W35&gt;=150,"Si","No")</f>
        <v>102</v>
      </c>
      <c r="Y35" s="214">
        <f>IF(W35=0,0,IF(ISERROR(RANK(W35,W1:W86)),"",RANK(Z35,Z1:Z86)))</f>
        <v>0</v>
      </c>
      <c r="Z35" s="244">
        <f>IFERROR(W35+F35/100000+J35/10000000+G35/1000000000,0)</f>
        <v>0</v>
      </c>
      <c r="AA35" s="187"/>
      <c r="AB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1"/>
      <c r="V36" s="222">
        <f>SUM(O36:T36)</f>
        <v>0</v>
      </c>
      <c r="W36" s="223"/>
      <c r="X36" s="223"/>
      <c r="Y36" s="224"/>
      <c r="Z36" s="225"/>
      <c r="AA36" s="187"/>
      <c r="AB36" s="36"/>
    </row>
    <row r="37" ht="13.2" customHeight="1">
      <c r="A37" s="188"/>
      <c r="B37" s="226"/>
      <c r="C37" s="226"/>
      <c r="D37" s="226"/>
      <c r="E37" t="s" s="192">
        <v>114</v>
      </c>
      <c r="F37" s="227"/>
      <c r="G37" s="227"/>
      <c r="H37" s="227"/>
      <c r="I37" s="227"/>
      <c r="J37" s="227"/>
      <c r="K37" s="227"/>
      <c r="L37" s="227"/>
      <c r="M37" s="227"/>
      <c r="N37" s="228">
        <f>SUM(F37:M37)</f>
        <v>0</v>
      </c>
      <c r="O37" s="229"/>
      <c r="P37" s="229"/>
      <c r="Q37" s="229"/>
      <c r="R37" s="229"/>
      <c r="S37" s="229"/>
      <c r="T37" s="229"/>
      <c r="U37" s="229"/>
      <c r="V37" s="230">
        <f>SUM(O37:T37)</f>
        <v>0</v>
      </c>
      <c r="W37" s="231"/>
      <c r="X37" s="231"/>
      <c r="Y37" s="232"/>
      <c r="Z37" s="233"/>
      <c r="AA37" s="187"/>
      <c r="AB37" s="36"/>
    </row>
    <row r="38" ht="13.2" customHeight="1">
      <c r="A38" s="188"/>
      <c r="B38" s="234"/>
      <c r="C38" s="234"/>
      <c r="D38" s="234"/>
      <c r="E38" t="s" s="198">
        <v>115</v>
      </c>
      <c r="F38" s="235"/>
      <c r="G38" s="235"/>
      <c r="H38" s="235"/>
      <c r="I38" s="235"/>
      <c r="J38" s="235"/>
      <c r="K38" s="235"/>
      <c r="L38" s="235"/>
      <c r="M38" s="235"/>
      <c r="N38" s="236">
        <f>SUM(F38:M38)</f>
        <v>0</v>
      </c>
      <c r="O38" s="237"/>
      <c r="P38" s="237"/>
      <c r="Q38" s="237"/>
      <c r="R38" s="237"/>
      <c r="S38" s="237"/>
      <c r="T38" s="237"/>
      <c r="U38" s="237"/>
      <c r="V38" s="238">
        <f>SUM(O38:T38)</f>
        <v>0</v>
      </c>
      <c r="W38" s="239"/>
      <c r="X38" s="239"/>
      <c r="Y38" s="201"/>
      <c r="Z38" s="255"/>
      <c r="AA38" s="187"/>
      <c r="AB38" s="36"/>
    </row>
    <row r="39" ht="13.2" customHeight="1">
      <c r="A39" s="241">
        <v>9</v>
      </c>
      <c r="B39" t="s" s="242">
        <f>INDEX('List of Competitors'!O$5:O$24,MATCH($A39,'List of Competitors'!$M$5:$M$24,0))</f>
      </c>
      <c r="C39" t="s" s="242">
        <f>INDEX('List of Competitors'!P$5:P$24,MATCH($A39,'List of Competitors'!$M$5:$M$24,0))</f>
      </c>
      <c r="D39" t="s" s="242">
        <f>INDEX('List of Competitors'!Q$5:Q$24,MATCH($A39,'List of Competitors'!$M$5:$M$24,0))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0"/>
      <c r="V39" s="211">
        <f>SUM(V40:V42)/IF(N42=0,2,3)</f>
        <v>0</v>
      </c>
      <c r="W39" s="212">
        <f>N39-V39</f>
        <v>0</v>
      </c>
      <c r="X39" t="s" s="213">
        <f>IF(W39&gt;=150,"Si","No")</f>
        <v>102</v>
      </c>
      <c r="Y39" s="214">
        <f>IF(W39=0,0,IF(ISERROR(RANK(W39,W1:W86)),"",RANK(Z39,Z1:Z86)))</f>
        <v>0</v>
      </c>
      <c r="Z39" s="244">
        <f>IFERROR(W39+F39/100000+J39/10000000+G39/1000000000,0)</f>
        <v>0</v>
      </c>
      <c r="AA39" s="187"/>
      <c r="AB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1"/>
      <c r="V40" s="222">
        <f>SUM(O40:T40)</f>
        <v>0</v>
      </c>
      <c r="W40" s="223"/>
      <c r="X40" s="223"/>
      <c r="Y40" s="224"/>
      <c r="Z40" s="225"/>
      <c r="AA40" s="187"/>
      <c r="AB40" s="36"/>
    </row>
    <row r="41" ht="13.2" customHeight="1">
      <c r="A41" s="188"/>
      <c r="B41" s="226"/>
      <c r="C41" s="226"/>
      <c r="D41" s="226"/>
      <c r="E41" t="s" s="192">
        <v>114</v>
      </c>
      <c r="F41" s="227"/>
      <c r="G41" s="227"/>
      <c r="H41" s="227"/>
      <c r="I41" s="227"/>
      <c r="J41" s="227"/>
      <c r="K41" s="227"/>
      <c r="L41" s="227"/>
      <c r="M41" s="227"/>
      <c r="N41" s="228">
        <f>SUM(F41:M41)</f>
        <v>0</v>
      </c>
      <c r="O41" s="229"/>
      <c r="P41" s="229"/>
      <c r="Q41" s="229"/>
      <c r="R41" s="229"/>
      <c r="S41" s="229"/>
      <c r="T41" s="229"/>
      <c r="U41" s="229"/>
      <c r="V41" s="230">
        <f>SUM(O41:T41)</f>
        <v>0</v>
      </c>
      <c r="W41" s="231"/>
      <c r="X41" s="231"/>
      <c r="Y41" s="232"/>
      <c r="Z41" s="233"/>
      <c r="AA41" s="187"/>
      <c r="AB41" s="36"/>
    </row>
    <row r="42" ht="13.2" customHeight="1">
      <c r="A42" s="188"/>
      <c r="B42" s="234"/>
      <c r="C42" s="234"/>
      <c r="D42" s="234"/>
      <c r="E42" t="s" s="198">
        <v>115</v>
      </c>
      <c r="F42" s="235"/>
      <c r="G42" s="235"/>
      <c r="H42" s="235"/>
      <c r="I42" s="235"/>
      <c r="J42" s="235"/>
      <c r="K42" s="235"/>
      <c r="L42" s="235"/>
      <c r="M42" s="235"/>
      <c r="N42" s="236">
        <f>SUM(F42:M42)</f>
        <v>0</v>
      </c>
      <c r="O42" s="237"/>
      <c r="P42" s="237"/>
      <c r="Q42" s="237"/>
      <c r="R42" s="237"/>
      <c r="S42" s="237"/>
      <c r="T42" s="237"/>
      <c r="U42" s="237"/>
      <c r="V42" s="238">
        <f>SUM(O42:T42)</f>
        <v>0</v>
      </c>
      <c r="W42" s="239"/>
      <c r="X42" s="239"/>
      <c r="Y42" s="201"/>
      <c r="Z42" s="255"/>
      <c r="AA42" s="187"/>
      <c r="AB42" s="36"/>
    </row>
    <row r="43" ht="13.2" customHeight="1">
      <c r="A43" s="241">
        <v>10</v>
      </c>
      <c r="B43" t="s" s="242">
        <f>INDEX('List of Competitors'!O$5:O$24,MATCH($A43,'List of Competitors'!$M$5:$M$24,0))</f>
      </c>
      <c r="C43" t="s" s="242">
        <f>INDEX('List of Competitors'!P$5:P$24,MATCH($A43,'List of Competitors'!$M$5:$M$24,0))</f>
      </c>
      <c r="D43" t="s" s="242">
        <f>INDEX('List of Competitors'!Q$5:Q$24,MATCH($A43,'List of Competitors'!$M$5:$M$24,0))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0"/>
      <c r="V43" s="211">
        <f>SUM(V44:V46)/IF(N46=0,2,3)</f>
        <v>0</v>
      </c>
      <c r="W43" s="212">
        <f>N43-V43</f>
        <v>0</v>
      </c>
      <c r="X43" t="s" s="213">
        <f>IF(W43&gt;=150,"Si","No")</f>
        <v>102</v>
      </c>
      <c r="Y43" s="214">
        <f>IF(W43=0,0,IF(ISERROR(RANK(W43,W1:W86)),"",RANK(Z43,Z1:Z86)))</f>
        <v>0</v>
      </c>
      <c r="Z43" s="244">
        <f>IFERROR(W43+F43/100000+J43/10000000+G43/1000000000,0)</f>
        <v>0</v>
      </c>
      <c r="AA43" s="187"/>
      <c r="AB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1"/>
      <c r="V44" s="222">
        <f>SUM(O44:T44)</f>
        <v>0</v>
      </c>
      <c r="W44" s="223"/>
      <c r="X44" s="223"/>
      <c r="Y44" s="224"/>
      <c r="Z44" s="225"/>
      <c r="AA44" s="187"/>
      <c r="AB44" s="36"/>
    </row>
    <row r="45" ht="13.2" customHeight="1">
      <c r="A45" s="188"/>
      <c r="B45" s="226"/>
      <c r="C45" s="226"/>
      <c r="D45" s="226"/>
      <c r="E45" t="s" s="192">
        <v>114</v>
      </c>
      <c r="F45" s="227"/>
      <c r="G45" s="227"/>
      <c r="H45" s="227"/>
      <c r="I45" s="227"/>
      <c r="J45" s="227"/>
      <c r="K45" s="227"/>
      <c r="L45" s="227"/>
      <c r="M45" s="227"/>
      <c r="N45" s="228">
        <f>SUM(F45:M45)</f>
        <v>0</v>
      </c>
      <c r="O45" s="229"/>
      <c r="P45" s="229"/>
      <c r="Q45" s="229"/>
      <c r="R45" s="229"/>
      <c r="S45" s="229"/>
      <c r="T45" s="229"/>
      <c r="U45" s="229"/>
      <c r="V45" s="230">
        <f>SUM(O45:T45)</f>
        <v>0</v>
      </c>
      <c r="W45" s="231"/>
      <c r="X45" s="231"/>
      <c r="Y45" s="232"/>
      <c r="Z45" s="233"/>
      <c r="AA45" s="187"/>
      <c r="AB45" s="36"/>
    </row>
    <row r="46" ht="13.2" customHeight="1">
      <c r="A46" s="188"/>
      <c r="B46" s="234"/>
      <c r="C46" s="234"/>
      <c r="D46" s="234"/>
      <c r="E46" t="s" s="198">
        <v>115</v>
      </c>
      <c r="F46" s="235"/>
      <c r="G46" s="235"/>
      <c r="H46" s="235"/>
      <c r="I46" s="235"/>
      <c r="J46" s="235"/>
      <c r="K46" s="235"/>
      <c r="L46" s="235"/>
      <c r="M46" s="235"/>
      <c r="N46" s="236">
        <f>SUM(F46:M46)</f>
        <v>0</v>
      </c>
      <c r="O46" s="237"/>
      <c r="P46" s="237"/>
      <c r="Q46" s="237"/>
      <c r="R46" s="237"/>
      <c r="S46" s="237"/>
      <c r="T46" s="237"/>
      <c r="U46" s="237"/>
      <c r="V46" s="238">
        <f>SUM(O46:T46)</f>
        <v>0</v>
      </c>
      <c r="W46" s="239"/>
      <c r="X46" s="239"/>
      <c r="Y46" s="201"/>
      <c r="Z46" s="255"/>
      <c r="AA46" s="187"/>
      <c r="AB46" s="36"/>
    </row>
    <row r="47" ht="13.2" customHeight="1">
      <c r="A47" s="241">
        <v>11</v>
      </c>
      <c r="B47" t="s" s="242">
        <f>INDEX('List of Competitors'!O$5:O$24,MATCH($A47,'List of Competitors'!$M$5:$M$24,0))</f>
      </c>
      <c r="C47" t="s" s="242">
        <f>INDEX('List of Competitors'!P$5:P$24,MATCH($A47,'List of Competitors'!$M$5:$M$24,0))</f>
      </c>
      <c r="D47" t="s" s="242">
        <f>INDEX('List of Competitors'!Q$5:Q$24,MATCH($A47,'List of Competitors'!$M$5:$M$24,0))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0"/>
      <c r="V47" s="211">
        <f>SUM(V48:V50)/IF(N50=0,2,3)</f>
        <v>0</v>
      </c>
      <c r="W47" s="212">
        <f>N47-V47</f>
        <v>0</v>
      </c>
      <c r="X47" t="s" s="213">
        <f>IF(W47&gt;=150,"Si","No")</f>
        <v>102</v>
      </c>
      <c r="Y47" s="214">
        <f>IF(W47=0,0,IF(ISERROR(RANK(W47,W1:W86)),"",RANK(Z47,Z1:Z86)))</f>
        <v>0</v>
      </c>
      <c r="Z47" s="244">
        <f>IFERROR(W47+F47/100000+J47/10000000+G47/1000000000,0)</f>
        <v>0</v>
      </c>
      <c r="AA47" s="187"/>
      <c r="AB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1"/>
      <c r="V48" s="222">
        <f>SUM(O48:T48)</f>
        <v>0</v>
      </c>
      <c r="W48" s="223"/>
      <c r="X48" s="223"/>
      <c r="Y48" s="224"/>
      <c r="Z48" s="225"/>
      <c r="AA48" s="187"/>
      <c r="AB48" s="36"/>
    </row>
    <row r="49" ht="13.2" customHeight="1">
      <c r="A49" s="188"/>
      <c r="B49" s="226"/>
      <c r="C49" s="226"/>
      <c r="D49" s="226"/>
      <c r="E49" t="s" s="192">
        <v>114</v>
      </c>
      <c r="F49" s="227"/>
      <c r="G49" s="227"/>
      <c r="H49" s="227"/>
      <c r="I49" s="227"/>
      <c r="J49" s="227"/>
      <c r="K49" s="227"/>
      <c r="L49" s="227"/>
      <c r="M49" s="227"/>
      <c r="N49" s="228">
        <f>SUM(F49:M49)</f>
        <v>0</v>
      </c>
      <c r="O49" s="229"/>
      <c r="P49" s="229"/>
      <c r="Q49" s="229"/>
      <c r="R49" s="229"/>
      <c r="S49" s="229"/>
      <c r="T49" s="229"/>
      <c r="U49" s="229"/>
      <c r="V49" s="230">
        <f>SUM(O49:T49)</f>
        <v>0</v>
      </c>
      <c r="W49" s="231"/>
      <c r="X49" s="231"/>
      <c r="Y49" s="232"/>
      <c r="Z49" s="233"/>
      <c r="AA49" s="187"/>
      <c r="AB49" s="36"/>
    </row>
    <row r="50" ht="13.2" customHeight="1">
      <c r="A50" s="188"/>
      <c r="B50" s="234"/>
      <c r="C50" s="234"/>
      <c r="D50" s="234"/>
      <c r="E50" t="s" s="198">
        <v>115</v>
      </c>
      <c r="F50" s="235"/>
      <c r="G50" s="235"/>
      <c r="H50" s="235"/>
      <c r="I50" s="235"/>
      <c r="J50" s="235"/>
      <c r="K50" s="235"/>
      <c r="L50" s="235"/>
      <c r="M50" s="235"/>
      <c r="N50" s="236">
        <f>SUM(F50:M50)</f>
        <v>0</v>
      </c>
      <c r="O50" s="237"/>
      <c r="P50" s="237"/>
      <c r="Q50" s="237"/>
      <c r="R50" s="237"/>
      <c r="S50" s="237"/>
      <c r="T50" s="237"/>
      <c r="U50" s="237"/>
      <c r="V50" s="238">
        <f>SUM(O50:T50)</f>
        <v>0</v>
      </c>
      <c r="W50" s="239"/>
      <c r="X50" s="239"/>
      <c r="Y50" s="201"/>
      <c r="Z50" s="255"/>
      <c r="AA50" s="187"/>
      <c r="AB50" s="36"/>
    </row>
    <row r="51" ht="13.2" customHeight="1">
      <c r="A51" s="241">
        <v>12</v>
      </c>
      <c r="B51" t="s" s="242">
        <f>INDEX('List of Competitors'!O$5:O$24,MATCH($A51,'List of Competitors'!$M$5:$M$24,0))</f>
      </c>
      <c r="C51" t="s" s="242">
        <f>INDEX('List of Competitors'!P$5:P$24,MATCH($A51,'List of Competitors'!$M$5:$M$24,0))</f>
      </c>
      <c r="D51" t="s" s="242">
        <f>INDEX('List of Competitors'!Q$5:Q$24,MATCH($A51,'List of Competitors'!$M$5:$M$24,0))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0"/>
      <c r="V51" s="211">
        <f>SUM(V52:V54)/IF(N54=0,2,3)</f>
        <v>0</v>
      </c>
      <c r="W51" s="212">
        <f>N51-V51</f>
        <v>0</v>
      </c>
      <c r="X51" t="s" s="213">
        <f>IF(W51&gt;=150,"Si","No")</f>
        <v>102</v>
      </c>
      <c r="Y51" s="214">
        <f>IF(W51=0,0,IF(ISERROR(RANK(W51,W1:W86)),"",RANK(Z51,Z1:Z86)))</f>
        <v>0</v>
      </c>
      <c r="Z51" s="244">
        <f>IFERROR(W51+F51/100000+J51/10000000+G51/1000000000,0)</f>
        <v>0</v>
      </c>
      <c r="AA51" s="187"/>
      <c r="AB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1"/>
      <c r="V52" s="222">
        <f>SUM(O52:T52)</f>
        <v>0</v>
      </c>
      <c r="W52" s="223"/>
      <c r="X52" s="223"/>
      <c r="Y52" s="224"/>
      <c r="Z52" s="225"/>
      <c r="AA52" s="187"/>
      <c r="AB52" s="36"/>
    </row>
    <row r="53" ht="13.2" customHeight="1">
      <c r="A53" s="188"/>
      <c r="B53" s="226"/>
      <c r="C53" s="226"/>
      <c r="D53" s="226"/>
      <c r="E53" t="s" s="192">
        <v>114</v>
      </c>
      <c r="F53" s="227"/>
      <c r="G53" s="227"/>
      <c r="H53" s="227"/>
      <c r="I53" s="227"/>
      <c r="J53" s="227"/>
      <c r="K53" s="227"/>
      <c r="L53" s="227"/>
      <c r="M53" s="227"/>
      <c r="N53" s="228">
        <f>SUM(F53:M53)</f>
        <v>0</v>
      </c>
      <c r="O53" s="229"/>
      <c r="P53" s="229"/>
      <c r="Q53" s="229"/>
      <c r="R53" s="229"/>
      <c r="S53" s="229"/>
      <c r="T53" s="229"/>
      <c r="U53" s="229"/>
      <c r="V53" s="230">
        <f>SUM(O53:T53)</f>
        <v>0</v>
      </c>
      <c r="W53" s="231"/>
      <c r="X53" s="231"/>
      <c r="Y53" s="232"/>
      <c r="Z53" s="233"/>
      <c r="AA53" s="187"/>
      <c r="AB53" s="36"/>
    </row>
    <row r="54" ht="13.2" customHeight="1">
      <c r="A54" s="188"/>
      <c r="B54" s="234"/>
      <c r="C54" s="234"/>
      <c r="D54" s="234"/>
      <c r="E54" t="s" s="198">
        <v>115</v>
      </c>
      <c r="F54" s="235"/>
      <c r="G54" s="235"/>
      <c r="H54" s="235"/>
      <c r="I54" s="235"/>
      <c r="J54" s="235"/>
      <c r="K54" s="235"/>
      <c r="L54" s="235"/>
      <c r="M54" s="235"/>
      <c r="N54" s="236">
        <f>SUM(F54:M54)</f>
        <v>0</v>
      </c>
      <c r="O54" s="237"/>
      <c r="P54" s="237"/>
      <c r="Q54" s="237"/>
      <c r="R54" s="237"/>
      <c r="S54" s="237"/>
      <c r="T54" s="237"/>
      <c r="U54" s="237"/>
      <c r="V54" s="238">
        <f>SUM(O54:T54)</f>
        <v>0</v>
      </c>
      <c r="W54" s="239"/>
      <c r="X54" s="239"/>
      <c r="Y54" s="201"/>
      <c r="Z54" s="255"/>
      <c r="AA54" s="187"/>
      <c r="AB54" s="36"/>
    </row>
    <row r="55" ht="13.2" customHeight="1">
      <c r="A55" s="241">
        <v>13</v>
      </c>
      <c r="B55" t="s" s="242">
        <f>INDEX('List of Competitors'!O$5:O$24,MATCH($A55,'List of Competitors'!$M$5:$M$24,0))</f>
      </c>
      <c r="C55" t="s" s="242">
        <f>INDEX('List of Competitors'!P$5:P$24,MATCH($A55,'List of Competitors'!$M$5:$M$24,0))</f>
      </c>
      <c r="D55" t="s" s="242">
        <f>INDEX('List of Competitors'!Q$5:Q$24,MATCH($A55,'List of Competitors'!$M$5:$M$24,0))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0"/>
      <c r="V55" s="211">
        <f>SUM(V56:V58)/IF(N58=0,2,3)</f>
        <v>0</v>
      </c>
      <c r="W55" s="212">
        <f>N55-V55</f>
        <v>0</v>
      </c>
      <c r="X55" t="s" s="213">
        <f>IF(W55&gt;=150,"Si","No")</f>
        <v>102</v>
      </c>
      <c r="Y55" s="214">
        <f>IF(W55=0,0,IF(ISERROR(RANK(W55,W1:W86)),"",RANK(Z55,Z1:Z86)))</f>
        <v>0</v>
      </c>
      <c r="Z55" s="244">
        <f>IFERROR(W55+F55/100000+J55/10000000+G55/1000000000,0)</f>
        <v>0</v>
      </c>
      <c r="AA55" s="187"/>
      <c r="AB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1"/>
      <c r="V56" s="222">
        <f>SUM(O56:T56)</f>
        <v>0</v>
      </c>
      <c r="W56" s="223"/>
      <c r="X56" s="223"/>
      <c r="Y56" s="224"/>
      <c r="Z56" s="225"/>
      <c r="AA56" s="187"/>
      <c r="AB56" s="36"/>
    </row>
    <row r="57" ht="13.2" customHeight="1">
      <c r="A57" s="188"/>
      <c r="B57" s="226"/>
      <c r="C57" s="226"/>
      <c r="D57" s="226"/>
      <c r="E57" t="s" s="192">
        <v>114</v>
      </c>
      <c r="F57" s="227"/>
      <c r="G57" s="227"/>
      <c r="H57" s="227"/>
      <c r="I57" s="227"/>
      <c r="J57" s="227"/>
      <c r="K57" s="227"/>
      <c r="L57" s="227"/>
      <c r="M57" s="227"/>
      <c r="N57" s="228">
        <f>SUM(F57:M57)</f>
        <v>0</v>
      </c>
      <c r="O57" s="229"/>
      <c r="P57" s="229"/>
      <c r="Q57" s="229"/>
      <c r="R57" s="229"/>
      <c r="S57" s="229"/>
      <c r="T57" s="229"/>
      <c r="U57" s="229"/>
      <c r="V57" s="230">
        <f>SUM(O57:T57)</f>
        <v>0</v>
      </c>
      <c r="W57" s="231"/>
      <c r="X57" s="231"/>
      <c r="Y57" s="232"/>
      <c r="Z57" s="233"/>
      <c r="AA57" s="187"/>
      <c r="AB57" s="36"/>
    </row>
    <row r="58" ht="13.2" customHeight="1">
      <c r="A58" s="188"/>
      <c r="B58" s="234"/>
      <c r="C58" s="234"/>
      <c r="D58" s="234"/>
      <c r="E58" t="s" s="198">
        <v>115</v>
      </c>
      <c r="F58" s="235"/>
      <c r="G58" s="235"/>
      <c r="H58" s="235"/>
      <c r="I58" s="235"/>
      <c r="J58" s="235"/>
      <c r="K58" s="235"/>
      <c r="L58" s="235"/>
      <c r="M58" s="235"/>
      <c r="N58" s="236">
        <f>SUM(F58:M58)</f>
        <v>0</v>
      </c>
      <c r="O58" s="237"/>
      <c r="P58" s="237"/>
      <c r="Q58" s="237"/>
      <c r="R58" s="237"/>
      <c r="S58" s="237"/>
      <c r="T58" s="237"/>
      <c r="U58" s="237"/>
      <c r="V58" s="238">
        <f>SUM(O58:T58)</f>
        <v>0</v>
      </c>
      <c r="W58" s="239"/>
      <c r="X58" s="239"/>
      <c r="Y58" s="201"/>
      <c r="Z58" s="255"/>
      <c r="AA58" s="187"/>
      <c r="AB58" s="36"/>
    </row>
    <row r="59" ht="13.2" customHeight="1">
      <c r="A59" s="241">
        <v>14</v>
      </c>
      <c r="B59" t="s" s="242">
        <f>INDEX('List of Competitors'!O$5:O$24,MATCH($A59,'List of Competitors'!$M$5:$M$24,0))</f>
      </c>
      <c r="C59" t="s" s="242">
        <f>INDEX('List of Competitors'!P$5:P$24,MATCH($A59,'List of Competitors'!$M$5:$M$24,0))</f>
      </c>
      <c r="D59" t="s" s="242">
        <f>INDEX('List of Competitors'!Q$5:Q$24,MATCH($A59,'List of Competitors'!$M$5:$M$24,0))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0"/>
      <c r="V59" s="211">
        <f>SUM(V60:V62)/IF(N62=0,2,3)</f>
        <v>0</v>
      </c>
      <c r="W59" s="212">
        <f>N59-V59</f>
        <v>0</v>
      </c>
      <c r="X59" t="s" s="213">
        <f>IF(W59&gt;=150,"Si","No")</f>
        <v>102</v>
      </c>
      <c r="Y59" s="214">
        <f>IF(W59=0,0,IF(ISERROR(RANK(W59,W1:W86)),"",RANK(Z59,Z1:Z86)))</f>
        <v>0</v>
      </c>
      <c r="Z59" s="244">
        <f>IFERROR(W59+F59/100000+J59/10000000+G59/1000000000,0)</f>
        <v>0</v>
      </c>
      <c r="AA59" s="187"/>
      <c r="AB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1"/>
      <c r="V60" s="222">
        <f>SUM(O60:T60)</f>
        <v>0</v>
      </c>
      <c r="W60" s="223"/>
      <c r="X60" s="223"/>
      <c r="Y60" s="224"/>
      <c r="Z60" s="225"/>
      <c r="AA60" s="187"/>
      <c r="AB60" s="36"/>
    </row>
    <row r="61" ht="13.2" customHeight="1">
      <c r="A61" s="188"/>
      <c r="B61" s="226"/>
      <c r="C61" s="226"/>
      <c r="D61" s="226"/>
      <c r="E61" t="s" s="192">
        <v>114</v>
      </c>
      <c r="F61" s="227"/>
      <c r="G61" s="227"/>
      <c r="H61" s="227"/>
      <c r="I61" s="227"/>
      <c r="J61" s="227"/>
      <c r="K61" s="227"/>
      <c r="L61" s="227"/>
      <c r="M61" s="227"/>
      <c r="N61" s="228">
        <f>SUM(F61:M61)</f>
        <v>0</v>
      </c>
      <c r="O61" s="229"/>
      <c r="P61" s="229"/>
      <c r="Q61" s="229"/>
      <c r="R61" s="229"/>
      <c r="S61" s="229"/>
      <c r="T61" s="229"/>
      <c r="U61" s="229"/>
      <c r="V61" s="230">
        <f>SUM(O61:T61)</f>
        <v>0</v>
      </c>
      <c r="W61" s="231"/>
      <c r="X61" s="231"/>
      <c r="Y61" s="232"/>
      <c r="Z61" s="233"/>
      <c r="AA61" s="187"/>
      <c r="AB61" s="36"/>
    </row>
    <row r="62" ht="13.2" customHeight="1">
      <c r="A62" s="188"/>
      <c r="B62" s="234"/>
      <c r="C62" s="234"/>
      <c r="D62" s="234"/>
      <c r="E62" t="s" s="198">
        <v>115</v>
      </c>
      <c r="F62" s="235"/>
      <c r="G62" s="235"/>
      <c r="H62" s="235"/>
      <c r="I62" s="235"/>
      <c r="J62" s="235"/>
      <c r="K62" s="235"/>
      <c r="L62" s="235"/>
      <c r="M62" s="235"/>
      <c r="N62" s="236">
        <f>SUM(F62:M62)</f>
        <v>0</v>
      </c>
      <c r="O62" s="237"/>
      <c r="P62" s="237"/>
      <c r="Q62" s="237"/>
      <c r="R62" s="237"/>
      <c r="S62" s="237"/>
      <c r="T62" s="237"/>
      <c r="U62" s="237"/>
      <c r="V62" s="238">
        <f>SUM(O62:T62)</f>
        <v>0</v>
      </c>
      <c r="W62" s="239"/>
      <c r="X62" s="239"/>
      <c r="Y62" s="201"/>
      <c r="Z62" s="255"/>
      <c r="AA62" s="187"/>
      <c r="AB62" s="36"/>
    </row>
    <row r="63" ht="13.2" customHeight="1">
      <c r="A63" s="241">
        <v>15</v>
      </c>
      <c r="B63" t="s" s="242">
        <f>INDEX('List of Competitors'!O$5:O$24,MATCH($A63,'List of Competitors'!$M$5:$M$24,0))</f>
      </c>
      <c r="C63" t="s" s="242">
        <f>INDEX('List of Competitors'!P$5:P$24,MATCH($A63,'List of Competitors'!$M$5:$M$24,0))</f>
      </c>
      <c r="D63" t="s" s="242">
        <f>INDEX('List of Competitors'!Q$5:Q$24,MATCH($A63,'List of Competitors'!$M$5:$M$24,0))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0"/>
      <c r="V63" s="211">
        <f>SUM(V64:V66)/IF(N66=0,2,3)</f>
        <v>0</v>
      </c>
      <c r="W63" s="212">
        <f>N63-V63</f>
        <v>0</v>
      </c>
      <c r="X63" t="s" s="213">
        <f>IF(W63&gt;=150,"Si","No")</f>
        <v>102</v>
      </c>
      <c r="Y63" s="214">
        <f>IF(W63=0,0,IF(ISERROR(RANK(W63,W1:W86)),"",RANK(Z63,Z1:Z86)))</f>
        <v>0</v>
      </c>
      <c r="Z63" s="244">
        <f>IFERROR(W63+F63/100000+J63/10000000+G63/1000000000,0)</f>
        <v>0</v>
      </c>
      <c r="AA63" s="187"/>
      <c r="AB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1"/>
      <c r="V64" s="222">
        <f>SUM(O64:T64)</f>
        <v>0</v>
      </c>
      <c r="W64" s="223"/>
      <c r="X64" s="223"/>
      <c r="Y64" s="224"/>
      <c r="Z64" s="225"/>
      <c r="AA64" s="187"/>
      <c r="AB64" s="36"/>
    </row>
    <row r="65" ht="13.2" customHeight="1">
      <c r="A65" s="188"/>
      <c r="B65" s="226"/>
      <c r="C65" s="226"/>
      <c r="D65" s="226"/>
      <c r="E65" t="s" s="192">
        <v>114</v>
      </c>
      <c r="F65" s="227"/>
      <c r="G65" s="227"/>
      <c r="H65" s="227"/>
      <c r="I65" s="227"/>
      <c r="J65" s="227"/>
      <c r="K65" s="227"/>
      <c r="L65" s="227"/>
      <c r="M65" s="227"/>
      <c r="N65" s="228">
        <f>SUM(F65:M65)</f>
        <v>0</v>
      </c>
      <c r="O65" s="229"/>
      <c r="P65" s="229"/>
      <c r="Q65" s="229"/>
      <c r="R65" s="229"/>
      <c r="S65" s="229"/>
      <c r="T65" s="229"/>
      <c r="U65" s="229"/>
      <c r="V65" s="230">
        <f>SUM(O65:T65)</f>
        <v>0</v>
      </c>
      <c r="W65" s="231"/>
      <c r="X65" s="231"/>
      <c r="Y65" s="232"/>
      <c r="Z65" s="233"/>
      <c r="AA65" s="187"/>
      <c r="AB65" s="36"/>
    </row>
    <row r="66" ht="13.2" customHeight="1">
      <c r="A66" s="188"/>
      <c r="B66" s="234"/>
      <c r="C66" s="234"/>
      <c r="D66" s="234"/>
      <c r="E66" t="s" s="198">
        <v>115</v>
      </c>
      <c r="F66" s="235"/>
      <c r="G66" s="235"/>
      <c r="H66" s="235"/>
      <c r="I66" s="235"/>
      <c r="J66" s="235"/>
      <c r="K66" s="235"/>
      <c r="L66" s="235"/>
      <c r="M66" s="235"/>
      <c r="N66" s="236">
        <f>SUM(F66:M66)</f>
        <v>0</v>
      </c>
      <c r="O66" s="237"/>
      <c r="P66" s="237"/>
      <c r="Q66" s="237"/>
      <c r="R66" s="237"/>
      <c r="S66" s="237"/>
      <c r="T66" s="237"/>
      <c r="U66" s="237"/>
      <c r="V66" s="238">
        <f>SUM(O66:T66)</f>
        <v>0</v>
      </c>
      <c r="W66" s="239"/>
      <c r="X66" s="239"/>
      <c r="Y66" s="201"/>
      <c r="Z66" s="255"/>
      <c r="AA66" s="187"/>
      <c r="AB66" s="36"/>
    </row>
    <row r="67" ht="13.2" customHeight="1">
      <c r="A67" s="241">
        <v>16</v>
      </c>
      <c r="B67" t="s" s="242">
        <f>INDEX('List of Competitors'!O$5:O$24,MATCH($A67,'List of Competitors'!$M$5:$M$24,0))</f>
      </c>
      <c r="C67" t="s" s="242">
        <f>INDEX('List of Competitors'!P$5:P$24,MATCH($A67,'List of Competitors'!$M$5:$M$24,0))</f>
      </c>
      <c r="D67" t="s" s="242">
        <f>INDEX('List of Competitors'!Q$5:Q$24,MATCH($A67,'List of Competitors'!$M$5:$M$24,0))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0"/>
      <c r="V67" s="211">
        <f>SUM(V68:V70)/IF(N70=0,2,3)</f>
        <v>0</v>
      </c>
      <c r="W67" s="212">
        <f>N67-V67</f>
        <v>0</v>
      </c>
      <c r="X67" t="s" s="213">
        <f>IF(W67&gt;=150,"Si","No")</f>
        <v>102</v>
      </c>
      <c r="Y67" s="214">
        <f>IF(W67=0,0,IF(ISERROR(RANK(W67,W1:W86)),"",RANK(Z67,Z1:Z86)))</f>
        <v>0</v>
      </c>
      <c r="Z67" s="244">
        <f>IFERROR(W67+F67/100000+J67/10000000+G67/1000000000,0)</f>
        <v>0</v>
      </c>
      <c r="AA67" s="187"/>
      <c r="AB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1"/>
      <c r="V68" s="222">
        <f>SUM(O68:T68)</f>
        <v>0</v>
      </c>
      <c r="W68" s="223"/>
      <c r="X68" s="223"/>
      <c r="Y68" s="224"/>
      <c r="Z68" s="225"/>
      <c r="AA68" s="187"/>
      <c r="AB68" s="36"/>
    </row>
    <row r="69" ht="13.2" customHeight="1">
      <c r="A69" s="188"/>
      <c r="B69" s="226"/>
      <c r="C69" s="226"/>
      <c r="D69" s="226"/>
      <c r="E69" t="s" s="192">
        <v>114</v>
      </c>
      <c r="F69" s="227"/>
      <c r="G69" s="227"/>
      <c r="H69" s="227"/>
      <c r="I69" s="227"/>
      <c r="J69" s="227"/>
      <c r="K69" s="227"/>
      <c r="L69" s="227"/>
      <c r="M69" s="227"/>
      <c r="N69" s="228">
        <f>SUM(F69:M69)</f>
        <v>0</v>
      </c>
      <c r="O69" s="229"/>
      <c r="P69" s="229"/>
      <c r="Q69" s="229"/>
      <c r="R69" s="229"/>
      <c r="S69" s="229"/>
      <c r="T69" s="229"/>
      <c r="U69" s="229"/>
      <c r="V69" s="230">
        <f>SUM(O69:T69)</f>
        <v>0</v>
      </c>
      <c r="W69" s="231"/>
      <c r="X69" s="231"/>
      <c r="Y69" s="232"/>
      <c r="Z69" s="233"/>
      <c r="AA69" s="187"/>
      <c r="AB69" s="36"/>
    </row>
    <row r="70" ht="13.2" customHeight="1">
      <c r="A70" s="188"/>
      <c r="B70" s="234"/>
      <c r="C70" s="234"/>
      <c r="D70" s="234"/>
      <c r="E70" t="s" s="198">
        <v>115</v>
      </c>
      <c r="F70" s="235"/>
      <c r="G70" s="235"/>
      <c r="H70" s="235"/>
      <c r="I70" s="235"/>
      <c r="J70" s="235"/>
      <c r="K70" s="235"/>
      <c r="L70" s="235"/>
      <c r="M70" s="235"/>
      <c r="N70" s="236">
        <f>SUM(F70:M70)</f>
        <v>0</v>
      </c>
      <c r="O70" s="237"/>
      <c r="P70" s="237"/>
      <c r="Q70" s="237"/>
      <c r="R70" s="237"/>
      <c r="S70" s="237"/>
      <c r="T70" s="237"/>
      <c r="U70" s="237"/>
      <c r="V70" s="238">
        <f>SUM(O70:T70)</f>
        <v>0</v>
      </c>
      <c r="W70" s="239"/>
      <c r="X70" s="239"/>
      <c r="Y70" s="201"/>
      <c r="Z70" s="255"/>
      <c r="AA70" s="187"/>
      <c r="AB70" s="36"/>
    </row>
    <row r="71" ht="13.2" customHeight="1">
      <c r="A71" s="241">
        <v>17</v>
      </c>
      <c r="B71" t="s" s="242">
        <f>INDEX('List of Competitors'!O$5:O$24,MATCH($A71,'List of Competitors'!$M$5:$M$24,0))</f>
      </c>
      <c r="C71" t="s" s="242">
        <f>INDEX('List of Competitors'!P$5:P$24,MATCH($A71,'List of Competitors'!$M$5:$M$24,0))</f>
      </c>
      <c r="D71" t="s" s="242">
        <f>INDEX('List of Competitors'!Q$5:Q$24,MATCH($A71,'List of Competitors'!$M$5:$M$24,0))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0"/>
      <c r="V71" s="211">
        <f>SUM(V72:V74)/IF(N74=0,2,3)</f>
        <v>0</v>
      </c>
      <c r="W71" s="212">
        <f>N71-V71</f>
        <v>0</v>
      </c>
      <c r="X71" t="s" s="213">
        <f>IF(W71&gt;=150,"Si","No")</f>
        <v>102</v>
      </c>
      <c r="Y71" s="214">
        <f>IF(W71=0,0,IF(ISERROR(RANK(W71,W1:W86)),"",RANK(Z71,Z1:Z86)))</f>
        <v>0</v>
      </c>
      <c r="Z71" s="244">
        <f>IFERROR(W71+F71/100000+J71/10000000+G71/1000000000,0)</f>
        <v>0</v>
      </c>
      <c r="AA71" s="187"/>
      <c r="AB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1"/>
      <c r="V72" s="222">
        <f>SUM(O72:T72)</f>
        <v>0</v>
      </c>
      <c r="W72" s="223"/>
      <c r="X72" s="223"/>
      <c r="Y72" s="224"/>
      <c r="Z72" s="225"/>
      <c r="AA72" s="187"/>
      <c r="AB72" s="36"/>
    </row>
    <row r="73" ht="13.2" customHeight="1">
      <c r="A73" s="188"/>
      <c r="B73" s="226"/>
      <c r="C73" s="226"/>
      <c r="D73" s="226"/>
      <c r="E73" t="s" s="192">
        <v>114</v>
      </c>
      <c r="F73" s="227"/>
      <c r="G73" s="227"/>
      <c r="H73" s="227"/>
      <c r="I73" s="227"/>
      <c r="J73" s="227"/>
      <c r="K73" s="227"/>
      <c r="L73" s="227"/>
      <c r="M73" s="227"/>
      <c r="N73" s="228">
        <f>SUM(F73:M73)</f>
        <v>0</v>
      </c>
      <c r="O73" s="229"/>
      <c r="P73" s="229"/>
      <c r="Q73" s="229"/>
      <c r="R73" s="229"/>
      <c r="S73" s="229"/>
      <c r="T73" s="229"/>
      <c r="U73" s="229"/>
      <c r="V73" s="230">
        <f>SUM(O73:T73)</f>
        <v>0</v>
      </c>
      <c r="W73" s="231"/>
      <c r="X73" s="231"/>
      <c r="Y73" s="232"/>
      <c r="Z73" s="233"/>
      <c r="AA73" s="187"/>
      <c r="AB73" s="36"/>
    </row>
    <row r="74" ht="13.2" customHeight="1">
      <c r="A74" s="188"/>
      <c r="B74" s="234"/>
      <c r="C74" s="234"/>
      <c r="D74" s="234"/>
      <c r="E74" t="s" s="198">
        <v>115</v>
      </c>
      <c r="F74" s="235"/>
      <c r="G74" s="235"/>
      <c r="H74" s="235"/>
      <c r="I74" s="235"/>
      <c r="J74" s="235"/>
      <c r="K74" s="235"/>
      <c r="L74" s="235"/>
      <c r="M74" s="235"/>
      <c r="N74" s="236">
        <f>SUM(F74:M74)</f>
        <v>0</v>
      </c>
      <c r="O74" s="237"/>
      <c r="P74" s="237"/>
      <c r="Q74" s="237"/>
      <c r="R74" s="237"/>
      <c r="S74" s="237"/>
      <c r="T74" s="237"/>
      <c r="U74" s="237"/>
      <c r="V74" s="238">
        <f>SUM(O74:T74)</f>
        <v>0</v>
      </c>
      <c r="W74" s="239"/>
      <c r="X74" s="239"/>
      <c r="Y74" s="201"/>
      <c r="Z74" s="255"/>
      <c r="AA74" s="187"/>
      <c r="AB74" s="36"/>
    </row>
    <row r="75" ht="13.2" customHeight="1">
      <c r="A75" s="241">
        <v>18</v>
      </c>
      <c r="B75" t="s" s="242">
        <f>INDEX('List of Competitors'!O$5:O$24,MATCH($A75,'List of Competitors'!$M$5:$M$24,0))</f>
      </c>
      <c r="C75" t="s" s="242">
        <f>INDEX('List of Competitors'!P$5:P$24,MATCH($A75,'List of Competitors'!$M$5:$M$24,0))</f>
      </c>
      <c r="D75" t="s" s="242">
        <f>INDEX('List of Competitors'!Q$5:Q$24,MATCH($A75,'List of Competitors'!$M$5:$M$24,0))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0"/>
      <c r="V75" s="211">
        <f>SUM(V76:V78)/IF(N78=0,2,3)</f>
        <v>0</v>
      </c>
      <c r="W75" s="212">
        <f>N75-V75</f>
        <v>0</v>
      </c>
      <c r="X75" t="s" s="213">
        <f>IF(W75&gt;=150,"Si","No")</f>
        <v>102</v>
      </c>
      <c r="Y75" s="214">
        <f>IF(W75=0,0,IF(ISERROR(RANK(W75,W1:W86)),"",RANK(Z75,Z1:Z86)))</f>
        <v>0</v>
      </c>
      <c r="Z75" s="244">
        <f>IFERROR(W75+F75/100000+J75/10000000+G75/1000000000,0)</f>
        <v>0</v>
      </c>
      <c r="AA75" s="187"/>
      <c r="AB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1"/>
      <c r="V76" s="222">
        <f>SUM(O76:T76)</f>
        <v>0</v>
      </c>
      <c r="W76" s="223"/>
      <c r="X76" s="223"/>
      <c r="Y76" s="224"/>
      <c r="Z76" s="225"/>
      <c r="AA76" s="187"/>
      <c r="AB76" s="36"/>
    </row>
    <row r="77" ht="13.2" customHeight="1">
      <c r="A77" s="188"/>
      <c r="B77" s="226"/>
      <c r="C77" s="226"/>
      <c r="D77" s="226"/>
      <c r="E77" t="s" s="192">
        <v>114</v>
      </c>
      <c r="F77" s="227"/>
      <c r="G77" s="227"/>
      <c r="H77" s="227"/>
      <c r="I77" s="227"/>
      <c r="J77" s="227"/>
      <c r="K77" s="227"/>
      <c r="L77" s="227"/>
      <c r="M77" s="227"/>
      <c r="N77" s="228">
        <f>SUM(F77:M77)</f>
        <v>0</v>
      </c>
      <c r="O77" s="229"/>
      <c r="P77" s="229"/>
      <c r="Q77" s="229"/>
      <c r="R77" s="229"/>
      <c r="S77" s="229"/>
      <c r="T77" s="229"/>
      <c r="U77" s="229"/>
      <c r="V77" s="230">
        <f>SUM(O77:T77)</f>
        <v>0</v>
      </c>
      <c r="W77" s="231"/>
      <c r="X77" s="231"/>
      <c r="Y77" s="232"/>
      <c r="Z77" s="233"/>
      <c r="AA77" s="187"/>
      <c r="AB77" s="36"/>
    </row>
    <row r="78" ht="13.2" customHeight="1">
      <c r="A78" s="188"/>
      <c r="B78" s="234"/>
      <c r="C78" s="234"/>
      <c r="D78" s="234"/>
      <c r="E78" t="s" s="198">
        <v>115</v>
      </c>
      <c r="F78" s="235"/>
      <c r="G78" s="235"/>
      <c r="H78" s="235"/>
      <c r="I78" s="235"/>
      <c r="J78" s="235"/>
      <c r="K78" s="235"/>
      <c r="L78" s="235"/>
      <c r="M78" s="235"/>
      <c r="N78" s="236">
        <f>SUM(F78:M78)</f>
        <v>0</v>
      </c>
      <c r="O78" s="237"/>
      <c r="P78" s="237"/>
      <c r="Q78" s="237"/>
      <c r="R78" s="237"/>
      <c r="S78" s="237"/>
      <c r="T78" s="237"/>
      <c r="U78" s="237"/>
      <c r="V78" s="238">
        <f>SUM(O78:T78)</f>
        <v>0</v>
      </c>
      <c r="W78" s="239"/>
      <c r="X78" s="239"/>
      <c r="Y78" s="201"/>
      <c r="Z78" s="255"/>
      <c r="AA78" s="187"/>
      <c r="AB78" s="36"/>
    </row>
    <row r="79" ht="13.2" customHeight="1">
      <c r="A79" s="241">
        <v>19</v>
      </c>
      <c r="B79" t="s" s="242">
        <f>INDEX('List of Competitors'!O$5:O$24,MATCH($A79,'List of Competitors'!$M$5:$M$24,0))</f>
      </c>
      <c r="C79" t="s" s="242">
        <f>INDEX('List of Competitors'!P$5:P$24,MATCH($A79,'List of Competitors'!$M$5:$M$24,0))</f>
      </c>
      <c r="D79" t="s" s="242">
        <f>INDEX('List of Competitors'!Q$5:Q$24,MATCH($A79,'List of Competitors'!$M$5:$M$24,0))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0"/>
      <c r="V79" s="211">
        <f>SUM(V80:V82)/IF(N82=0,2,3)</f>
        <v>0</v>
      </c>
      <c r="W79" s="212">
        <f>N79-V79</f>
        <v>0</v>
      </c>
      <c r="X79" t="s" s="213">
        <f>IF(W79&gt;=150,"Si","No")</f>
        <v>102</v>
      </c>
      <c r="Y79" s="214">
        <f>IF(W79=0,0,IF(ISERROR(RANK(W79,W1:W86)),"",RANK(Z79,Z1:Z86)))</f>
        <v>0</v>
      </c>
      <c r="Z79" s="244">
        <f>IFERROR(W79+F79/100000+J79/10000000+G79/1000000000,0)</f>
        <v>0</v>
      </c>
      <c r="AA79" s="187"/>
      <c r="AB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1"/>
      <c r="V80" s="222">
        <f>SUM(O80:T80)</f>
        <v>0</v>
      </c>
      <c r="W80" s="223"/>
      <c r="X80" s="223"/>
      <c r="Y80" s="224"/>
      <c r="Z80" s="225"/>
      <c r="AA80" s="187"/>
      <c r="AB80" s="36"/>
    </row>
    <row r="81" ht="13.2" customHeight="1">
      <c r="A81" s="188"/>
      <c r="B81" s="226"/>
      <c r="C81" s="226"/>
      <c r="D81" s="226"/>
      <c r="E81" t="s" s="192">
        <v>114</v>
      </c>
      <c r="F81" s="227"/>
      <c r="G81" s="227"/>
      <c r="H81" s="227"/>
      <c r="I81" s="227"/>
      <c r="J81" s="227"/>
      <c r="K81" s="227"/>
      <c r="L81" s="227"/>
      <c r="M81" s="227"/>
      <c r="N81" s="228">
        <f>SUM(F81:M81)</f>
        <v>0</v>
      </c>
      <c r="O81" s="229"/>
      <c r="P81" s="229"/>
      <c r="Q81" s="229"/>
      <c r="R81" s="229"/>
      <c r="S81" s="229"/>
      <c r="T81" s="229"/>
      <c r="U81" s="229"/>
      <c r="V81" s="230">
        <f>SUM(O81:T81)</f>
        <v>0</v>
      </c>
      <c r="W81" s="231"/>
      <c r="X81" s="231"/>
      <c r="Y81" s="232"/>
      <c r="Z81" s="233"/>
      <c r="AA81" s="187"/>
      <c r="AB81" s="36"/>
    </row>
    <row r="82" ht="13.2" customHeight="1">
      <c r="A82" s="188"/>
      <c r="B82" s="234"/>
      <c r="C82" s="234"/>
      <c r="D82" s="234"/>
      <c r="E82" t="s" s="198">
        <v>115</v>
      </c>
      <c r="F82" s="235"/>
      <c r="G82" s="235"/>
      <c r="H82" s="235"/>
      <c r="I82" s="235"/>
      <c r="J82" s="235"/>
      <c r="K82" s="235"/>
      <c r="L82" s="235"/>
      <c r="M82" s="235"/>
      <c r="N82" s="236">
        <f>SUM(F82:M82)</f>
        <v>0</v>
      </c>
      <c r="O82" s="237"/>
      <c r="P82" s="237"/>
      <c r="Q82" s="237"/>
      <c r="R82" s="237"/>
      <c r="S82" s="237"/>
      <c r="T82" s="237"/>
      <c r="U82" s="237"/>
      <c r="V82" s="238">
        <f>SUM(O82:T82)</f>
        <v>0</v>
      </c>
      <c r="W82" s="239"/>
      <c r="X82" s="239"/>
      <c r="Y82" s="201"/>
      <c r="Z82" s="255"/>
      <c r="AA82" s="187"/>
      <c r="AB82" s="36"/>
    </row>
    <row r="83" ht="13.2" customHeight="1">
      <c r="A83" s="241">
        <v>20</v>
      </c>
      <c r="B83" t="s" s="242">
        <f>INDEX('List of Competitors'!O$5:O$24,MATCH($A83,'List of Competitors'!$M$5:$M$24,0))</f>
      </c>
      <c r="C83" t="s" s="242">
        <f>INDEX('List of Competitors'!P$5:P$24,MATCH($A83,'List of Competitors'!$M$5:$M$24,0))</f>
      </c>
      <c r="D83" t="s" s="242">
        <f>INDEX('List of Competitors'!Q$5:Q$24,MATCH($A83,'List of Competitors'!$M$5:$M$24,0))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0"/>
      <c r="V83" s="211">
        <f>SUM(V84:V86)/IF(N86=0,2,3)</f>
        <v>0</v>
      </c>
      <c r="W83" s="212">
        <f>N83-V83</f>
        <v>0</v>
      </c>
      <c r="X83" t="s" s="213">
        <f>IF(W83&gt;=150,"Si","No")</f>
        <v>102</v>
      </c>
      <c r="Y83" s="214">
        <f>IF(W83=0,0,IF(ISERROR(RANK(W83,W1:W86)),"",RANK(Z83,Z1:Z86)))</f>
        <v>0</v>
      </c>
      <c r="Z83" s="244">
        <f>IFERROR(W83+F83/100000+J83/10000000+G83/1000000000,0)</f>
        <v>0</v>
      </c>
      <c r="AA83" s="187"/>
      <c r="AB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1"/>
      <c r="V84" s="222">
        <f>SUM(O84:T84)</f>
        <v>0</v>
      </c>
      <c r="W84" s="223"/>
      <c r="X84" s="223"/>
      <c r="Y84" s="224"/>
      <c r="Z84" s="245"/>
      <c r="AA84" s="187"/>
      <c r="AB84" s="36"/>
    </row>
    <row r="85" ht="13.2" customHeight="1">
      <c r="A85" s="188"/>
      <c r="B85" s="246"/>
      <c r="C85" s="246"/>
      <c r="D85" s="246"/>
      <c r="E85" t="s" s="192">
        <v>114</v>
      </c>
      <c r="F85" s="227"/>
      <c r="G85" s="227"/>
      <c r="H85" s="227"/>
      <c r="I85" s="227"/>
      <c r="J85" s="227"/>
      <c r="K85" s="227"/>
      <c r="L85" s="227"/>
      <c r="M85" s="227"/>
      <c r="N85" s="228">
        <f>SUM(F85:M85)</f>
        <v>0</v>
      </c>
      <c r="O85" s="229"/>
      <c r="P85" s="229"/>
      <c r="Q85" s="229"/>
      <c r="R85" s="229"/>
      <c r="S85" s="229"/>
      <c r="T85" s="229"/>
      <c r="U85" s="229"/>
      <c r="V85" s="230">
        <f>SUM(O85:T85)</f>
        <v>0</v>
      </c>
      <c r="W85" s="231"/>
      <c r="X85" s="231"/>
      <c r="Y85" s="232"/>
      <c r="Z85" s="247"/>
      <c r="AA85" s="187"/>
      <c r="AB85" s="36"/>
    </row>
    <row r="86" ht="13.2" customHeight="1">
      <c r="A86" s="248"/>
      <c r="B86" s="249"/>
      <c r="C86" s="249"/>
      <c r="D86" s="249"/>
      <c r="E86" t="s" s="198">
        <v>115</v>
      </c>
      <c r="F86" s="250"/>
      <c r="G86" s="250"/>
      <c r="H86" s="250"/>
      <c r="I86" s="250"/>
      <c r="J86" s="250"/>
      <c r="K86" s="250"/>
      <c r="L86" s="250"/>
      <c r="M86" s="250"/>
      <c r="N86" s="236">
        <f>SUM(F86:M86)</f>
        <v>0</v>
      </c>
      <c r="O86" s="237"/>
      <c r="P86" s="237"/>
      <c r="Q86" s="237"/>
      <c r="R86" s="237"/>
      <c r="S86" s="237"/>
      <c r="T86" s="237"/>
      <c r="U86" s="237"/>
      <c r="V86" s="238">
        <f>SUM(O86:T86)</f>
        <v>0</v>
      </c>
      <c r="W86" s="239"/>
      <c r="X86" s="239"/>
      <c r="Y86" s="201"/>
      <c r="Z86" s="251"/>
      <c r="AA86" s="252"/>
      <c r="AB86" s="65"/>
    </row>
  </sheetData>
  <mergeCells count="61">
    <mergeCell ref="O4:V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dimension ref="A1:AA106"/>
  <sheetViews>
    <sheetView workbookViewId="0" showGridLines="0" defaultGridColor="1"/>
  </sheetViews>
  <sheetFormatPr defaultColWidth="11.5" defaultRowHeight="10.2" customHeight="1" outlineLevelRow="0" outlineLevelCol="0"/>
  <cols>
    <col min="1" max="1" hidden="1" width="11.5" style="257" customWidth="1"/>
    <col min="2" max="5" width="15.8516" style="257" customWidth="1"/>
    <col min="6" max="24" width="11.6719" style="257" customWidth="1"/>
    <col min="25" max="25" hidden="1" width="11.5" style="257" customWidth="1"/>
    <col min="26" max="27" width="11.5" style="257" customWidth="1"/>
    <col min="28" max="256" width="11.5" style="257" customWidth="1"/>
  </cols>
  <sheetData>
    <row r="1" ht="21" customHeight="1">
      <c r="A1" s="167"/>
      <c r="B1" t="s" s="168">
        <v>14</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176"/>
      <c r="Z3" s="35"/>
      <c r="AA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2"/>
      <c r="V4" s="183"/>
      <c r="W4" t="s" s="184">
        <v>98</v>
      </c>
      <c r="X4" t="s" s="185">
        <v>81</v>
      </c>
      <c r="Y4" t="s" s="186">
        <v>106</v>
      </c>
      <c r="Z4" s="187"/>
      <c r="AA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1">
        <v>107</v>
      </c>
      <c r="V5" t="s" s="192">
        <v>98</v>
      </c>
      <c r="W5" s="193"/>
      <c r="X5" s="194"/>
      <c r="Y5" s="195"/>
      <c r="Z5" s="187"/>
      <c r="AA5" s="36"/>
    </row>
    <row r="6" ht="13.95" customHeight="1">
      <c r="A6" s="196"/>
      <c r="B6" s="254"/>
      <c r="C6" s="254"/>
      <c r="D6" s="254"/>
      <c r="E6" s="197"/>
      <c r="F6" t="s" s="258">
        <v>108</v>
      </c>
      <c r="G6" t="s" s="258">
        <v>108</v>
      </c>
      <c r="H6" t="s" s="258">
        <v>108</v>
      </c>
      <c r="I6" t="s" s="258">
        <v>108</v>
      </c>
      <c r="J6" t="s" s="258">
        <v>108</v>
      </c>
      <c r="K6" t="s" s="258">
        <v>108</v>
      </c>
      <c r="L6" t="s" s="258">
        <v>108</v>
      </c>
      <c r="M6" t="s" s="258">
        <v>108</v>
      </c>
      <c r="N6" s="199"/>
      <c r="O6" t="s" s="198">
        <v>109</v>
      </c>
      <c r="P6" t="s" s="198">
        <v>109</v>
      </c>
      <c r="Q6" t="s" s="198">
        <v>109</v>
      </c>
      <c r="R6" t="s" s="198">
        <v>110</v>
      </c>
      <c r="S6" t="s" s="198">
        <v>109</v>
      </c>
      <c r="T6" t="s" s="198">
        <v>109</v>
      </c>
      <c r="U6" t="s" s="198">
        <v>111</v>
      </c>
      <c r="V6" s="199"/>
      <c r="W6" s="200"/>
      <c r="X6" s="201"/>
      <c r="Y6" s="202"/>
      <c r="Z6" s="203"/>
      <c r="AA6" s="204"/>
    </row>
    <row r="7" ht="13.2" customHeight="1">
      <c r="A7" s="205">
        <v>1</v>
      </c>
      <c r="B7" t="s" s="242">
        <f>INDEX('List of Competitors'!U$5:U$24,MATCH($A7,'List of Competitors'!$S$5:$S$24,0))</f>
        <v>46</v>
      </c>
      <c r="C7" t="s" s="242">
        <f>INDEX('List of Competitors'!V$5:V$24,MATCH($A7,'List of Competitors'!$S$5:$S$24,0))</f>
        <v>47</v>
      </c>
      <c r="D7" t="s" s="242">
        <f>INDEX('List of Competitors'!W$5:W$24,MATCH($A7,'List of Competitors'!$S$5:$S$24,0))</f>
        <v>48</v>
      </c>
      <c r="E7" t="s" s="207">
        <v>112</v>
      </c>
      <c r="F7" s="243">
        <f>AVERAGE(F8:F11)</f>
        <v>21.5</v>
      </c>
      <c r="G7" s="243">
        <f>AVERAGE(G8:G11)</f>
        <v>21.5</v>
      </c>
      <c r="H7" s="243">
        <f>AVERAGE(H8:H11)</f>
        <v>21.5</v>
      </c>
      <c r="I7" s="243">
        <f>AVERAGE(I8:I11)</f>
        <v>20.5</v>
      </c>
      <c r="J7" s="243">
        <f>AVERAGE(J8:J11)</f>
        <v>21</v>
      </c>
      <c r="K7" s="243">
        <f>AVERAGE(K8:K11)</f>
        <v>20.5</v>
      </c>
      <c r="L7" s="243">
        <f>AVERAGE(L8:L11)</f>
        <v>21</v>
      </c>
      <c r="M7" s="243">
        <f>AVERAGE(M8:M11)</f>
        <v>21.5</v>
      </c>
      <c r="N7" s="209">
        <f>SUM(N8:N11)/IF(N11=0,3,4)</f>
        <v>112.6666666666667</v>
      </c>
      <c r="O7" s="210">
        <f>SUM(O8:O11)/IF($N11=0,3,4)</f>
        <v>0</v>
      </c>
      <c r="P7" s="210">
        <f>SUM(P8:P11)/IF($N11=0,3,4)</f>
        <v>0</v>
      </c>
      <c r="Q7" s="210">
        <f>SUM(Q8:Q11)/IF($N11=0,3,4)</f>
        <v>0</v>
      </c>
      <c r="R7" s="210">
        <f>SUM(R8:R11)/IF($N11=0,3,4)</f>
        <v>0</v>
      </c>
      <c r="S7" s="210">
        <f>SUM(S8:S11)/IF($N11=0,3,4)</f>
        <v>0</v>
      </c>
      <c r="T7" s="210">
        <f>SUM(T8:T11)/IF($N11=0,3,4)</f>
        <v>0</v>
      </c>
      <c r="U7" s="210"/>
      <c r="V7" s="211">
        <f>SUM(V8:V11)/IF(N11=0,3,4)</f>
        <v>0</v>
      </c>
      <c r="W7" s="212">
        <f>N7-V7</f>
        <v>112.6666666666667</v>
      </c>
      <c r="X7" s="214">
        <f>IF(W7=0,0,IF(ISERROR(RANK(W7,W1:W106)),"",RANK(Y7,Y1:Y106)))</f>
        <v>1</v>
      </c>
      <c r="Y7" s="215">
        <f>IFERROR(W7+F7/100000+J7/10000000+G7/1000000000,0)</f>
        <v>112.6668837881667</v>
      </c>
      <c r="Z7" s="216"/>
      <c r="AA7" s="217"/>
    </row>
    <row r="8" ht="13.2" customHeight="1">
      <c r="A8" s="188"/>
      <c r="B8" s="218"/>
      <c r="C8" s="218"/>
      <c r="D8" s="218"/>
      <c r="E8" t="s" s="192">
        <v>113</v>
      </c>
      <c r="F8" s="219">
        <v>22</v>
      </c>
      <c r="G8" s="219">
        <v>23</v>
      </c>
      <c r="H8" s="219">
        <v>22</v>
      </c>
      <c r="I8" s="219">
        <v>20</v>
      </c>
      <c r="J8" s="219">
        <v>21</v>
      </c>
      <c r="K8" s="219">
        <v>21</v>
      </c>
      <c r="L8" s="219">
        <v>22</v>
      </c>
      <c r="M8" s="219">
        <v>23</v>
      </c>
      <c r="N8" s="220">
        <f>SUM(F8:M8)</f>
        <v>174</v>
      </c>
      <c r="O8" s="221"/>
      <c r="P8" s="221"/>
      <c r="Q8" s="221"/>
      <c r="R8" s="221"/>
      <c r="S8" s="221"/>
      <c r="T8" s="221"/>
      <c r="U8" s="221"/>
      <c r="V8" s="222">
        <f>SUM(O8:T8)</f>
        <v>0</v>
      </c>
      <c r="W8" s="223"/>
      <c r="X8" s="224"/>
      <c r="Y8" s="225"/>
      <c r="Z8" s="187"/>
      <c r="AA8" s="36"/>
    </row>
    <row r="9" ht="13.2" customHeight="1">
      <c r="A9" s="188"/>
      <c r="B9" s="259"/>
      <c r="C9" s="259"/>
      <c r="D9" s="259"/>
      <c r="E9" t="s" s="192">
        <v>114</v>
      </c>
      <c r="F9" s="227">
        <v>21</v>
      </c>
      <c r="G9" s="227">
        <v>20</v>
      </c>
      <c r="H9" s="227">
        <v>21</v>
      </c>
      <c r="I9" s="227">
        <v>21</v>
      </c>
      <c r="J9" s="227">
        <v>21</v>
      </c>
      <c r="K9" s="227">
        <v>20</v>
      </c>
      <c r="L9" s="227">
        <v>20</v>
      </c>
      <c r="M9" s="227">
        <v>20</v>
      </c>
      <c r="N9" s="228">
        <f>SUM(F9:M9)</f>
        <v>164</v>
      </c>
      <c r="O9" s="229"/>
      <c r="P9" s="229"/>
      <c r="Q9" s="229"/>
      <c r="R9" s="229"/>
      <c r="S9" s="229"/>
      <c r="T9" s="229"/>
      <c r="U9" s="229"/>
      <c r="V9" s="230">
        <f>SUM(O9:T9)</f>
        <v>0</v>
      </c>
      <c r="W9" s="231"/>
      <c r="X9" s="232"/>
      <c r="Y9" s="233"/>
      <c r="Z9" s="187"/>
      <c r="AA9" s="36"/>
    </row>
    <row r="10" ht="13.2" customHeight="1">
      <c r="A10" s="188"/>
      <c r="B10" s="259"/>
      <c r="C10" s="259"/>
      <c r="D10" s="259"/>
      <c r="E10" t="s" s="192">
        <v>115</v>
      </c>
      <c r="F10" s="219"/>
      <c r="G10" s="219"/>
      <c r="H10" s="219"/>
      <c r="I10" s="219"/>
      <c r="J10" s="219"/>
      <c r="K10" s="219"/>
      <c r="L10" s="219"/>
      <c r="M10" s="219"/>
      <c r="N10" s="260">
        <f>SUM(F10:M10)</f>
        <v>0</v>
      </c>
      <c r="O10" s="221"/>
      <c r="P10" s="221"/>
      <c r="Q10" s="221"/>
      <c r="R10" s="221"/>
      <c r="S10" s="221"/>
      <c r="T10" s="221"/>
      <c r="U10" s="221"/>
      <c r="V10" s="261">
        <f>SUM(O10:T10)</f>
        <v>0</v>
      </c>
      <c r="W10" s="231"/>
      <c r="X10" s="232"/>
      <c r="Y10" s="233"/>
      <c r="Z10" s="187"/>
      <c r="AA10" s="36"/>
    </row>
    <row r="11" ht="13.2" customHeight="1">
      <c r="A11" s="188"/>
      <c r="B11" s="254"/>
      <c r="C11" s="254"/>
      <c r="D11" s="254"/>
      <c r="E11" t="s" s="198">
        <v>116</v>
      </c>
      <c r="F11" s="262"/>
      <c r="G11" s="262"/>
      <c r="H11" s="262"/>
      <c r="I11" s="262"/>
      <c r="J11" s="262"/>
      <c r="K11" s="262"/>
      <c r="L11" s="262"/>
      <c r="M11" s="262"/>
      <c r="N11" s="263">
        <f>SUM(F11:M11)</f>
        <v>0</v>
      </c>
      <c r="O11" s="264"/>
      <c r="P11" s="264"/>
      <c r="Q11" s="264"/>
      <c r="R11" s="264"/>
      <c r="S11" s="264"/>
      <c r="T11" s="264"/>
      <c r="U11" s="264"/>
      <c r="V11" s="265">
        <f>SUM(O11:T11)</f>
        <v>0</v>
      </c>
      <c r="W11" s="239"/>
      <c r="X11" s="201"/>
      <c r="Y11" s="240"/>
      <c r="Z11" s="187"/>
      <c r="AA11" s="36"/>
    </row>
    <row r="12" ht="13.2" customHeight="1">
      <c r="A12" s="241">
        <v>2</v>
      </c>
      <c r="B12" t="s" s="242">
        <f>INDEX('List of Competitors'!U$5:U$24,MATCH($A12,'List of Competitors'!$S$5:$S$24,0))</f>
      </c>
      <c r="C12" t="s" s="242">
        <f>INDEX('List of Competitors'!V$5:V$24,MATCH($A12,'List of Competitors'!$S$5:$S$24,0))</f>
      </c>
      <c r="D12" t="s" s="242">
        <f>INDEX('List of Competitors'!W$5:W$24,MATCH($A12,'List of Competitors'!$S$5:$S$24,0))</f>
      </c>
      <c r="E12" t="s" s="207">
        <v>112</v>
      </c>
      <c r="F12" s="220">
        <f>AVERAGE(F13:F16)</f>
      </c>
      <c r="G12" s="220">
        <f>AVERAGE(G13:G16)</f>
      </c>
      <c r="H12" s="220">
        <f>AVERAGE(H13:H16)</f>
      </c>
      <c r="I12" s="220">
        <f>AVERAGE(I13:I16)</f>
      </c>
      <c r="J12" s="220">
        <f>AVERAGE(J13:J16)</f>
      </c>
      <c r="K12" s="220">
        <f>AVERAGE(K13:K16)</f>
      </c>
      <c r="L12" s="220">
        <f>AVERAGE(L13:L16)</f>
      </c>
      <c r="M12" s="220">
        <f>AVERAGE(M13:M16)</f>
      </c>
      <c r="N12" s="266">
        <f>SUM(N13:N16)/IF(N16=0,3,4)</f>
        <v>0</v>
      </c>
      <c r="O12" s="267">
        <f>SUM(O13:O16)/IF($N16=0,3,4)</f>
        <v>0</v>
      </c>
      <c r="P12" s="267">
        <f>SUM(P13:P16)/IF($N16=0,3,4)</f>
        <v>0</v>
      </c>
      <c r="Q12" s="267">
        <f>SUM(Q13:Q16)/IF($N16=0,3,4)</f>
        <v>0</v>
      </c>
      <c r="R12" s="267">
        <f>SUM(R13:R16)/IF($N16=0,3,4)</f>
        <v>0</v>
      </c>
      <c r="S12" s="267">
        <f>SUM(S13:S16)/IF($N16=0,3,4)</f>
        <v>0</v>
      </c>
      <c r="T12" s="267">
        <f>SUM(T13:T16)/IF($N16=0,3,4)</f>
        <v>0</v>
      </c>
      <c r="U12" s="267"/>
      <c r="V12" s="268">
        <f>SUM(V13:V16)/IF(N16=0,3,4)</f>
        <v>0</v>
      </c>
      <c r="W12" s="212">
        <f>N12-V12</f>
        <v>0</v>
      </c>
      <c r="X12" s="214">
        <f>IF(W12=0,0,IF(ISERROR(RANK(W12,W1:W106)),"",RANK(Y12,Y1:Y106)))</f>
        <v>0</v>
      </c>
      <c r="Y12" s="244">
        <f>IFERROR(W12+F12/100000+J12/10000000+G12/1000000000,0)</f>
        <v>0</v>
      </c>
      <c r="Z12" s="187"/>
      <c r="AA12" s="36"/>
    </row>
    <row r="13" ht="13.2" customHeight="1">
      <c r="A13" s="188"/>
      <c r="B13" s="218"/>
      <c r="C13" s="218"/>
      <c r="D13" s="218"/>
      <c r="E13" t="s" s="192">
        <v>113</v>
      </c>
      <c r="F13" s="227"/>
      <c r="G13" s="227"/>
      <c r="H13" s="227"/>
      <c r="I13" s="227"/>
      <c r="J13" s="227"/>
      <c r="K13" s="227"/>
      <c r="L13" s="227"/>
      <c r="M13" s="227"/>
      <c r="N13" s="208">
        <f>SUM(F13:M13)</f>
        <v>0</v>
      </c>
      <c r="O13" s="229"/>
      <c r="P13" s="229"/>
      <c r="Q13" s="229"/>
      <c r="R13" s="229"/>
      <c r="S13" s="229"/>
      <c r="T13" s="229"/>
      <c r="U13" s="229"/>
      <c r="V13" s="269">
        <f>SUM(O13:T13)</f>
        <v>0</v>
      </c>
      <c r="W13" s="223"/>
      <c r="X13" s="224"/>
      <c r="Y13" s="225"/>
      <c r="Z13" s="187"/>
      <c r="AA13" s="36"/>
    </row>
    <row r="14" ht="13.2" customHeight="1">
      <c r="A14" s="188"/>
      <c r="B14" s="259"/>
      <c r="C14" s="259"/>
      <c r="D14" s="259"/>
      <c r="E14" t="s" s="192">
        <v>114</v>
      </c>
      <c r="F14" s="219"/>
      <c r="G14" s="219"/>
      <c r="H14" s="219"/>
      <c r="I14" s="219"/>
      <c r="J14" s="219"/>
      <c r="K14" s="219"/>
      <c r="L14" s="219"/>
      <c r="M14" s="219"/>
      <c r="N14" s="260">
        <f>SUM(F14:M14)</f>
        <v>0</v>
      </c>
      <c r="O14" s="221"/>
      <c r="P14" s="221"/>
      <c r="Q14" s="221"/>
      <c r="R14" s="221"/>
      <c r="S14" s="221"/>
      <c r="T14" s="221"/>
      <c r="U14" s="221"/>
      <c r="V14" s="261">
        <f>SUM(O14:T14)</f>
        <v>0</v>
      </c>
      <c r="W14" s="231"/>
      <c r="X14" s="232"/>
      <c r="Y14" s="233"/>
      <c r="Z14" s="187"/>
      <c r="AA14" s="36"/>
    </row>
    <row r="15" ht="13.2" customHeight="1">
      <c r="A15" s="188"/>
      <c r="B15" s="259"/>
      <c r="C15" s="259"/>
      <c r="D15" s="259"/>
      <c r="E15" t="s" s="192">
        <v>115</v>
      </c>
      <c r="F15" s="227"/>
      <c r="G15" s="227"/>
      <c r="H15" s="227"/>
      <c r="I15" s="227"/>
      <c r="J15" s="227"/>
      <c r="K15" s="227"/>
      <c r="L15" s="227"/>
      <c r="M15" s="227"/>
      <c r="N15" s="228">
        <f>SUM(F15:M15)</f>
        <v>0</v>
      </c>
      <c r="O15" s="229"/>
      <c r="P15" s="229"/>
      <c r="Q15" s="229"/>
      <c r="R15" s="229"/>
      <c r="S15" s="229"/>
      <c r="T15" s="229"/>
      <c r="U15" s="229"/>
      <c r="V15" s="230">
        <f>SUM(O15:T15)</f>
        <v>0</v>
      </c>
      <c r="W15" s="231"/>
      <c r="X15" s="232"/>
      <c r="Y15" s="233"/>
      <c r="Z15" s="187"/>
      <c r="AA15" s="36"/>
    </row>
    <row r="16" ht="13.2" customHeight="1">
      <c r="A16" s="188"/>
      <c r="B16" s="254"/>
      <c r="C16" s="254"/>
      <c r="D16" s="254"/>
      <c r="E16" t="s" s="198">
        <v>116</v>
      </c>
      <c r="F16" s="235"/>
      <c r="G16" s="235"/>
      <c r="H16" s="235"/>
      <c r="I16" s="235"/>
      <c r="J16" s="235"/>
      <c r="K16" s="235"/>
      <c r="L16" s="235"/>
      <c r="M16" s="235"/>
      <c r="N16" s="236">
        <f>SUM(F16:M16)</f>
        <v>0</v>
      </c>
      <c r="O16" s="237"/>
      <c r="P16" s="237"/>
      <c r="Q16" s="237"/>
      <c r="R16" s="237"/>
      <c r="S16" s="237"/>
      <c r="T16" s="237"/>
      <c r="U16" s="237"/>
      <c r="V16" s="238">
        <f>SUM(O16:T16)</f>
        <v>0</v>
      </c>
      <c r="W16" s="239"/>
      <c r="X16" s="201"/>
      <c r="Y16" s="240"/>
      <c r="Z16" s="187"/>
      <c r="AA16" s="36"/>
    </row>
    <row r="17" ht="13.2" customHeight="1">
      <c r="A17" s="241">
        <v>3</v>
      </c>
      <c r="B17" t="s" s="242">
        <f>INDEX('List of Competitors'!U$5:U$24,MATCH($A17,'List of Competitors'!$S$5:$S$24,0))</f>
      </c>
      <c r="C17" t="s" s="242">
        <f>INDEX('List of Competitors'!V$5:V$24,MATCH($A17,'List of Competitors'!$S$5:$S$24,0))</f>
      </c>
      <c r="D17" t="s" s="242">
        <f>INDEX('List of Competitors'!W$5:W$24,MATCH($A17,'List of Competitors'!$S$5:$S$24,0))</f>
      </c>
      <c r="E17" t="s" s="207">
        <v>112</v>
      </c>
      <c r="F17" s="243">
        <f>AVERAGE(F18:F21)</f>
      </c>
      <c r="G17" s="243">
        <f>AVERAGE(G18:G21)</f>
      </c>
      <c r="H17" s="243">
        <f>AVERAGE(H18:H21)</f>
      </c>
      <c r="I17" s="243">
        <f>AVERAGE(I18:I21)</f>
      </c>
      <c r="J17" s="243">
        <f>AVERAGE(J18:J21)</f>
      </c>
      <c r="K17" s="243">
        <f>AVERAGE(K18:K21)</f>
      </c>
      <c r="L17" s="243">
        <f>AVERAGE(L18:L21)</f>
      </c>
      <c r="M17" s="243">
        <f>AVERAGE(M18:M21)</f>
      </c>
      <c r="N17" s="209">
        <f>SUM(N18:N21)/IF(N21=0,3,4)</f>
        <v>0</v>
      </c>
      <c r="O17" s="210">
        <f>SUM(O18:O21)/IF($N21=0,3,4)</f>
        <v>0</v>
      </c>
      <c r="P17" s="210">
        <f>SUM(P18:P21)/IF($N21=0,3,4)</f>
        <v>0</v>
      </c>
      <c r="Q17" s="210">
        <f>SUM(Q18:Q21)/IF($N21=0,3,4)</f>
        <v>0</v>
      </c>
      <c r="R17" s="210">
        <f>SUM(R18:R21)/IF($N21=0,3,4)</f>
        <v>0</v>
      </c>
      <c r="S17" s="210">
        <f>SUM(S18:S21)/IF($N21=0,3,4)</f>
        <v>0</v>
      </c>
      <c r="T17" s="210">
        <f>SUM(T18:T21)/IF($N21=0,3,4)</f>
        <v>0</v>
      </c>
      <c r="U17" s="210"/>
      <c r="V17" s="211">
        <f>SUM(V18:V21)/IF(N21=0,3,4)</f>
        <v>0</v>
      </c>
      <c r="W17" s="212">
        <f>N17-V17</f>
        <v>0</v>
      </c>
      <c r="X17" s="214">
        <f>IF(W17=0,0,IF(ISERROR(RANK(W17,W1:W106)),"",RANK(Y17,Y1:Y106)))</f>
        <v>0</v>
      </c>
      <c r="Y17" s="244">
        <f>IFERROR(W17+F17/100000+J17/10000000+G17/1000000000,0)</f>
        <v>0</v>
      </c>
      <c r="Z17" s="187"/>
      <c r="AA17" s="36"/>
    </row>
    <row r="18" ht="13.2" customHeight="1">
      <c r="A18" s="188"/>
      <c r="B18" s="218"/>
      <c r="C18" s="218"/>
      <c r="D18" s="218"/>
      <c r="E18" t="s" s="192">
        <v>113</v>
      </c>
      <c r="F18" s="219"/>
      <c r="G18" s="219"/>
      <c r="H18" s="219"/>
      <c r="I18" s="219"/>
      <c r="J18" s="219"/>
      <c r="K18" s="219"/>
      <c r="L18" s="219"/>
      <c r="M18" s="219"/>
      <c r="N18" s="220">
        <f>SUM(F18:M18)</f>
        <v>0</v>
      </c>
      <c r="O18" s="221"/>
      <c r="P18" s="221"/>
      <c r="Q18" s="221"/>
      <c r="R18" s="221"/>
      <c r="S18" s="221"/>
      <c r="T18" s="221"/>
      <c r="U18" s="221"/>
      <c r="V18" s="222">
        <f>SUM(O18:T18)</f>
        <v>0</v>
      </c>
      <c r="W18" s="223"/>
      <c r="X18" s="224"/>
      <c r="Y18" s="225"/>
      <c r="Z18" s="187"/>
      <c r="AA18" s="36"/>
    </row>
    <row r="19" ht="13.2" customHeight="1">
      <c r="A19" s="188"/>
      <c r="B19" s="259"/>
      <c r="C19" s="259"/>
      <c r="D19" s="259"/>
      <c r="E19" t="s" s="192">
        <v>114</v>
      </c>
      <c r="F19" s="227"/>
      <c r="G19" s="227"/>
      <c r="H19" s="227"/>
      <c r="I19" s="227"/>
      <c r="J19" s="227"/>
      <c r="K19" s="227"/>
      <c r="L19" s="227"/>
      <c r="M19" s="227"/>
      <c r="N19" s="228">
        <f>SUM(F19:M19)</f>
        <v>0</v>
      </c>
      <c r="O19" s="229"/>
      <c r="P19" s="229"/>
      <c r="Q19" s="229"/>
      <c r="R19" s="229"/>
      <c r="S19" s="229"/>
      <c r="T19" s="229"/>
      <c r="U19" s="229"/>
      <c r="V19" s="230">
        <f>SUM(O19:T19)</f>
        <v>0</v>
      </c>
      <c r="W19" s="231"/>
      <c r="X19" s="232"/>
      <c r="Y19" s="233"/>
      <c r="Z19" s="187"/>
      <c r="AA19" s="36"/>
    </row>
    <row r="20" ht="13.2" customHeight="1">
      <c r="A20" s="188"/>
      <c r="B20" s="259"/>
      <c r="C20" s="259"/>
      <c r="D20" s="259"/>
      <c r="E20" t="s" s="192">
        <v>115</v>
      </c>
      <c r="F20" s="219"/>
      <c r="G20" s="219"/>
      <c r="H20" s="219"/>
      <c r="I20" s="219"/>
      <c r="J20" s="219"/>
      <c r="K20" s="219"/>
      <c r="L20" s="219"/>
      <c r="M20" s="219"/>
      <c r="N20" s="260">
        <f>SUM(F20:M20)</f>
        <v>0</v>
      </c>
      <c r="O20" s="221"/>
      <c r="P20" s="221"/>
      <c r="Q20" s="221"/>
      <c r="R20" s="221"/>
      <c r="S20" s="221"/>
      <c r="T20" s="221"/>
      <c r="U20" s="221"/>
      <c r="V20" s="261">
        <f>SUM(O20:T20)</f>
        <v>0</v>
      </c>
      <c r="W20" s="231"/>
      <c r="X20" s="232"/>
      <c r="Y20" s="233"/>
      <c r="Z20" s="187"/>
      <c r="AA20" s="36"/>
    </row>
    <row r="21" ht="13.2" customHeight="1">
      <c r="A21" s="188"/>
      <c r="B21" s="254"/>
      <c r="C21" s="254"/>
      <c r="D21" s="254"/>
      <c r="E21" t="s" s="198">
        <v>116</v>
      </c>
      <c r="F21" s="262"/>
      <c r="G21" s="262"/>
      <c r="H21" s="262"/>
      <c r="I21" s="262"/>
      <c r="J21" s="262"/>
      <c r="K21" s="262"/>
      <c r="L21" s="262"/>
      <c r="M21" s="262"/>
      <c r="N21" s="263">
        <f>SUM(F21:M21)</f>
        <v>0</v>
      </c>
      <c r="O21" s="264"/>
      <c r="P21" s="264"/>
      <c r="Q21" s="264"/>
      <c r="R21" s="264"/>
      <c r="S21" s="264"/>
      <c r="T21" s="264"/>
      <c r="U21" s="264"/>
      <c r="V21" s="265">
        <f>SUM(O21:T21)</f>
        <v>0</v>
      </c>
      <c r="W21" s="239"/>
      <c r="X21" s="201"/>
      <c r="Y21" s="240"/>
      <c r="Z21" s="187"/>
      <c r="AA21" s="36"/>
    </row>
    <row r="22" ht="13.2" customHeight="1">
      <c r="A22" s="241">
        <v>4</v>
      </c>
      <c r="B22" t="s" s="242">
        <f>INDEX('List of Competitors'!U$5:U$24,MATCH($A22,'List of Competitors'!$S$5:$S$24,0))</f>
      </c>
      <c r="C22" t="s" s="242">
        <f>INDEX('List of Competitors'!V$5:V$24,MATCH($A22,'List of Competitors'!$S$5:$S$24,0))</f>
      </c>
      <c r="D22" t="s" s="242">
        <f>INDEX('List of Competitors'!W$5:W$24,MATCH($A22,'List of Competitors'!$S$5:$S$24,0))</f>
      </c>
      <c r="E22" t="s" s="207">
        <v>112</v>
      </c>
      <c r="F22" s="220">
        <f>AVERAGE(F23:F26)</f>
      </c>
      <c r="G22" s="220">
        <f>AVERAGE(G23:G26)</f>
      </c>
      <c r="H22" s="220">
        <f>AVERAGE(H23:H26)</f>
      </c>
      <c r="I22" s="220">
        <f>AVERAGE(I23:I26)</f>
      </c>
      <c r="J22" s="220">
        <f>AVERAGE(J23:J26)</f>
      </c>
      <c r="K22" s="220">
        <f>AVERAGE(K23:K26)</f>
      </c>
      <c r="L22" s="220">
        <f>AVERAGE(L23:L26)</f>
      </c>
      <c r="M22" s="220">
        <f>AVERAGE(M23:M26)</f>
      </c>
      <c r="N22" s="266">
        <f>SUM(N23:N26)/IF(N26=0,3,4)</f>
        <v>0</v>
      </c>
      <c r="O22" s="267">
        <f>SUM(O23:O26)/IF($N26=0,3,4)</f>
        <v>0</v>
      </c>
      <c r="P22" s="267">
        <f>SUM(P23:P26)/IF($N26=0,3,4)</f>
        <v>0</v>
      </c>
      <c r="Q22" s="267">
        <f>SUM(Q23:Q26)/IF($N26=0,3,4)</f>
        <v>0</v>
      </c>
      <c r="R22" s="267">
        <f>SUM(R23:R26)/IF($N26=0,3,4)</f>
        <v>0</v>
      </c>
      <c r="S22" s="267">
        <f>SUM(S23:S26)/IF($N26=0,3,4)</f>
        <v>0</v>
      </c>
      <c r="T22" s="267">
        <f>SUM(T23:T26)/IF($N26=0,3,4)</f>
        <v>0</v>
      </c>
      <c r="U22" s="267"/>
      <c r="V22" s="268">
        <f>SUM(V23:V26)/IF(N26=0,3,4)</f>
        <v>0</v>
      </c>
      <c r="W22" s="212">
        <f>N22-V22</f>
        <v>0</v>
      </c>
      <c r="X22" s="214">
        <f>IF(W22=0,0,IF(ISERROR(RANK(W22,W1:W106)),"",RANK(Y22,Y1:Y106)))</f>
        <v>0</v>
      </c>
      <c r="Y22" s="244">
        <f>IFERROR(W22+F22/100000+J22/10000000+G22/1000000000,0)</f>
        <v>0</v>
      </c>
      <c r="Z22" s="187"/>
      <c r="AA22" s="36"/>
    </row>
    <row r="23" ht="13.2" customHeight="1">
      <c r="A23" s="188"/>
      <c r="B23" s="218"/>
      <c r="C23" s="218"/>
      <c r="D23" s="218"/>
      <c r="E23" t="s" s="192">
        <v>113</v>
      </c>
      <c r="F23" s="227"/>
      <c r="G23" s="227"/>
      <c r="H23" s="227"/>
      <c r="I23" s="227"/>
      <c r="J23" s="227"/>
      <c r="K23" s="227"/>
      <c r="L23" s="227"/>
      <c r="M23" s="227"/>
      <c r="N23" s="208">
        <f>SUM(F23:M23)</f>
        <v>0</v>
      </c>
      <c r="O23" s="229"/>
      <c r="P23" s="229"/>
      <c r="Q23" s="229"/>
      <c r="R23" s="229"/>
      <c r="S23" s="229"/>
      <c r="T23" s="229"/>
      <c r="U23" s="229"/>
      <c r="V23" s="269">
        <f>SUM(O23:T23)</f>
        <v>0</v>
      </c>
      <c r="W23" s="223"/>
      <c r="X23" s="224"/>
      <c r="Y23" s="225"/>
      <c r="Z23" s="187"/>
      <c r="AA23" s="36"/>
    </row>
    <row r="24" ht="13.2" customHeight="1">
      <c r="A24" s="188"/>
      <c r="B24" s="259"/>
      <c r="C24" s="259"/>
      <c r="D24" s="259"/>
      <c r="E24" t="s" s="192">
        <v>114</v>
      </c>
      <c r="F24" s="219"/>
      <c r="G24" s="219"/>
      <c r="H24" s="219"/>
      <c r="I24" s="219"/>
      <c r="J24" s="219"/>
      <c r="K24" s="219"/>
      <c r="L24" s="219"/>
      <c r="M24" s="219"/>
      <c r="N24" s="260">
        <f>SUM(F24:M24)</f>
        <v>0</v>
      </c>
      <c r="O24" s="221"/>
      <c r="P24" s="221"/>
      <c r="Q24" s="221"/>
      <c r="R24" s="221"/>
      <c r="S24" s="221"/>
      <c r="T24" s="221"/>
      <c r="U24" s="221"/>
      <c r="V24" s="261">
        <f>SUM(O24:T24)</f>
        <v>0</v>
      </c>
      <c r="W24" s="231"/>
      <c r="X24" s="232"/>
      <c r="Y24" s="233"/>
      <c r="Z24" s="187"/>
      <c r="AA24" s="36"/>
    </row>
    <row r="25" ht="13.2" customHeight="1">
      <c r="A25" s="188"/>
      <c r="B25" s="259"/>
      <c r="C25" s="259"/>
      <c r="D25" s="259"/>
      <c r="E25" t="s" s="192">
        <v>115</v>
      </c>
      <c r="F25" s="227"/>
      <c r="G25" s="227"/>
      <c r="H25" s="227"/>
      <c r="I25" s="227"/>
      <c r="J25" s="227"/>
      <c r="K25" s="227"/>
      <c r="L25" s="227"/>
      <c r="M25" s="227"/>
      <c r="N25" s="228">
        <f>SUM(F25:M25)</f>
        <v>0</v>
      </c>
      <c r="O25" s="229"/>
      <c r="P25" s="229"/>
      <c r="Q25" s="229"/>
      <c r="R25" s="229"/>
      <c r="S25" s="229"/>
      <c r="T25" s="229"/>
      <c r="U25" s="229"/>
      <c r="V25" s="230">
        <f>SUM(O25:T25)</f>
        <v>0</v>
      </c>
      <c r="W25" s="231"/>
      <c r="X25" s="232"/>
      <c r="Y25" s="233"/>
      <c r="Z25" s="187"/>
      <c r="AA25" s="36"/>
    </row>
    <row r="26" ht="13.2" customHeight="1">
      <c r="A26" s="188"/>
      <c r="B26" s="254"/>
      <c r="C26" s="254"/>
      <c r="D26" s="254"/>
      <c r="E26" t="s" s="198">
        <v>116</v>
      </c>
      <c r="F26" s="235"/>
      <c r="G26" s="235"/>
      <c r="H26" s="235"/>
      <c r="I26" s="235"/>
      <c r="J26" s="235"/>
      <c r="K26" s="235"/>
      <c r="L26" s="235"/>
      <c r="M26" s="235"/>
      <c r="N26" s="236">
        <f>SUM(F26:M26)</f>
        <v>0</v>
      </c>
      <c r="O26" s="237"/>
      <c r="P26" s="237"/>
      <c r="Q26" s="237"/>
      <c r="R26" s="237"/>
      <c r="S26" s="237"/>
      <c r="T26" s="237"/>
      <c r="U26" s="237"/>
      <c r="V26" s="238">
        <f>SUM(O26:T26)</f>
        <v>0</v>
      </c>
      <c r="W26" s="239"/>
      <c r="X26" s="201"/>
      <c r="Y26" s="240"/>
      <c r="Z26" s="187"/>
      <c r="AA26" s="36"/>
    </row>
    <row r="27" ht="13.2" customHeight="1">
      <c r="A27" s="241">
        <v>5</v>
      </c>
      <c r="B27" t="s" s="242">
        <f>INDEX('List of Competitors'!U$5:U$24,MATCH($A27,'List of Competitors'!$S$5:$S$24,0))</f>
      </c>
      <c r="C27" t="s" s="242">
        <f>INDEX('List of Competitors'!V$5:V$24,MATCH($A27,'List of Competitors'!$S$5:$S$24,0))</f>
      </c>
      <c r="D27" t="s" s="242">
        <f>INDEX('List of Competitors'!W$5:W$24,MATCH($A27,'List of Competitors'!$S$5:$S$24,0))</f>
      </c>
      <c r="E27" t="s" s="207">
        <v>112</v>
      </c>
      <c r="F27" s="243">
        <f>AVERAGE(F28:F31)</f>
      </c>
      <c r="G27" s="243">
        <f>AVERAGE(G28:G31)</f>
      </c>
      <c r="H27" s="243">
        <f>AVERAGE(H28:H31)</f>
      </c>
      <c r="I27" s="243">
        <f>AVERAGE(I28:I31)</f>
      </c>
      <c r="J27" s="243">
        <f>AVERAGE(J28:J31)</f>
      </c>
      <c r="K27" s="243">
        <f>AVERAGE(K28:K31)</f>
      </c>
      <c r="L27" s="243">
        <f>AVERAGE(L28:L31)</f>
      </c>
      <c r="M27" s="243">
        <f>AVERAGE(M28:M31)</f>
      </c>
      <c r="N27" s="209">
        <f>SUM(N28:N31)/IF(N31=0,3,4)</f>
        <v>0</v>
      </c>
      <c r="O27" s="210">
        <f>SUM(O28:O31)/IF($N31=0,3,4)</f>
        <v>0</v>
      </c>
      <c r="P27" s="210">
        <f>SUM(P28:P31)/IF($N31=0,3,4)</f>
        <v>0</v>
      </c>
      <c r="Q27" s="210">
        <f>SUM(Q28:Q31)/IF($N31=0,3,4)</f>
        <v>0</v>
      </c>
      <c r="R27" s="210">
        <f>SUM(R28:R31)/IF($N31=0,3,4)</f>
        <v>0</v>
      </c>
      <c r="S27" s="210">
        <f>SUM(S28:S31)/IF($N31=0,3,4)</f>
        <v>0</v>
      </c>
      <c r="T27" s="210">
        <f>SUM(T28:T31)/IF($N31=0,3,4)</f>
        <v>0</v>
      </c>
      <c r="U27" s="210"/>
      <c r="V27" s="211">
        <f>SUM(V28:V31)/IF(N31=0,3,4)</f>
        <v>0</v>
      </c>
      <c r="W27" s="212">
        <f>N27-V27</f>
        <v>0</v>
      </c>
      <c r="X27" s="214">
        <f>IF(W27=0,0,IF(ISERROR(RANK(W27,W1:W106)),"",RANK(Y27,Y1:Y106)))</f>
        <v>0</v>
      </c>
      <c r="Y27" s="244">
        <f>IFERROR(W27+F27/100000+J27/10000000+G27/1000000000,0)</f>
        <v>0</v>
      </c>
      <c r="Z27" s="187"/>
      <c r="AA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1"/>
      <c r="V28" s="222">
        <f>SUM(O28:T28)</f>
        <v>0</v>
      </c>
      <c r="W28" s="223"/>
      <c r="X28" s="224"/>
      <c r="Y28" s="225"/>
      <c r="Z28" s="187"/>
      <c r="AA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29"/>
      <c r="V29" s="230">
        <f>SUM(O29:T29)</f>
        <v>0</v>
      </c>
      <c r="W29" s="231"/>
      <c r="X29" s="232"/>
      <c r="Y29" s="233"/>
      <c r="Z29" s="187"/>
      <c r="AA29" s="36"/>
    </row>
    <row r="30" ht="13.2" customHeight="1">
      <c r="A30" s="188"/>
      <c r="B30" s="259"/>
      <c r="C30" s="259"/>
      <c r="D30" s="259"/>
      <c r="E30" t="s" s="192">
        <v>115</v>
      </c>
      <c r="F30" s="219"/>
      <c r="G30" s="219"/>
      <c r="H30" s="219"/>
      <c r="I30" s="219"/>
      <c r="J30" s="219"/>
      <c r="K30" s="219"/>
      <c r="L30" s="219"/>
      <c r="M30" s="219"/>
      <c r="N30" s="260">
        <f>SUM(F30:M30)</f>
        <v>0</v>
      </c>
      <c r="O30" s="221"/>
      <c r="P30" s="221"/>
      <c r="Q30" s="221"/>
      <c r="R30" s="221"/>
      <c r="S30" s="221"/>
      <c r="T30" s="221"/>
      <c r="U30" s="221"/>
      <c r="V30" s="261">
        <f>SUM(O30:T30)</f>
        <v>0</v>
      </c>
      <c r="W30" s="231"/>
      <c r="X30" s="232"/>
      <c r="Y30" s="233"/>
      <c r="Z30" s="187"/>
      <c r="AA30" s="36"/>
    </row>
    <row r="31" ht="13.2" customHeight="1">
      <c r="A31" s="188"/>
      <c r="B31" s="254"/>
      <c r="C31" s="254"/>
      <c r="D31" s="254"/>
      <c r="E31" t="s" s="198">
        <v>116</v>
      </c>
      <c r="F31" s="262"/>
      <c r="G31" s="262"/>
      <c r="H31" s="262"/>
      <c r="I31" s="262"/>
      <c r="J31" s="262"/>
      <c r="K31" s="262"/>
      <c r="L31" s="262"/>
      <c r="M31" s="262"/>
      <c r="N31" s="263">
        <f>SUM(F31:M31)</f>
        <v>0</v>
      </c>
      <c r="O31" s="264"/>
      <c r="P31" s="264"/>
      <c r="Q31" s="264"/>
      <c r="R31" s="264"/>
      <c r="S31" s="264"/>
      <c r="T31" s="264"/>
      <c r="U31" s="264"/>
      <c r="V31" s="265">
        <f>SUM(O31:T31)</f>
        <v>0</v>
      </c>
      <c r="W31" s="239"/>
      <c r="X31" s="201"/>
      <c r="Y31" s="255"/>
      <c r="Z31" s="187"/>
      <c r="AA31" s="36"/>
    </row>
    <row r="32" ht="13.2" customHeight="1">
      <c r="A32" s="241">
        <v>6</v>
      </c>
      <c r="B32" t="s" s="242">
        <f>INDEX('List of Competitors'!U$5:U$24,MATCH($A32,'List of Competitors'!$S$5:$S$24,0))</f>
      </c>
      <c r="C32" t="s" s="242">
        <f>INDEX('List of Competitors'!V$5:V$24,MATCH($A32,'List of Competitors'!$S$5:$S$24,0))</f>
      </c>
      <c r="D32" t="s" s="242">
        <f>INDEX('List of Competitors'!W$5:W$24,MATCH($A32,'List of Competitors'!$S$5:$S$24,0))</f>
      </c>
      <c r="E32" t="s" s="207">
        <v>112</v>
      </c>
      <c r="F32" s="220">
        <f>AVERAGE(F33:F36)</f>
      </c>
      <c r="G32" s="220">
        <f>AVERAGE(G33:G36)</f>
      </c>
      <c r="H32" s="220">
        <f>AVERAGE(H33:H36)</f>
      </c>
      <c r="I32" s="220">
        <f>AVERAGE(I33:I36)</f>
      </c>
      <c r="J32" s="220">
        <f>AVERAGE(J33:J36)</f>
      </c>
      <c r="K32" s="220">
        <f>AVERAGE(K33:K36)</f>
      </c>
      <c r="L32" s="220">
        <f>AVERAGE(L33:L36)</f>
      </c>
      <c r="M32" s="220">
        <f>AVERAGE(M33:M36)</f>
      </c>
      <c r="N32" s="266">
        <f>SUM(N33:N36)/IF(N36=0,3,4)</f>
        <v>0</v>
      </c>
      <c r="O32" s="267">
        <f>SUM(O33:O36)/IF($N36=0,3,4)</f>
        <v>0</v>
      </c>
      <c r="P32" s="267">
        <f>SUM(P33:P36)/IF($N36=0,3,4)</f>
        <v>0</v>
      </c>
      <c r="Q32" s="267">
        <f>SUM(Q33:Q36)/IF($N36=0,3,4)</f>
        <v>0</v>
      </c>
      <c r="R32" s="267">
        <f>SUM(R33:R36)/IF($N36=0,3,4)</f>
        <v>0</v>
      </c>
      <c r="S32" s="267">
        <f>SUM(S33:S36)/IF($N36=0,3,4)</f>
        <v>0</v>
      </c>
      <c r="T32" s="267">
        <f>SUM(T33:T36)/IF($N36=0,3,4)</f>
        <v>0</v>
      </c>
      <c r="U32" s="267"/>
      <c r="V32" s="268">
        <f>SUM(V33:V36)/IF(N36=0,3,4)</f>
        <v>0</v>
      </c>
      <c r="W32" s="212">
        <f>N32-V32</f>
        <v>0</v>
      </c>
      <c r="X32" s="214">
        <f>IF(W32=0,0,IF(ISERROR(RANK(W32,W1:W106)),"",RANK(Y32,Y1:Y106)))</f>
        <v>0</v>
      </c>
      <c r="Y32" s="244">
        <f>IFERROR(W32+F32/100000+J32/10000000+G32/1000000000,0)</f>
        <v>0</v>
      </c>
      <c r="Z32" s="187"/>
      <c r="AA32" s="36"/>
    </row>
    <row r="33" ht="13.2" customHeight="1">
      <c r="A33" s="188"/>
      <c r="B33" s="218"/>
      <c r="C33" s="218"/>
      <c r="D33" s="218"/>
      <c r="E33" t="s" s="192">
        <v>113</v>
      </c>
      <c r="F33" s="227"/>
      <c r="G33" s="227"/>
      <c r="H33" s="227"/>
      <c r="I33" s="227"/>
      <c r="J33" s="227"/>
      <c r="K33" s="227"/>
      <c r="L33" s="227"/>
      <c r="M33" s="227"/>
      <c r="N33" s="208">
        <f>SUM(F33:M33)</f>
        <v>0</v>
      </c>
      <c r="O33" s="229"/>
      <c r="P33" s="229"/>
      <c r="Q33" s="229"/>
      <c r="R33" s="229"/>
      <c r="S33" s="229"/>
      <c r="T33" s="229"/>
      <c r="U33" s="229"/>
      <c r="V33" s="269">
        <f>SUM(O33:T33)</f>
        <v>0</v>
      </c>
      <c r="W33" s="223"/>
      <c r="X33" s="224"/>
      <c r="Y33" s="225"/>
      <c r="Z33" s="187"/>
      <c r="AA33" s="36"/>
    </row>
    <row r="34" ht="13.2" customHeight="1">
      <c r="A34" s="188"/>
      <c r="B34" s="259"/>
      <c r="C34" s="259"/>
      <c r="D34" s="259"/>
      <c r="E34" t="s" s="192">
        <v>114</v>
      </c>
      <c r="F34" s="219"/>
      <c r="G34" s="219"/>
      <c r="H34" s="219"/>
      <c r="I34" s="219"/>
      <c r="J34" s="219"/>
      <c r="K34" s="219"/>
      <c r="L34" s="219"/>
      <c r="M34" s="219"/>
      <c r="N34" s="260">
        <f>SUM(F34:M34)</f>
        <v>0</v>
      </c>
      <c r="O34" s="221"/>
      <c r="P34" s="221"/>
      <c r="Q34" s="221"/>
      <c r="R34" s="221"/>
      <c r="S34" s="221"/>
      <c r="T34" s="221"/>
      <c r="U34" s="221"/>
      <c r="V34" s="261">
        <f>SUM(O34:T34)</f>
        <v>0</v>
      </c>
      <c r="W34" s="231"/>
      <c r="X34" s="232"/>
      <c r="Y34" s="233"/>
      <c r="Z34" s="187"/>
      <c r="AA34" s="36"/>
    </row>
    <row r="35" ht="13.2" customHeight="1">
      <c r="A35" s="188"/>
      <c r="B35" s="259"/>
      <c r="C35" s="259"/>
      <c r="D35" s="259"/>
      <c r="E35" t="s" s="192">
        <v>115</v>
      </c>
      <c r="F35" s="227"/>
      <c r="G35" s="227"/>
      <c r="H35" s="227"/>
      <c r="I35" s="227"/>
      <c r="J35" s="227"/>
      <c r="K35" s="227"/>
      <c r="L35" s="227"/>
      <c r="M35" s="227"/>
      <c r="N35" s="228">
        <f>SUM(F35:M35)</f>
        <v>0</v>
      </c>
      <c r="O35" s="229"/>
      <c r="P35" s="229"/>
      <c r="Q35" s="229"/>
      <c r="R35" s="229"/>
      <c r="S35" s="229"/>
      <c r="T35" s="229"/>
      <c r="U35" s="229"/>
      <c r="V35" s="230">
        <f>SUM(O35:T35)</f>
        <v>0</v>
      </c>
      <c r="W35" s="231"/>
      <c r="X35" s="232"/>
      <c r="Y35" s="233"/>
      <c r="Z35" s="187"/>
      <c r="AA35" s="36"/>
    </row>
    <row r="36" ht="13.2" customHeight="1">
      <c r="A36" s="188"/>
      <c r="B36" s="254"/>
      <c r="C36" s="254"/>
      <c r="D36" s="254"/>
      <c r="E36" t="s" s="198">
        <v>116</v>
      </c>
      <c r="F36" s="235"/>
      <c r="G36" s="235"/>
      <c r="H36" s="235"/>
      <c r="I36" s="235"/>
      <c r="J36" s="235"/>
      <c r="K36" s="235"/>
      <c r="L36" s="235"/>
      <c r="M36" s="235"/>
      <c r="N36" s="236">
        <f>SUM(F36:M36)</f>
        <v>0</v>
      </c>
      <c r="O36" s="237"/>
      <c r="P36" s="237"/>
      <c r="Q36" s="237"/>
      <c r="R36" s="237"/>
      <c r="S36" s="237"/>
      <c r="T36" s="237"/>
      <c r="U36" s="237"/>
      <c r="V36" s="238">
        <f>SUM(O36:T36)</f>
        <v>0</v>
      </c>
      <c r="W36" s="239"/>
      <c r="X36" s="201"/>
      <c r="Y36" s="255"/>
      <c r="Z36" s="187"/>
      <c r="AA36" s="36"/>
    </row>
    <row r="37" ht="13.2" customHeight="1">
      <c r="A37" s="241">
        <v>7</v>
      </c>
      <c r="B37" t="s" s="242">
        <f>INDEX('List of Competitors'!U$5:U$24,MATCH($A37,'List of Competitors'!$S$5:$S$24,0))</f>
      </c>
      <c r="C37" t="s" s="242">
        <f>INDEX('List of Competitors'!V$5:V$24,MATCH($A37,'List of Competitors'!$S$5:$S$24,0))</f>
      </c>
      <c r="D37" t="s" s="242">
        <f>INDEX('List of Competitors'!W$5:W$24,MATCH($A37,'List of Competitors'!$S$5:$S$24,0))</f>
      </c>
      <c r="E37" t="s" s="207">
        <v>112</v>
      </c>
      <c r="F37" s="243">
        <f>AVERAGE(F38:F41)</f>
      </c>
      <c r="G37" s="243">
        <f>AVERAGE(G38:G41)</f>
      </c>
      <c r="H37" s="243">
        <f>AVERAGE(H38:H41)</f>
      </c>
      <c r="I37" s="243">
        <f>AVERAGE(I38:I41)</f>
      </c>
      <c r="J37" s="243">
        <f>AVERAGE(J38:J41)</f>
      </c>
      <c r="K37" s="243">
        <f>AVERAGE(K38:K41)</f>
      </c>
      <c r="L37" s="243">
        <f>AVERAGE(L38:L41)</f>
      </c>
      <c r="M37" s="243">
        <f>AVERAGE(M38:M41)</f>
      </c>
      <c r="N37" s="209">
        <f>SUM(N38:N41)/IF(N41=0,3,4)</f>
        <v>0</v>
      </c>
      <c r="O37" s="210">
        <f>SUM(O38:O41)/IF($N41=0,3,4)</f>
        <v>0</v>
      </c>
      <c r="P37" s="210">
        <f>SUM(P38:P41)/IF($N41=0,3,4)</f>
        <v>0</v>
      </c>
      <c r="Q37" s="210">
        <f>SUM(Q38:Q41)/IF($N41=0,3,4)</f>
        <v>0</v>
      </c>
      <c r="R37" s="210">
        <f>SUM(R38:R41)/IF($N41=0,3,4)</f>
        <v>0</v>
      </c>
      <c r="S37" s="210">
        <f>SUM(S38:S41)/IF($N41=0,3,4)</f>
        <v>0</v>
      </c>
      <c r="T37" s="210">
        <f>SUM(T38:T41)/IF($N41=0,3,4)</f>
        <v>0</v>
      </c>
      <c r="U37" s="210"/>
      <c r="V37" s="211">
        <f>SUM(V38:V41)/IF(N41=0,3,4)</f>
        <v>0</v>
      </c>
      <c r="W37" s="212">
        <f>N37-V37</f>
        <v>0</v>
      </c>
      <c r="X37" s="214">
        <f>IF(W37=0,0,IF(ISERROR(RANK(W37,W1:W106)),"",RANK(Y37,Y1:Y106)))</f>
        <v>0</v>
      </c>
      <c r="Y37" s="244">
        <f>IFERROR(W37+F37/100000+J37/10000000+G37/1000000000,0)</f>
        <v>0</v>
      </c>
      <c r="Z37" s="187"/>
      <c r="AA37" s="36"/>
    </row>
    <row r="38" ht="13.2" customHeight="1">
      <c r="A38" s="188"/>
      <c r="B38" s="218"/>
      <c r="C38" s="218"/>
      <c r="D38" s="218"/>
      <c r="E38" t="s" s="192">
        <v>113</v>
      </c>
      <c r="F38" s="219"/>
      <c r="G38" s="219"/>
      <c r="H38" s="219"/>
      <c r="I38" s="219"/>
      <c r="J38" s="219"/>
      <c r="K38" s="219"/>
      <c r="L38" s="219"/>
      <c r="M38" s="219"/>
      <c r="N38" s="220">
        <f>SUM(F38:M38)</f>
        <v>0</v>
      </c>
      <c r="O38" s="221"/>
      <c r="P38" s="221"/>
      <c r="Q38" s="221"/>
      <c r="R38" s="221"/>
      <c r="S38" s="221"/>
      <c r="T38" s="221"/>
      <c r="U38" s="221"/>
      <c r="V38" s="222">
        <f>SUM(O38:T38)</f>
        <v>0</v>
      </c>
      <c r="W38" s="223"/>
      <c r="X38" s="224"/>
      <c r="Y38" s="225"/>
      <c r="Z38" s="187"/>
      <c r="AA38" s="36"/>
    </row>
    <row r="39" ht="13.2" customHeight="1">
      <c r="A39" s="188"/>
      <c r="B39" s="259"/>
      <c r="C39" s="259"/>
      <c r="D39" s="259"/>
      <c r="E39" t="s" s="192">
        <v>114</v>
      </c>
      <c r="F39" s="227"/>
      <c r="G39" s="227"/>
      <c r="H39" s="227"/>
      <c r="I39" s="227"/>
      <c r="J39" s="227"/>
      <c r="K39" s="227"/>
      <c r="L39" s="227"/>
      <c r="M39" s="227"/>
      <c r="N39" s="228">
        <f>SUM(F39:M39)</f>
        <v>0</v>
      </c>
      <c r="O39" s="229"/>
      <c r="P39" s="229"/>
      <c r="Q39" s="229"/>
      <c r="R39" s="229"/>
      <c r="S39" s="229"/>
      <c r="T39" s="229"/>
      <c r="U39" s="229"/>
      <c r="V39" s="230">
        <f>SUM(O39:T39)</f>
        <v>0</v>
      </c>
      <c r="W39" s="231"/>
      <c r="X39" s="232"/>
      <c r="Y39" s="233"/>
      <c r="Z39" s="187"/>
      <c r="AA39" s="36"/>
    </row>
    <row r="40" ht="13.2" customHeight="1">
      <c r="A40" s="188"/>
      <c r="B40" s="259"/>
      <c r="C40" s="259"/>
      <c r="D40" s="259"/>
      <c r="E40" t="s" s="192">
        <v>115</v>
      </c>
      <c r="F40" s="219"/>
      <c r="G40" s="219"/>
      <c r="H40" s="219"/>
      <c r="I40" s="219"/>
      <c r="J40" s="219"/>
      <c r="K40" s="219"/>
      <c r="L40" s="219"/>
      <c r="M40" s="219"/>
      <c r="N40" s="260">
        <f>SUM(F40:M40)</f>
        <v>0</v>
      </c>
      <c r="O40" s="221"/>
      <c r="P40" s="221"/>
      <c r="Q40" s="221"/>
      <c r="R40" s="221"/>
      <c r="S40" s="221"/>
      <c r="T40" s="221"/>
      <c r="U40" s="221"/>
      <c r="V40" s="261">
        <f>SUM(O40:T40)</f>
        <v>0</v>
      </c>
      <c r="W40" s="231"/>
      <c r="X40" s="232"/>
      <c r="Y40" s="233"/>
      <c r="Z40" s="187"/>
      <c r="AA40" s="36"/>
    </row>
    <row r="41" ht="13.2" customHeight="1">
      <c r="A41" s="188"/>
      <c r="B41" s="254"/>
      <c r="C41" s="254"/>
      <c r="D41" s="254"/>
      <c r="E41" t="s" s="198">
        <v>116</v>
      </c>
      <c r="F41" s="262"/>
      <c r="G41" s="262"/>
      <c r="H41" s="262"/>
      <c r="I41" s="262"/>
      <c r="J41" s="262"/>
      <c r="K41" s="262"/>
      <c r="L41" s="262"/>
      <c r="M41" s="262"/>
      <c r="N41" s="263">
        <f>SUM(F41:M41)</f>
        <v>0</v>
      </c>
      <c r="O41" s="264"/>
      <c r="P41" s="264"/>
      <c r="Q41" s="264"/>
      <c r="R41" s="264"/>
      <c r="S41" s="264"/>
      <c r="T41" s="264"/>
      <c r="U41" s="264"/>
      <c r="V41" s="265">
        <f>SUM(O41:T41)</f>
        <v>0</v>
      </c>
      <c r="W41" s="239"/>
      <c r="X41" s="201"/>
      <c r="Y41" s="255"/>
      <c r="Z41" s="187"/>
      <c r="AA41" s="36"/>
    </row>
    <row r="42" ht="13.2" customHeight="1">
      <c r="A42" s="241">
        <v>8</v>
      </c>
      <c r="B42" t="s" s="242">
        <f>INDEX('List of Competitors'!U$5:U$24,MATCH($A42,'List of Competitors'!$S$5:$S$24,0))</f>
      </c>
      <c r="C42" t="s" s="242">
        <f>INDEX('List of Competitors'!V$5:V$24,MATCH($A42,'List of Competitors'!$S$5:$S$24,0))</f>
      </c>
      <c r="D42" t="s" s="242">
        <f>INDEX('List of Competitors'!W$5:W$24,MATCH($A42,'List of Competitors'!$S$5:$S$24,0))</f>
      </c>
      <c r="E42" t="s" s="207">
        <v>112</v>
      </c>
      <c r="F42" s="220">
        <f>AVERAGE(F43:F46)</f>
      </c>
      <c r="G42" s="220">
        <f>AVERAGE(G43:G46)</f>
      </c>
      <c r="H42" s="220">
        <f>AVERAGE(H43:H46)</f>
      </c>
      <c r="I42" s="220">
        <f>AVERAGE(I43:I46)</f>
      </c>
      <c r="J42" s="220">
        <f>AVERAGE(J43:J46)</f>
      </c>
      <c r="K42" s="220">
        <f>AVERAGE(K43:K46)</f>
      </c>
      <c r="L42" s="220">
        <f>AVERAGE(L43:L46)</f>
      </c>
      <c r="M42" s="220">
        <f>AVERAGE(M43:M46)</f>
      </c>
      <c r="N42" s="266">
        <f>SUM(N43:N46)/IF(N46=0,3,4)</f>
        <v>0</v>
      </c>
      <c r="O42" s="267">
        <f>SUM(O43:O46)/IF($N46=0,3,4)</f>
        <v>0</v>
      </c>
      <c r="P42" s="267">
        <f>SUM(P43:P46)/IF($N46=0,3,4)</f>
        <v>0</v>
      </c>
      <c r="Q42" s="267">
        <f>SUM(Q43:Q46)/IF($N46=0,3,4)</f>
        <v>0</v>
      </c>
      <c r="R42" s="267">
        <f>SUM(R43:R46)/IF($N46=0,3,4)</f>
        <v>0</v>
      </c>
      <c r="S42" s="267">
        <f>SUM(S43:S46)/IF($N46=0,3,4)</f>
        <v>0</v>
      </c>
      <c r="T42" s="267">
        <f>SUM(T43:T46)/IF($N46=0,3,4)</f>
        <v>0</v>
      </c>
      <c r="U42" s="267"/>
      <c r="V42" s="268">
        <f>SUM(V43:V46)/IF(N46=0,3,4)</f>
        <v>0</v>
      </c>
      <c r="W42" s="212">
        <f>N42-V42</f>
        <v>0</v>
      </c>
      <c r="X42" s="214">
        <f>IF(W42=0,0,IF(ISERROR(RANK(W42,W1:W106)),"",RANK(Y42,Y1:Y106)))</f>
        <v>0</v>
      </c>
      <c r="Y42" s="244">
        <f>IFERROR(W42+F42/100000+J42/10000000+G42/1000000000,0)</f>
        <v>0</v>
      </c>
      <c r="Z42" s="187"/>
      <c r="AA42" s="36"/>
    </row>
    <row r="43" ht="13.2" customHeight="1">
      <c r="A43" s="188"/>
      <c r="B43" s="218"/>
      <c r="C43" s="218"/>
      <c r="D43" s="218"/>
      <c r="E43" t="s" s="192">
        <v>113</v>
      </c>
      <c r="F43" s="227"/>
      <c r="G43" s="227"/>
      <c r="H43" s="227"/>
      <c r="I43" s="227"/>
      <c r="J43" s="227"/>
      <c r="K43" s="227"/>
      <c r="L43" s="227"/>
      <c r="M43" s="227"/>
      <c r="N43" s="208">
        <f>SUM(F43:M43)</f>
        <v>0</v>
      </c>
      <c r="O43" s="229"/>
      <c r="P43" s="229"/>
      <c r="Q43" s="229"/>
      <c r="R43" s="229"/>
      <c r="S43" s="229"/>
      <c r="T43" s="229"/>
      <c r="U43" s="229"/>
      <c r="V43" s="269">
        <f>SUM(O43:T43)</f>
        <v>0</v>
      </c>
      <c r="W43" s="223"/>
      <c r="X43" s="224"/>
      <c r="Y43" s="225"/>
      <c r="Z43" s="187"/>
      <c r="AA43" s="36"/>
    </row>
    <row r="44" ht="13.2" customHeight="1">
      <c r="A44" s="188"/>
      <c r="B44" s="259"/>
      <c r="C44" s="259"/>
      <c r="D44" s="259"/>
      <c r="E44" t="s" s="192">
        <v>114</v>
      </c>
      <c r="F44" s="219"/>
      <c r="G44" s="219"/>
      <c r="H44" s="219"/>
      <c r="I44" s="219"/>
      <c r="J44" s="219"/>
      <c r="K44" s="219"/>
      <c r="L44" s="219"/>
      <c r="M44" s="219"/>
      <c r="N44" s="260">
        <f>SUM(F44:M44)</f>
        <v>0</v>
      </c>
      <c r="O44" s="221"/>
      <c r="P44" s="221"/>
      <c r="Q44" s="221"/>
      <c r="R44" s="221"/>
      <c r="S44" s="221"/>
      <c r="T44" s="221"/>
      <c r="U44" s="221"/>
      <c r="V44" s="261">
        <f>SUM(O44:T44)</f>
        <v>0</v>
      </c>
      <c r="W44" s="231"/>
      <c r="X44" s="232"/>
      <c r="Y44" s="233"/>
      <c r="Z44" s="187"/>
      <c r="AA44" s="36"/>
    </row>
    <row r="45" ht="13.2" customHeight="1">
      <c r="A45" s="188"/>
      <c r="B45" s="259"/>
      <c r="C45" s="259"/>
      <c r="D45" s="259"/>
      <c r="E45" t="s" s="192">
        <v>115</v>
      </c>
      <c r="F45" s="227"/>
      <c r="G45" s="227"/>
      <c r="H45" s="227"/>
      <c r="I45" s="227"/>
      <c r="J45" s="227"/>
      <c r="K45" s="227"/>
      <c r="L45" s="227"/>
      <c r="M45" s="227"/>
      <c r="N45" s="228">
        <f>SUM(F45:M45)</f>
        <v>0</v>
      </c>
      <c r="O45" s="229"/>
      <c r="P45" s="229"/>
      <c r="Q45" s="229"/>
      <c r="R45" s="229"/>
      <c r="S45" s="229"/>
      <c r="T45" s="229"/>
      <c r="U45" s="229"/>
      <c r="V45" s="230">
        <f>SUM(O45:T45)</f>
        <v>0</v>
      </c>
      <c r="W45" s="231"/>
      <c r="X45" s="232"/>
      <c r="Y45" s="233"/>
      <c r="Z45" s="187"/>
      <c r="AA45" s="36"/>
    </row>
    <row r="46" ht="13.2" customHeight="1">
      <c r="A46" s="188"/>
      <c r="B46" s="254"/>
      <c r="C46" s="254"/>
      <c r="D46" s="254"/>
      <c r="E46" t="s" s="198">
        <v>116</v>
      </c>
      <c r="F46" s="235"/>
      <c r="G46" s="235"/>
      <c r="H46" s="235"/>
      <c r="I46" s="235"/>
      <c r="J46" s="235"/>
      <c r="K46" s="235"/>
      <c r="L46" s="235"/>
      <c r="M46" s="235"/>
      <c r="N46" s="236">
        <f>SUM(F46:M46)</f>
        <v>0</v>
      </c>
      <c r="O46" s="237"/>
      <c r="P46" s="237"/>
      <c r="Q46" s="237"/>
      <c r="R46" s="237"/>
      <c r="S46" s="237"/>
      <c r="T46" s="237"/>
      <c r="U46" s="237"/>
      <c r="V46" s="238">
        <f>SUM(O46:T46)</f>
        <v>0</v>
      </c>
      <c r="W46" s="239"/>
      <c r="X46" s="201"/>
      <c r="Y46" s="255"/>
      <c r="Z46" s="187"/>
      <c r="AA46" s="36"/>
    </row>
    <row r="47" ht="13.2" customHeight="1">
      <c r="A47" s="241">
        <v>9</v>
      </c>
      <c r="B47" t="s" s="242">
        <f>INDEX('List of Competitors'!U$5:U$24,MATCH($A47,'List of Competitors'!$S$5:$S$24,0))</f>
      </c>
      <c r="C47" t="s" s="242">
        <f>INDEX('List of Competitors'!V$5:V$24,MATCH($A47,'List of Competitors'!$S$5:$S$24,0))</f>
      </c>
      <c r="D47" t="s" s="242">
        <f>INDEX('List of Competitors'!W$5:W$24,MATCH($A47,'List of Competitors'!$S$5:$S$24,0))</f>
      </c>
      <c r="E47" t="s" s="207">
        <v>112</v>
      </c>
      <c r="F47" s="243">
        <f>AVERAGE(F48:F51)</f>
      </c>
      <c r="G47" s="243">
        <f>AVERAGE(G48:G51)</f>
      </c>
      <c r="H47" s="243">
        <f>AVERAGE(H48:H51)</f>
      </c>
      <c r="I47" s="243">
        <f>AVERAGE(I48:I51)</f>
      </c>
      <c r="J47" s="243">
        <f>AVERAGE(J48:J51)</f>
      </c>
      <c r="K47" s="243">
        <f>AVERAGE(K48:K51)</f>
      </c>
      <c r="L47" s="243">
        <f>AVERAGE(L48:L51)</f>
      </c>
      <c r="M47" s="243">
        <f>AVERAGE(M48:M51)</f>
      </c>
      <c r="N47" s="209">
        <f>SUM(N48:N51)/IF(N51=0,3,4)</f>
        <v>0</v>
      </c>
      <c r="O47" s="210">
        <f>SUM(O48:O51)/IF($N51=0,3,4)</f>
        <v>0</v>
      </c>
      <c r="P47" s="210">
        <f>SUM(P48:P51)/IF($N51=0,3,4)</f>
        <v>0</v>
      </c>
      <c r="Q47" s="210">
        <f>SUM(Q48:Q51)/IF($N51=0,3,4)</f>
        <v>0</v>
      </c>
      <c r="R47" s="210">
        <f>SUM(R48:R51)/IF($N51=0,3,4)</f>
        <v>0</v>
      </c>
      <c r="S47" s="210">
        <f>SUM(S48:S51)/IF($N51=0,3,4)</f>
        <v>0</v>
      </c>
      <c r="T47" s="210">
        <f>SUM(T48:T51)/IF($N51=0,3,4)</f>
        <v>0</v>
      </c>
      <c r="U47" s="210"/>
      <c r="V47" s="211">
        <f>SUM(V48:V51)/IF(N51=0,3,4)</f>
        <v>0</v>
      </c>
      <c r="W47" s="212">
        <f>N47-V47</f>
        <v>0</v>
      </c>
      <c r="X47" s="214">
        <f>IF(W47=0,0,IF(ISERROR(RANK(W47,W1:W106)),"",RANK(Y47,Y1:Y106)))</f>
        <v>0</v>
      </c>
      <c r="Y47" s="244">
        <f>IFERROR(W47+F47/100000+J47/10000000+G47/1000000000,0)</f>
        <v>0</v>
      </c>
      <c r="Z47" s="187"/>
      <c r="AA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1"/>
      <c r="V48" s="222">
        <f>SUM(O48:T48)</f>
        <v>0</v>
      </c>
      <c r="W48" s="223"/>
      <c r="X48" s="224"/>
      <c r="Y48" s="225"/>
      <c r="Z48" s="187"/>
      <c r="AA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29"/>
      <c r="V49" s="230">
        <f>SUM(O49:T49)</f>
        <v>0</v>
      </c>
      <c r="W49" s="231"/>
      <c r="X49" s="232"/>
      <c r="Y49" s="233"/>
      <c r="Z49" s="187"/>
      <c r="AA49" s="36"/>
    </row>
    <row r="50" ht="13.2" customHeight="1">
      <c r="A50" s="188"/>
      <c r="B50" s="259"/>
      <c r="C50" s="259"/>
      <c r="D50" s="259"/>
      <c r="E50" t="s" s="192">
        <v>115</v>
      </c>
      <c r="F50" s="219"/>
      <c r="G50" s="219"/>
      <c r="H50" s="219"/>
      <c r="I50" s="219"/>
      <c r="J50" s="219"/>
      <c r="K50" s="219"/>
      <c r="L50" s="219"/>
      <c r="M50" s="219"/>
      <c r="N50" s="260">
        <f>SUM(F50:M50)</f>
        <v>0</v>
      </c>
      <c r="O50" s="221"/>
      <c r="P50" s="221"/>
      <c r="Q50" s="221"/>
      <c r="R50" s="221"/>
      <c r="S50" s="221"/>
      <c r="T50" s="221"/>
      <c r="U50" s="221"/>
      <c r="V50" s="261">
        <f>SUM(O50:T50)</f>
        <v>0</v>
      </c>
      <c r="W50" s="231"/>
      <c r="X50" s="232"/>
      <c r="Y50" s="233"/>
      <c r="Z50" s="187"/>
      <c r="AA50" s="36"/>
    </row>
    <row r="51" ht="13.2" customHeight="1">
      <c r="A51" s="188"/>
      <c r="B51" s="254"/>
      <c r="C51" s="254"/>
      <c r="D51" s="254"/>
      <c r="E51" t="s" s="198">
        <v>116</v>
      </c>
      <c r="F51" s="262"/>
      <c r="G51" s="262"/>
      <c r="H51" s="262"/>
      <c r="I51" s="262"/>
      <c r="J51" s="262"/>
      <c r="K51" s="262"/>
      <c r="L51" s="262"/>
      <c r="M51" s="262"/>
      <c r="N51" s="263">
        <f>SUM(F51:M51)</f>
        <v>0</v>
      </c>
      <c r="O51" s="264"/>
      <c r="P51" s="264"/>
      <c r="Q51" s="264"/>
      <c r="R51" s="264"/>
      <c r="S51" s="264"/>
      <c r="T51" s="264"/>
      <c r="U51" s="264"/>
      <c r="V51" s="265">
        <f>SUM(O51:T51)</f>
        <v>0</v>
      </c>
      <c r="W51" s="239"/>
      <c r="X51" s="201"/>
      <c r="Y51" s="255"/>
      <c r="Z51" s="187"/>
      <c r="AA51" s="36"/>
    </row>
    <row r="52" ht="13.2" customHeight="1">
      <c r="A52" s="241">
        <v>10</v>
      </c>
      <c r="B52" t="s" s="242">
        <f>INDEX('List of Competitors'!U$5:U$24,MATCH($A52,'List of Competitors'!$S$5:$S$24,0))</f>
      </c>
      <c r="C52" t="s" s="242">
        <f>INDEX('List of Competitors'!V$5:V$24,MATCH($A52,'List of Competitors'!$S$5:$S$24,0))</f>
      </c>
      <c r="D52" t="s" s="242">
        <f>INDEX('List of Competitors'!W$5:W$24,MATCH($A52,'List of Competitors'!$S$5:$S$24,0))</f>
      </c>
      <c r="E52" t="s" s="207">
        <v>112</v>
      </c>
      <c r="F52" s="220">
        <f>AVERAGE(F53:F56)</f>
      </c>
      <c r="G52" s="220">
        <f>AVERAGE(G53:G56)</f>
      </c>
      <c r="H52" s="220">
        <f>AVERAGE(H53:H56)</f>
      </c>
      <c r="I52" s="220">
        <f>AVERAGE(I53:I56)</f>
      </c>
      <c r="J52" s="220">
        <f>AVERAGE(J53:J56)</f>
      </c>
      <c r="K52" s="220">
        <f>AVERAGE(K53:K56)</f>
      </c>
      <c r="L52" s="220">
        <f>AVERAGE(L53:L56)</f>
      </c>
      <c r="M52" s="220">
        <f>AVERAGE(M53:M56)</f>
      </c>
      <c r="N52" s="266">
        <f>SUM(N53:N56)/IF(N56=0,3,4)</f>
        <v>0</v>
      </c>
      <c r="O52" s="267">
        <f>SUM(O53:O56)/IF($N56=0,3,4)</f>
        <v>0</v>
      </c>
      <c r="P52" s="267">
        <f>SUM(P53:P56)/IF($N56=0,3,4)</f>
        <v>0</v>
      </c>
      <c r="Q52" s="267">
        <f>SUM(Q53:Q56)/IF($N56=0,3,4)</f>
        <v>0</v>
      </c>
      <c r="R52" s="267">
        <f>SUM(R53:R56)/IF($N56=0,3,4)</f>
        <v>0</v>
      </c>
      <c r="S52" s="267">
        <f>SUM(S53:S56)/IF($N56=0,3,4)</f>
        <v>0</v>
      </c>
      <c r="T52" s="267">
        <f>SUM(T53:T56)/IF($N56=0,3,4)</f>
        <v>0</v>
      </c>
      <c r="U52" s="267"/>
      <c r="V52" s="268">
        <f>SUM(V53:V56)/IF(N56=0,3,4)</f>
        <v>0</v>
      </c>
      <c r="W52" s="212">
        <f>N52-V52</f>
        <v>0</v>
      </c>
      <c r="X52" s="214">
        <f>IF(W52=0,0,IF(ISERROR(RANK(W52,W1:W106)),"",RANK(Y52,Y1:Y106)))</f>
        <v>0</v>
      </c>
      <c r="Y52" s="244">
        <f>IFERROR(W52+F52/100000+J52/10000000+G52/1000000000,0)</f>
        <v>0</v>
      </c>
      <c r="Z52" s="187"/>
      <c r="AA52" s="36"/>
    </row>
    <row r="53" ht="13.2" customHeight="1">
      <c r="A53" s="188"/>
      <c r="B53" s="218"/>
      <c r="C53" s="218"/>
      <c r="D53" s="218"/>
      <c r="E53" t="s" s="192">
        <v>113</v>
      </c>
      <c r="F53" s="227"/>
      <c r="G53" s="227"/>
      <c r="H53" s="227"/>
      <c r="I53" s="227"/>
      <c r="J53" s="227"/>
      <c r="K53" s="227"/>
      <c r="L53" s="227"/>
      <c r="M53" s="227"/>
      <c r="N53" s="208">
        <f>SUM(F53:M53)</f>
        <v>0</v>
      </c>
      <c r="O53" s="229"/>
      <c r="P53" s="229"/>
      <c r="Q53" s="229"/>
      <c r="R53" s="229"/>
      <c r="S53" s="229"/>
      <c r="T53" s="229"/>
      <c r="U53" s="229"/>
      <c r="V53" s="269">
        <f>SUM(O53:T53)</f>
        <v>0</v>
      </c>
      <c r="W53" s="223"/>
      <c r="X53" s="224"/>
      <c r="Y53" s="225"/>
      <c r="Z53" s="187"/>
      <c r="AA53" s="36"/>
    </row>
    <row r="54" ht="13.2" customHeight="1">
      <c r="A54" s="188"/>
      <c r="B54" s="259"/>
      <c r="C54" s="259"/>
      <c r="D54" s="259"/>
      <c r="E54" t="s" s="192">
        <v>114</v>
      </c>
      <c r="F54" s="219"/>
      <c r="G54" s="219"/>
      <c r="H54" s="219"/>
      <c r="I54" s="219"/>
      <c r="J54" s="219"/>
      <c r="K54" s="219"/>
      <c r="L54" s="219"/>
      <c r="M54" s="219"/>
      <c r="N54" s="260">
        <f>SUM(F54:M54)</f>
        <v>0</v>
      </c>
      <c r="O54" s="221"/>
      <c r="P54" s="221"/>
      <c r="Q54" s="221"/>
      <c r="R54" s="221"/>
      <c r="S54" s="221"/>
      <c r="T54" s="221"/>
      <c r="U54" s="221"/>
      <c r="V54" s="261">
        <f>SUM(O54:T54)</f>
        <v>0</v>
      </c>
      <c r="W54" s="231"/>
      <c r="X54" s="232"/>
      <c r="Y54" s="233"/>
      <c r="Z54" s="187"/>
      <c r="AA54" s="36"/>
    </row>
    <row r="55" ht="13.2" customHeight="1">
      <c r="A55" s="188"/>
      <c r="B55" s="259"/>
      <c r="C55" s="259"/>
      <c r="D55" s="259"/>
      <c r="E55" t="s" s="192">
        <v>115</v>
      </c>
      <c r="F55" s="227"/>
      <c r="G55" s="227"/>
      <c r="H55" s="227"/>
      <c r="I55" s="227"/>
      <c r="J55" s="227"/>
      <c r="K55" s="227"/>
      <c r="L55" s="227"/>
      <c r="M55" s="227"/>
      <c r="N55" s="228">
        <f>SUM(F55:M55)</f>
        <v>0</v>
      </c>
      <c r="O55" s="229"/>
      <c r="P55" s="229"/>
      <c r="Q55" s="229"/>
      <c r="R55" s="229"/>
      <c r="S55" s="229"/>
      <c r="T55" s="229"/>
      <c r="U55" s="229"/>
      <c r="V55" s="230">
        <f>SUM(O55:T55)</f>
        <v>0</v>
      </c>
      <c r="W55" s="231"/>
      <c r="X55" s="232"/>
      <c r="Y55" s="233"/>
      <c r="Z55" s="187"/>
      <c r="AA55" s="36"/>
    </row>
    <row r="56" ht="13.2" customHeight="1">
      <c r="A56" s="188"/>
      <c r="B56" s="254"/>
      <c r="C56" s="254"/>
      <c r="D56" s="254"/>
      <c r="E56" t="s" s="198">
        <v>116</v>
      </c>
      <c r="F56" s="235"/>
      <c r="G56" s="235"/>
      <c r="H56" s="235"/>
      <c r="I56" s="235"/>
      <c r="J56" s="235"/>
      <c r="K56" s="235"/>
      <c r="L56" s="235"/>
      <c r="M56" s="235"/>
      <c r="N56" s="236">
        <f>SUM(F56:M56)</f>
        <v>0</v>
      </c>
      <c r="O56" s="237"/>
      <c r="P56" s="237"/>
      <c r="Q56" s="237"/>
      <c r="R56" s="237"/>
      <c r="S56" s="237"/>
      <c r="T56" s="237"/>
      <c r="U56" s="237"/>
      <c r="V56" s="238">
        <f>SUM(O56:T56)</f>
        <v>0</v>
      </c>
      <c r="W56" s="239"/>
      <c r="X56" s="201"/>
      <c r="Y56" s="255"/>
      <c r="Z56" s="187"/>
      <c r="AA56" s="36"/>
    </row>
    <row r="57" ht="13.2" customHeight="1">
      <c r="A57" s="241">
        <v>11</v>
      </c>
      <c r="B57" t="s" s="242">
        <f>INDEX('List of Competitors'!U$5:U$24,MATCH($A57,'List of Competitors'!$S$5:$S$24,0))</f>
      </c>
      <c r="C57" t="s" s="242">
        <f>INDEX('List of Competitors'!V$5:V$24,MATCH($A57,'List of Competitors'!$S$5:$S$24,0))</f>
      </c>
      <c r="D57" t="s" s="242">
        <f>INDEX('List of Competitors'!W$5:W$24,MATCH($A57,'List of Competitors'!$S$5:$S$24,0))</f>
      </c>
      <c r="E57" t="s" s="207">
        <v>112</v>
      </c>
      <c r="F57" s="243">
        <f>AVERAGE(F58:F61)</f>
      </c>
      <c r="G57" s="243">
        <f>AVERAGE(G58:G61)</f>
      </c>
      <c r="H57" s="243">
        <f>AVERAGE(H58:H61)</f>
      </c>
      <c r="I57" s="243">
        <f>AVERAGE(I58:I61)</f>
      </c>
      <c r="J57" s="243">
        <f>AVERAGE(J58:J61)</f>
      </c>
      <c r="K57" s="243">
        <f>AVERAGE(K58:K61)</f>
      </c>
      <c r="L57" s="243">
        <f>AVERAGE(L58:L61)</f>
      </c>
      <c r="M57" s="243">
        <f>AVERAGE(M58:M61)</f>
      </c>
      <c r="N57" s="209">
        <f>SUM(N58:N61)/IF(N61=0,3,4)</f>
        <v>0</v>
      </c>
      <c r="O57" s="210">
        <f>SUM(O58:O61)/IF($N61=0,3,4)</f>
        <v>0</v>
      </c>
      <c r="P57" s="210">
        <f>SUM(P58:P61)/IF($N61=0,3,4)</f>
        <v>0</v>
      </c>
      <c r="Q57" s="210">
        <f>SUM(Q58:Q61)/IF($N61=0,3,4)</f>
        <v>0</v>
      </c>
      <c r="R57" s="210">
        <f>SUM(R58:R61)/IF($N61=0,3,4)</f>
        <v>0</v>
      </c>
      <c r="S57" s="210">
        <f>SUM(S58:S61)/IF($N61=0,3,4)</f>
        <v>0</v>
      </c>
      <c r="T57" s="210">
        <f>SUM(T58:T61)/IF($N61=0,3,4)</f>
        <v>0</v>
      </c>
      <c r="U57" s="210"/>
      <c r="V57" s="211">
        <f>SUM(V58:V61)/IF(N61=0,3,4)</f>
        <v>0</v>
      </c>
      <c r="W57" s="212">
        <f>N57-V57</f>
        <v>0</v>
      </c>
      <c r="X57" s="214">
        <f>IF(W57=0,0,IF(ISERROR(RANK(W57,W1:W106)),"",RANK(Y57,Y1:Y106)))</f>
        <v>0</v>
      </c>
      <c r="Y57" s="244">
        <f>IFERROR(W57+F57/100000+J57/10000000+G57/1000000000,0)</f>
        <v>0</v>
      </c>
      <c r="Z57" s="187"/>
      <c r="AA57" s="36"/>
    </row>
    <row r="58" ht="13.2" customHeight="1">
      <c r="A58" s="188"/>
      <c r="B58" s="218"/>
      <c r="C58" s="218"/>
      <c r="D58" s="218"/>
      <c r="E58" t="s" s="192">
        <v>113</v>
      </c>
      <c r="F58" s="219"/>
      <c r="G58" s="219"/>
      <c r="H58" s="219"/>
      <c r="I58" s="219"/>
      <c r="J58" s="219"/>
      <c r="K58" s="219"/>
      <c r="L58" s="219"/>
      <c r="M58" s="219"/>
      <c r="N58" s="220">
        <f>SUM(F58:M58)</f>
        <v>0</v>
      </c>
      <c r="O58" s="221"/>
      <c r="P58" s="221"/>
      <c r="Q58" s="221"/>
      <c r="R58" s="221"/>
      <c r="S58" s="221"/>
      <c r="T58" s="221"/>
      <c r="U58" s="221"/>
      <c r="V58" s="222">
        <f>SUM(O58:T58)</f>
        <v>0</v>
      </c>
      <c r="W58" s="223"/>
      <c r="X58" s="224"/>
      <c r="Y58" s="225"/>
      <c r="Z58" s="187"/>
      <c r="AA58" s="36"/>
    </row>
    <row r="59" ht="13.2" customHeight="1">
      <c r="A59" s="188"/>
      <c r="B59" s="259"/>
      <c r="C59" s="259"/>
      <c r="D59" s="259"/>
      <c r="E59" t="s" s="192">
        <v>114</v>
      </c>
      <c r="F59" s="227"/>
      <c r="G59" s="227"/>
      <c r="H59" s="227"/>
      <c r="I59" s="227"/>
      <c r="J59" s="227"/>
      <c r="K59" s="227"/>
      <c r="L59" s="227"/>
      <c r="M59" s="227"/>
      <c r="N59" s="228">
        <f>SUM(F59:M59)</f>
        <v>0</v>
      </c>
      <c r="O59" s="229"/>
      <c r="P59" s="229"/>
      <c r="Q59" s="229"/>
      <c r="R59" s="229"/>
      <c r="S59" s="229"/>
      <c r="T59" s="229"/>
      <c r="U59" s="229"/>
      <c r="V59" s="230">
        <f>SUM(O59:T59)</f>
        <v>0</v>
      </c>
      <c r="W59" s="231"/>
      <c r="X59" s="232"/>
      <c r="Y59" s="233"/>
      <c r="Z59" s="187"/>
      <c r="AA59" s="36"/>
    </row>
    <row r="60" ht="13.2" customHeight="1">
      <c r="A60" s="188"/>
      <c r="B60" s="259"/>
      <c r="C60" s="259"/>
      <c r="D60" s="259"/>
      <c r="E60" t="s" s="192">
        <v>115</v>
      </c>
      <c r="F60" s="219"/>
      <c r="G60" s="219"/>
      <c r="H60" s="219"/>
      <c r="I60" s="219"/>
      <c r="J60" s="219"/>
      <c r="K60" s="219"/>
      <c r="L60" s="219"/>
      <c r="M60" s="219"/>
      <c r="N60" s="260">
        <f>SUM(F60:M60)</f>
        <v>0</v>
      </c>
      <c r="O60" s="221"/>
      <c r="P60" s="221"/>
      <c r="Q60" s="221"/>
      <c r="R60" s="221"/>
      <c r="S60" s="221"/>
      <c r="T60" s="221"/>
      <c r="U60" s="221"/>
      <c r="V60" s="261">
        <f>SUM(O60:T60)</f>
        <v>0</v>
      </c>
      <c r="W60" s="231"/>
      <c r="X60" s="232"/>
      <c r="Y60" s="233"/>
      <c r="Z60" s="187"/>
      <c r="AA60" s="36"/>
    </row>
    <row r="61" ht="13.2" customHeight="1">
      <c r="A61" s="188"/>
      <c r="B61" s="254"/>
      <c r="C61" s="254"/>
      <c r="D61" s="254"/>
      <c r="E61" t="s" s="198">
        <v>116</v>
      </c>
      <c r="F61" s="262"/>
      <c r="G61" s="262"/>
      <c r="H61" s="262"/>
      <c r="I61" s="262"/>
      <c r="J61" s="262"/>
      <c r="K61" s="262"/>
      <c r="L61" s="262"/>
      <c r="M61" s="262"/>
      <c r="N61" s="263">
        <f>SUM(F61:M61)</f>
        <v>0</v>
      </c>
      <c r="O61" s="264"/>
      <c r="P61" s="264"/>
      <c r="Q61" s="264"/>
      <c r="R61" s="264"/>
      <c r="S61" s="264"/>
      <c r="T61" s="264"/>
      <c r="U61" s="264"/>
      <c r="V61" s="265">
        <f>SUM(O61:T61)</f>
        <v>0</v>
      </c>
      <c r="W61" s="239"/>
      <c r="X61" s="201"/>
      <c r="Y61" s="255"/>
      <c r="Z61" s="187"/>
      <c r="AA61" s="36"/>
    </row>
    <row r="62" ht="13.2" customHeight="1">
      <c r="A62" s="241">
        <v>12</v>
      </c>
      <c r="B62" t="s" s="242">
        <f>INDEX('List of Competitors'!U$5:U$24,MATCH($A62,'List of Competitors'!$S$5:$S$24,0))</f>
      </c>
      <c r="C62" t="s" s="242">
        <f>INDEX('List of Competitors'!V$5:V$24,MATCH($A62,'List of Competitors'!$S$5:$S$24,0))</f>
      </c>
      <c r="D62" t="s" s="242">
        <f>INDEX('List of Competitors'!W$5:W$24,MATCH($A62,'List of Competitors'!$S$5:$S$24,0))</f>
      </c>
      <c r="E62" t="s" s="207">
        <v>112</v>
      </c>
      <c r="F62" s="220">
        <f>AVERAGE(F63:F66)</f>
      </c>
      <c r="G62" s="220">
        <f>AVERAGE(G63:G66)</f>
      </c>
      <c r="H62" s="220">
        <f>AVERAGE(H63:H66)</f>
      </c>
      <c r="I62" s="220">
        <f>AVERAGE(I63:I66)</f>
      </c>
      <c r="J62" s="220">
        <f>AVERAGE(J63:J66)</f>
      </c>
      <c r="K62" s="220">
        <f>AVERAGE(K63:K66)</f>
      </c>
      <c r="L62" s="220">
        <f>AVERAGE(L63:L66)</f>
      </c>
      <c r="M62" s="220">
        <f>AVERAGE(M63:M66)</f>
      </c>
      <c r="N62" s="266">
        <f>SUM(N63:N66)/IF(N66=0,3,4)</f>
        <v>0</v>
      </c>
      <c r="O62" s="267">
        <f>SUM(O63:O66)/IF($N66=0,3,4)</f>
        <v>0</v>
      </c>
      <c r="P62" s="267">
        <f>SUM(P63:P66)/IF($N66=0,3,4)</f>
        <v>0</v>
      </c>
      <c r="Q62" s="267">
        <f>SUM(Q63:Q66)/IF($N66=0,3,4)</f>
        <v>0</v>
      </c>
      <c r="R62" s="267">
        <f>SUM(R63:R66)/IF($N66=0,3,4)</f>
        <v>0</v>
      </c>
      <c r="S62" s="267">
        <f>SUM(S63:S66)/IF($N66=0,3,4)</f>
        <v>0</v>
      </c>
      <c r="T62" s="267">
        <f>SUM(T63:T66)/IF($N66=0,3,4)</f>
        <v>0</v>
      </c>
      <c r="U62" s="267"/>
      <c r="V62" s="268">
        <f>SUM(V63:V66)/IF(N66=0,3,4)</f>
        <v>0</v>
      </c>
      <c r="W62" s="212">
        <f>N62-V62</f>
        <v>0</v>
      </c>
      <c r="X62" s="214">
        <f>IF(W62=0,0,IF(ISERROR(RANK(W62,W1:W106)),"",RANK(Y62,Y1:Y106)))</f>
        <v>0</v>
      </c>
      <c r="Y62" s="244">
        <f>IFERROR(W62+F62/100000+J62/10000000+G62/1000000000,0)</f>
        <v>0</v>
      </c>
      <c r="Z62" s="187"/>
      <c r="AA62" s="36"/>
    </row>
    <row r="63" ht="13.2" customHeight="1">
      <c r="A63" s="188"/>
      <c r="B63" s="218"/>
      <c r="C63" s="218"/>
      <c r="D63" s="218"/>
      <c r="E63" t="s" s="192">
        <v>113</v>
      </c>
      <c r="F63" s="227"/>
      <c r="G63" s="227"/>
      <c r="H63" s="227"/>
      <c r="I63" s="227"/>
      <c r="J63" s="227"/>
      <c r="K63" s="227"/>
      <c r="L63" s="227"/>
      <c r="M63" s="227"/>
      <c r="N63" s="208">
        <f>SUM(F63:M63)</f>
        <v>0</v>
      </c>
      <c r="O63" s="229"/>
      <c r="P63" s="229"/>
      <c r="Q63" s="229"/>
      <c r="R63" s="229"/>
      <c r="S63" s="229"/>
      <c r="T63" s="229"/>
      <c r="U63" s="229"/>
      <c r="V63" s="269">
        <f>SUM(O63:T63)</f>
        <v>0</v>
      </c>
      <c r="W63" s="223"/>
      <c r="X63" s="224"/>
      <c r="Y63" s="225"/>
      <c r="Z63" s="187"/>
      <c r="AA63" s="36"/>
    </row>
    <row r="64" ht="13.2" customHeight="1">
      <c r="A64" s="188"/>
      <c r="B64" s="259"/>
      <c r="C64" s="259"/>
      <c r="D64" s="259"/>
      <c r="E64" t="s" s="192">
        <v>114</v>
      </c>
      <c r="F64" s="219"/>
      <c r="G64" s="219"/>
      <c r="H64" s="219"/>
      <c r="I64" s="219"/>
      <c r="J64" s="219"/>
      <c r="K64" s="219"/>
      <c r="L64" s="219"/>
      <c r="M64" s="219"/>
      <c r="N64" s="260">
        <f>SUM(F64:M64)</f>
        <v>0</v>
      </c>
      <c r="O64" s="221"/>
      <c r="P64" s="221"/>
      <c r="Q64" s="221"/>
      <c r="R64" s="221"/>
      <c r="S64" s="221"/>
      <c r="T64" s="221"/>
      <c r="U64" s="221"/>
      <c r="V64" s="261">
        <f>SUM(O64:T64)</f>
        <v>0</v>
      </c>
      <c r="W64" s="231"/>
      <c r="X64" s="232"/>
      <c r="Y64" s="233"/>
      <c r="Z64" s="187"/>
      <c r="AA64" s="36"/>
    </row>
    <row r="65" ht="13.2" customHeight="1">
      <c r="A65" s="188"/>
      <c r="B65" s="259"/>
      <c r="C65" s="259"/>
      <c r="D65" s="259"/>
      <c r="E65" t="s" s="192">
        <v>115</v>
      </c>
      <c r="F65" s="227"/>
      <c r="G65" s="227"/>
      <c r="H65" s="227"/>
      <c r="I65" s="227"/>
      <c r="J65" s="227"/>
      <c r="K65" s="227"/>
      <c r="L65" s="227"/>
      <c r="M65" s="227"/>
      <c r="N65" s="228">
        <f>SUM(F65:M65)</f>
        <v>0</v>
      </c>
      <c r="O65" s="229"/>
      <c r="P65" s="229"/>
      <c r="Q65" s="229"/>
      <c r="R65" s="229"/>
      <c r="S65" s="229"/>
      <c r="T65" s="229"/>
      <c r="U65" s="229"/>
      <c r="V65" s="230">
        <f>SUM(O65:T65)</f>
        <v>0</v>
      </c>
      <c r="W65" s="231"/>
      <c r="X65" s="232"/>
      <c r="Y65" s="233"/>
      <c r="Z65" s="187"/>
      <c r="AA65" s="36"/>
    </row>
    <row r="66" ht="13.2" customHeight="1">
      <c r="A66" s="188"/>
      <c r="B66" s="254"/>
      <c r="C66" s="254"/>
      <c r="D66" s="254"/>
      <c r="E66" t="s" s="198">
        <v>116</v>
      </c>
      <c r="F66" s="235"/>
      <c r="G66" s="235"/>
      <c r="H66" s="235"/>
      <c r="I66" s="235"/>
      <c r="J66" s="235"/>
      <c r="K66" s="235"/>
      <c r="L66" s="235"/>
      <c r="M66" s="235"/>
      <c r="N66" s="236">
        <f>SUM(F66:M66)</f>
        <v>0</v>
      </c>
      <c r="O66" s="237"/>
      <c r="P66" s="237"/>
      <c r="Q66" s="237"/>
      <c r="R66" s="237"/>
      <c r="S66" s="237"/>
      <c r="T66" s="237"/>
      <c r="U66" s="237"/>
      <c r="V66" s="238">
        <f>SUM(O66:T66)</f>
        <v>0</v>
      </c>
      <c r="W66" s="239"/>
      <c r="X66" s="201"/>
      <c r="Y66" s="255"/>
      <c r="Z66" s="187"/>
      <c r="AA66" s="36"/>
    </row>
    <row r="67" ht="13.2" customHeight="1">
      <c r="A67" s="241">
        <v>13</v>
      </c>
      <c r="B67" t="s" s="242">
        <f>INDEX('List of Competitors'!U$5:U$24,MATCH($A67,'List of Competitors'!$S$5:$S$24,0))</f>
      </c>
      <c r="C67" t="s" s="242">
        <f>INDEX('List of Competitors'!V$5:V$24,MATCH($A67,'List of Competitors'!$S$5:$S$24,0))</f>
      </c>
      <c r="D67" t="s" s="242">
        <f>INDEX('List of Competitors'!W$5:W$24,MATCH($A67,'List of Competitors'!$S$5:$S$24,0))</f>
      </c>
      <c r="E67" t="s" s="207">
        <v>112</v>
      </c>
      <c r="F67" s="243">
        <f>AVERAGE(F68:F71)</f>
      </c>
      <c r="G67" s="243">
        <f>AVERAGE(G68:G71)</f>
      </c>
      <c r="H67" s="243">
        <f>AVERAGE(H68:H71)</f>
      </c>
      <c r="I67" s="243">
        <f>AVERAGE(I68:I71)</f>
      </c>
      <c r="J67" s="243">
        <f>AVERAGE(J68:J71)</f>
      </c>
      <c r="K67" s="243">
        <f>AVERAGE(K68:K71)</f>
      </c>
      <c r="L67" s="243">
        <f>AVERAGE(L68:L71)</f>
      </c>
      <c r="M67" s="243">
        <f>AVERAGE(M68:M71)</f>
      </c>
      <c r="N67" s="209">
        <f>SUM(N68:N71)/IF(N71=0,3,4)</f>
        <v>0</v>
      </c>
      <c r="O67" s="210">
        <f>SUM(O68:O71)/IF($N71=0,3,4)</f>
        <v>0</v>
      </c>
      <c r="P67" s="210">
        <f>SUM(P68:P71)/IF($N71=0,3,4)</f>
        <v>0</v>
      </c>
      <c r="Q67" s="210">
        <f>SUM(Q68:Q71)/IF($N71=0,3,4)</f>
        <v>0</v>
      </c>
      <c r="R67" s="210">
        <f>SUM(R68:R71)/IF($N71=0,3,4)</f>
        <v>0</v>
      </c>
      <c r="S67" s="210">
        <f>SUM(S68:S71)/IF($N71=0,3,4)</f>
        <v>0</v>
      </c>
      <c r="T67" s="210">
        <f>SUM(T68:T71)/IF($N71=0,3,4)</f>
        <v>0</v>
      </c>
      <c r="U67" s="210"/>
      <c r="V67" s="211">
        <f>SUM(V68:V71)/IF(N71=0,3,4)</f>
        <v>0</v>
      </c>
      <c r="W67" s="212">
        <f>N67-V67</f>
        <v>0</v>
      </c>
      <c r="X67" s="214">
        <f>IF(W67=0,0,IF(ISERROR(RANK(W67,W1:W106)),"",RANK(Y67,Y1:Y106)))</f>
        <v>0</v>
      </c>
      <c r="Y67" s="244">
        <f>IFERROR(W67+F67/100000+J67/10000000+G67/1000000000,0)</f>
        <v>0</v>
      </c>
      <c r="Z67" s="187"/>
      <c r="AA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1"/>
      <c r="V68" s="222">
        <f>SUM(O68:T68)</f>
        <v>0</v>
      </c>
      <c r="W68" s="223"/>
      <c r="X68" s="224"/>
      <c r="Y68" s="225"/>
      <c r="Z68" s="187"/>
      <c r="AA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29"/>
      <c r="V69" s="230">
        <f>SUM(O69:T69)</f>
        <v>0</v>
      </c>
      <c r="W69" s="231"/>
      <c r="X69" s="232"/>
      <c r="Y69" s="233"/>
      <c r="Z69" s="187"/>
      <c r="AA69" s="36"/>
    </row>
    <row r="70" ht="13.2" customHeight="1">
      <c r="A70" s="188"/>
      <c r="B70" s="259"/>
      <c r="C70" s="259"/>
      <c r="D70" s="259"/>
      <c r="E70" t="s" s="192">
        <v>115</v>
      </c>
      <c r="F70" s="219"/>
      <c r="G70" s="219"/>
      <c r="H70" s="219"/>
      <c r="I70" s="219"/>
      <c r="J70" s="219"/>
      <c r="K70" s="219"/>
      <c r="L70" s="219"/>
      <c r="M70" s="219"/>
      <c r="N70" s="260">
        <f>SUM(F70:M70)</f>
        <v>0</v>
      </c>
      <c r="O70" s="221"/>
      <c r="P70" s="221"/>
      <c r="Q70" s="221"/>
      <c r="R70" s="221"/>
      <c r="S70" s="221"/>
      <c r="T70" s="221"/>
      <c r="U70" s="221"/>
      <c r="V70" s="261">
        <f>SUM(O70:T70)</f>
        <v>0</v>
      </c>
      <c r="W70" s="231"/>
      <c r="X70" s="232"/>
      <c r="Y70" s="233"/>
      <c r="Z70" s="187"/>
      <c r="AA70" s="36"/>
    </row>
    <row r="71" ht="13.2" customHeight="1">
      <c r="A71" s="188"/>
      <c r="B71" s="254"/>
      <c r="C71" s="254"/>
      <c r="D71" s="254"/>
      <c r="E71" t="s" s="198">
        <v>116</v>
      </c>
      <c r="F71" s="262"/>
      <c r="G71" s="262"/>
      <c r="H71" s="262"/>
      <c r="I71" s="262"/>
      <c r="J71" s="262"/>
      <c r="K71" s="262"/>
      <c r="L71" s="262"/>
      <c r="M71" s="262"/>
      <c r="N71" s="263">
        <f>SUM(F71:M71)</f>
        <v>0</v>
      </c>
      <c r="O71" s="264"/>
      <c r="P71" s="264"/>
      <c r="Q71" s="264"/>
      <c r="R71" s="264"/>
      <c r="S71" s="264"/>
      <c r="T71" s="264"/>
      <c r="U71" s="264"/>
      <c r="V71" s="265">
        <f>SUM(O71:T71)</f>
        <v>0</v>
      </c>
      <c r="W71" s="239"/>
      <c r="X71" s="201"/>
      <c r="Y71" s="255"/>
      <c r="Z71" s="187"/>
      <c r="AA71" s="36"/>
    </row>
    <row r="72" ht="13.2" customHeight="1">
      <c r="A72" s="241">
        <v>14</v>
      </c>
      <c r="B72" t="s" s="242">
        <f>INDEX('List of Competitors'!U$5:U$24,MATCH($A72,'List of Competitors'!$S$5:$S$24,0))</f>
      </c>
      <c r="C72" t="s" s="242">
        <f>INDEX('List of Competitors'!V$5:V$24,MATCH($A72,'List of Competitors'!$S$5:$S$24,0))</f>
      </c>
      <c r="D72" t="s" s="242">
        <f>INDEX('List of Competitors'!W$5:W$24,MATCH($A72,'List of Competitors'!$S$5:$S$24,0))</f>
      </c>
      <c r="E72" t="s" s="207">
        <v>112</v>
      </c>
      <c r="F72" s="220">
        <f>AVERAGE(F73:F76)</f>
      </c>
      <c r="G72" s="220">
        <f>AVERAGE(G73:G76)</f>
      </c>
      <c r="H72" s="220">
        <f>AVERAGE(H73:H76)</f>
      </c>
      <c r="I72" s="220">
        <f>AVERAGE(I73:I76)</f>
      </c>
      <c r="J72" s="220">
        <f>AVERAGE(J73:J76)</f>
      </c>
      <c r="K72" s="220">
        <f>AVERAGE(K73:K76)</f>
      </c>
      <c r="L72" s="220">
        <f>AVERAGE(L73:L76)</f>
      </c>
      <c r="M72" s="220">
        <f>AVERAGE(M73:M76)</f>
      </c>
      <c r="N72" s="266">
        <f>SUM(N73:N76)/IF(N76=0,3,4)</f>
        <v>0</v>
      </c>
      <c r="O72" s="267">
        <f>SUM(O73:O76)/IF($N76=0,3,4)</f>
        <v>0</v>
      </c>
      <c r="P72" s="267">
        <f>SUM(P73:P76)/IF($N76=0,3,4)</f>
        <v>0</v>
      </c>
      <c r="Q72" s="267">
        <f>SUM(Q73:Q76)/IF($N76=0,3,4)</f>
        <v>0</v>
      </c>
      <c r="R72" s="267">
        <f>SUM(R73:R76)/IF($N76=0,3,4)</f>
        <v>0</v>
      </c>
      <c r="S72" s="267">
        <f>SUM(S73:S76)/IF($N76=0,3,4)</f>
        <v>0</v>
      </c>
      <c r="T72" s="267">
        <f>SUM(T73:T76)/IF($N76=0,3,4)</f>
        <v>0</v>
      </c>
      <c r="U72" s="267"/>
      <c r="V72" s="268">
        <f>SUM(V73:V76)/IF(N76=0,3,4)</f>
        <v>0</v>
      </c>
      <c r="W72" s="212">
        <f>N72-V72</f>
        <v>0</v>
      </c>
      <c r="X72" s="214">
        <f>IF(W72=0,0,IF(ISERROR(RANK(W72,W1:W106)),"",RANK(Y72,Y1:Y106)))</f>
        <v>0</v>
      </c>
      <c r="Y72" s="244">
        <f>IFERROR(W72+F72/100000+J72/10000000+G72/1000000000,0)</f>
        <v>0</v>
      </c>
      <c r="Z72" s="187"/>
      <c r="AA72" s="36"/>
    </row>
    <row r="73" ht="13.2" customHeight="1">
      <c r="A73" s="188"/>
      <c r="B73" s="218"/>
      <c r="C73" s="218"/>
      <c r="D73" s="218"/>
      <c r="E73" t="s" s="192">
        <v>113</v>
      </c>
      <c r="F73" s="227"/>
      <c r="G73" s="227"/>
      <c r="H73" s="227"/>
      <c r="I73" s="227"/>
      <c r="J73" s="227"/>
      <c r="K73" s="227"/>
      <c r="L73" s="227"/>
      <c r="M73" s="227"/>
      <c r="N73" s="208">
        <f>SUM(F73:M73)</f>
        <v>0</v>
      </c>
      <c r="O73" s="229"/>
      <c r="P73" s="229"/>
      <c r="Q73" s="229"/>
      <c r="R73" s="229"/>
      <c r="S73" s="229"/>
      <c r="T73" s="229"/>
      <c r="U73" s="229"/>
      <c r="V73" s="269">
        <f>SUM(O73:T73)</f>
        <v>0</v>
      </c>
      <c r="W73" s="223"/>
      <c r="X73" s="224"/>
      <c r="Y73" s="225"/>
      <c r="Z73" s="187"/>
      <c r="AA73" s="36"/>
    </row>
    <row r="74" ht="13.2" customHeight="1">
      <c r="A74" s="188"/>
      <c r="B74" s="259"/>
      <c r="C74" s="259"/>
      <c r="D74" s="259"/>
      <c r="E74" t="s" s="192">
        <v>114</v>
      </c>
      <c r="F74" s="219"/>
      <c r="G74" s="219"/>
      <c r="H74" s="219"/>
      <c r="I74" s="219"/>
      <c r="J74" s="219"/>
      <c r="K74" s="219"/>
      <c r="L74" s="219"/>
      <c r="M74" s="219"/>
      <c r="N74" s="260">
        <f>SUM(F74:M74)</f>
        <v>0</v>
      </c>
      <c r="O74" s="221"/>
      <c r="P74" s="221"/>
      <c r="Q74" s="221"/>
      <c r="R74" s="221"/>
      <c r="S74" s="221"/>
      <c r="T74" s="221"/>
      <c r="U74" s="221"/>
      <c r="V74" s="261">
        <f>SUM(O74:T74)</f>
        <v>0</v>
      </c>
      <c r="W74" s="231"/>
      <c r="X74" s="232"/>
      <c r="Y74" s="233"/>
      <c r="Z74" s="187"/>
      <c r="AA74" s="36"/>
    </row>
    <row r="75" ht="13.2" customHeight="1">
      <c r="A75" s="188"/>
      <c r="B75" s="259"/>
      <c r="C75" s="259"/>
      <c r="D75" s="259"/>
      <c r="E75" t="s" s="192">
        <v>115</v>
      </c>
      <c r="F75" s="227"/>
      <c r="G75" s="227"/>
      <c r="H75" s="227"/>
      <c r="I75" s="227"/>
      <c r="J75" s="227"/>
      <c r="K75" s="227"/>
      <c r="L75" s="227"/>
      <c r="M75" s="227"/>
      <c r="N75" s="228">
        <f>SUM(F75:M75)</f>
        <v>0</v>
      </c>
      <c r="O75" s="229"/>
      <c r="P75" s="229"/>
      <c r="Q75" s="229"/>
      <c r="R75" s="229"/>
      <c r="S75" s="229"/>
      <c r="T75" s="229"/>
      <c r="U75" s="229"/>
      <c r="V75" s="230">
        <f>SUM(O75:T75)</f>
        <v>0</v>
      </c>
      <c r="W75" s="231"/>
      <c r="X75" s="232"/>
      <c r="Y75" s="233"/>
      <c r="Z75" s="187"/>
      <c r="AA75" s="36"/>
    </row>
    <row r="76" ht="13.2" customHeight="1">
      <c r="A76" s="188"/>
      <c r="B76" s="254"/>
      <c r="C76" s="254"/>
      <c r="D76" s="254"/>
      <c r="E76" t="s" s="198">
        <v>116</v>
      </c>
      <c r="F76" s="235"/>
      <c r="G76" s="235"/>
      <c r="H76" s="235"/>
      <c r="I76" s="235"/>
      <c r="J76" s="235"/>
      <c r="K76" s="235"/>
      <c r="L76" s="235"/>
      <c r="M76" s="235"/>
      <c r="N76" s="236">
        <f>SUM(F76:M76)</f>
        <v>0</v>
      </c>
      <c r="O76" s="237"/>
      <c r="P76" s="237"/>
      <c r="Q76" s="237"/>
      <c r="R76" s="237"/>
      <c r="S76" s="237"/>
      <c r="T76" s="237"/>
      <c r="U76" s="237"/>
      <c r="V76" s="238">
        <f>SUM(O76:T76)</f>
        <v>0</v>
      </c>
      <c r="W76" s="239"/>
      <c r="X76" s="201"/>
      <c r="Y76" s="255"/>
      <c r="Z76" s="187"/>
      <c r="AA76" s="36"/>
    </row>
    <row r="77" ht="13.2" customHeight="1">
      <c r="A77" s="241">
        <v>15</v>
      </c>
      <c r="B77" t="s" s="242">
        <f>INDEX('List of Competitors'!U$5:U$24,MATCH($A77,'List of Competitors'!$S$5:$S$24,0))</f>
      </c>
      <c r="C77" t="s" s="242">
        <f>INDEX('List of Competitors'!V$5:V$24,MATCH($A77,'List of Competitors'!$S$5:$S$24,0))</f>
      </c>
      <c r="D77" t="s" s="242">
        <f>INDEX('List of Competitors'!W$5:W$24,MATCH($A77,'List of Competitors'!$S$5:$S$24,0))</f>
      </c>
      <c r="E77" t="s" s="207">
        <v>112</v>
      </c>
      <c r="F77" s="243">
        <f>AVERAGE(F78:F81)</f>
      </c>
      <c r="G77" s="243">
        <f>AVERAGE(G78:G81)</f>
      </c>
      <c r="H77" s="243">
        <f>AVERAGE(H78:H81)</f>
      </c>
      <c r="I77" s="243">
        <f>AVERAGE(I78:I81)</f>
      </c>
      <c r="J77" s="243">
        <f>AVERAGE(J78:J81)</f>
      </c>
      <c r="K77" s="243">
        <f>AVERAGE(K78:K81)</f>
      </c>
      <c r="L77" s="243">
        <f>AVERAGE(L78:L81)</f>
      </c>
      <c r="M77" s="243">
        <f>AVERAGE(M78:M81)</f>
      </c>
      <c r="N77" s="209">
        <f>SUM(N78:N81)/IF(N81=0,3,4)</f>
        <v>0</v>
      </c>
      <c r="O77" s="210">
        <f>SUM(O78:O81)/IF($N81=0,3,4)</f>
        <v>0</v>
      </c>
      <c r="P77" s="210">
        <f>SUM(P78:P81)/IF($N81=0,3,4)</f>
        <v>0</v>
      </c>
      <c r="Q77" s="210">
        <f>SUM(Q78:Q81)/IF($N81=0,3,4)</f>
        <v>0</v>
      </c>
      <c r="R77" s="210">
        <f>SUM(R78:R81)/IF($N81=0,3,4)</f>
        <v>0</v>
      </c>
      <c r="S77" s="210">
        <f>SUM(S78:S81)/IF($N81=0,3,4)</f>
        <v>0</v>
      </c>
      <c r="T77" s="210">
        <f>SUM(T78:T81)/IF($N81=0,3,4)</f>
        <v>0</v>
      </c>
      <c r="U77" s="210"/>
      <c r="V77" s="211">
        <f>SUM(V78:V81)/IF(N81=0,3,4)</f>
        <v>0</v>
      </c>
      <c r="W77" s="212">
        <f>N77-V77</f>
        <v>0</v>
      </c>
      <c r="X77" s="214">
        <f>IF(W77=0,0,IF(ISERROR(RANK(W77,W1:W106)),"",RANK(Y77,Y1:Y106)))</f>
        <v>0</v>
      </c>
      <c r="Y77" s="244">
        <f>IFERROR(W77+F77/100000+J77/10000000+G77/1000000000,0)</f>
        <v>0</v>
      </c>
      <c r="Z77" s="187"/>
      <c r="AA77" s="36"/>
    </row>
    <row r="78" ht="13.2" customHeight="1">
      <c r="A78" s="188"/>
      <c r="B78" s="218"/>
      <c r="C78" s="218"/>
      <c r="D78" s="218"/>
      <c r="E78" t="s" s="192">
        <v>113</v>
      </c>
      <c r="F78" s="219"/>
      <c r="G78" s="219"/>
      <c r="H78" s="219"/>
      <c r="I78" s="219"/>
      <c r="J78" s="219"/>
      <c r="K78" s="219"/>
      <c r="L78" s="219"/>
      <c r="M78" s="219"/>
      <c r="N78" s="220">
        <f>SUM(F78:M78)</f>
        <v>0</v>
      </c>
      <c r="O78" s="221"/>
      <c r="P78" s="221"/>
      <c r="Q78" s="221"/>
      <c r="R78" s="221"/>
      <c r="S78" s="221"/>
      <c r="T78" s="221"/>
      <c r="U78" s="221"/>
      <c r="V78" s="222">
        <f>SUM(O78:T78)</f>
        <v>0</v>
      </c>
      <c r="W78" s="223"/>
      <c r="X78" s="224"/>
      <c r="Y78" s="225"/>
      <c r="Z78" s="187"/>
      <c r="AA78" s="36"/>
    </row>
    <row r="79" ht="13.2" customHeight="1">
      <c r="A79" s="188"/>
      <c r="B79" s="259"/>
      <c r="C79" s="259"/>
      <c r="D79" s="259"/>
      <c r="E79" t="s" s="192">
        <v>114</v>
      </c>
      <c r="F79" s="227"/>
      <c r="G79" s="227"/>
      <c r="H79" s="227"/>
      <c r="I79" s="227"/>
      <c r="J79" s="227"/>
      <c r="K79" s="227"/>
      <c r="L79" s="227"/>
      <c r="M79" s="227"/>
      <c r="N79" s="228">
        <f>SUM(F79:M79)</f>
        <v>0</v>
      </c>
      <c r="O79" s="229"/>
      <c r="P79" s="229"/>
      <c r="Q79" s="229"/>
      <c r="R79" s="229"/>
      <c r="S79" s="229"/>
      <c r="T79" s="229"/>
      <c r="U79" s="229"/>
      <c r="V79" s="230">
        <f>SUM(O79:T79)</f>
        <v>0</v>
      </c>
      <c r="W79" s="231"/>
      <c r="X79" s="232"/>
      <c r="Y79" s="233"/>
      <c r="Z79" s="187"/>
      <c r="AA79" s="36"/>
    </row>
    <row r="80" ht="13.2" customHeight="1">
      <c r="A80" s="188"/>
      <c r="B80" s="259"/>
      <c r="C80" s="259"/>
      <c r="D80" s="259"/>
      <c r="E80" t="s" s="192">
        <v>115</v>
      </c>
      <c r="F80" s="219"/>
      <c r="G80" s="219"/>
      <c r="H80" s="219"/>
      <c r="I80" s="219"/>
      <c r="J80" s="219"/>
      <c r="K80" s="219"/>
      <c r="L80" s="219"/>
      <c r="M80" s="219"/>
      <c r="N80" s="260">
        <f>SUM(F80:M80)</f>
        <v>0</v>
      </c>
      <c r="O80" s="221"/>
      <c r="P80" s="221"/>
      <c r="Q80" s="221"/>
      <c r="R80" s="221"/>
      <c r="S80" s="221"/>
      <c r="T80" s="221"/>
      <c r="U80" s="221"/>
      <c r="V80" s="261">
        <f>SUM(O80:T80)</f>
        <v>0</v>
      </c>
      <c r="W80" s="231"/>
      <c r="X80" s="232"/>
      <c r="Y80" s="233"/>
      <c r="Z80" s="187"/>
      <c r="AA80" s="36"/>
    </row>
    <row r="81" ht="13.2" customHeight="1">
      <c r="A81" s="188"/>
      <c r="B81" s="254"/>
      <c r="C81" s="254"/>
      <c r="D81" s="254"/>
      <c r="E81" t="s" s="198">
        <v>116</v>
      </c>
      <c r="F81" s="262"/>
      <c r="G81" s="262"/>
      <c r="H81" s="262"/>
      <c r="I81" s="262"/>
      <c r="J81" s="262"/>
      <c r="K81" s="262"/>
      <c r="L81" s="262"/>
      <c r="M81" s="262"/>
      <c r="N81" s="263">
        <f>SUM(F81:M81)</f>
        <v>0</v>
      </c>
      <c r="O81" s="264"/>
      <c r="P81" s="264"/>
      <c r="Q81" s="264"/>
      <c r="R81" s="264"/>
      <c r="S81" s="264"/>
      <c r="T81" s="264"/>
      <c r="U81" s="264"/>
      <c r="V81" s="265">
        <f>SUM(O81:T81)</f>
        <v>0</v>
      </c>
      <c r="W81" s="239"/>
      <c r="X81" s="201"/>
      <c r="Y81" s="255"/>
      <c r="Z81" s="187"/>
      <c r="AA81" s="36"/>
    </row>
    <row r="82" ht="13.2" customHeight="1">
      <c r="A82" s="241">
        <v>16</v>
      </c>
      <c r="B82" t="s" s="242">
        <f>INDEX('List of Competitors'!U$5:U$24,MATCH($A82,'List of Competitors'!$S$5:$S$24,0))</f>
      </c>
      <c r="C82" t="s" s="242">
        <f>INDEX('List of Competitors'!V$5:V$24,MATCH($A82,'List of Competitors'!$S$5:$S$24,0))</f>
      </c>
      <c r="D82" t="s" s="242">
        <f>INDEX('List of Competitors'!W$5:W$24,MATCH($A82,'List of Competitors'!$S$5:$S$24,0))</f>
      </c>
      <c r="E82" t="s" s="207">
        <v>112</v>
      </c>
      <c r="F82" s="220">
        <f>AVERAGE(F83:F86)</f>
      </c>
      <c r="G82" s="220">
        <f>AVERAGE(G83:G86)</f>
      </c>
      <c r="H82" s="220">
        <f>AVERAGE(H83:H86)</f>
      </c>
      <c r="I82" s="220">
        <f>AVERAGE(I83:I86)</f>
      </c>
      <c r="J82" s="220">
        <f>AVERAGE(J83:J86)</f>
      </c>
      <c r="K82" s="220">
        <f>AVERAGE(K83:K86)</f>
      </c>
      <c r="L82" s="220">
        <f>AVERAGE(L83:L86)</f>
      </c>
      <c r="M82" s="220">
        <f>AVERAGE(M83:M86)</f>
      </c>
      <c r="N82" s="266">
        <f>SUM(N83:N86)/IF(N86=0,3,4)</f>
        <v>0</v>
      </c>
      <c r="O82" s="267">
        <f>SUM(O83:O86)/IF($N86=0,3,4)</f>
        <v>0</v>
      </c>
      <c r="P82" s="267">
        <f>SUM(P83:P86)/IF($N86=0,3,4)</f>
        <v>0</v>
      </c>
      <c r="Q82" s="267">
        <f>SUM(Q83:Q86)/IF($N86=0,3,4)</f>
        <v>0</v>
      </c>
      <c r="R82" s="267">
        <f>SUM(R83:R86)/IF($N86=0,3,4)</f>
        <v>0</v>
      </c>
      <c r="S82" s="267">
        <f>SUM(S83:S86)/IF($N86=0,3,4)</f>
        <v>0</v>
      </c>
      <c r="T82" s="267">
        <f>SUM(T83:T86)/IF($N86=0,3,4)</f>
        <v>0</v>
      </c>
      <c r="U82" s="267"/>
      <c r="V82" s="268">
        <f>SUM(V83:V86)/IF(N86=0,3,4)</f>
        <v>0</v>
      </c>
      <c r="W82" s="212">
        <f>N82-V82</f>
        <v>0</v>
      </c>
      <c r="X82" s="214">
        <f>IF(W82=0,0,IF(ISERROR(RANK(W82,W1:W106)),"",RANK(Y82,Y1:Y106)))</f>
        <v>0</v>
      </c>
      <c r="Y82" s="244">
        <f>IFERROR(W82+F82/100000+J82/10000000+G82/1000000000,0)</f>
        <v>0</v>
      </c>
      <c r="Z82" s="187"/>
      <c r="AA82" s="36"/>
    </row>
    <row r="83" ht="13.2" customHeight="1">
      <c r="A83" s="188"/>
      <c r="B83" s="218"/>
      <c r="C83" s="218"/>
      <c r="D83" s="218"/>
      <c r="E83" t="s" s="192">
        <v>113</v>
      </c>
      <c r="F83" s="227"/>
      <c r="G83" s="227"/>
      <c r="H83" s="227"/>
      <c r="I83" s="227"/>
      <c r="J83" s="227"/>
      <c r="K83" s="227"/>
      <c r="L83" s="227"/>
      <c r="M83" s="227"/>
      <c r="N83" s="208">
        <f>SUM(F83:M83)</f>
        <v>0</v>
      </c>
      <c r="O83" s="229"/>
      <c r="P83" s="229"/>
      <c r="Q83" s="229"/>
      <c r="R83" s="229"/>
      <c r="S83" s="229"/>
      <c r="T83" s="229"/>
      <c r="U83" s="229"/>
      <c r="V83" s="269">
        <f>SUM(O83:T83)</f>
        <v>0</v>
      </c>
      <c r="W83" s="223"/>
      <c r="X83" s="224"/>
      <c r="Y83" s="225"/>
      <c r="Z83" s="187"/>
      <c r="AA83" s="36"/>
    </row>
    <row r="84" ht="13.2" customHeight="1">
      <c r="A84" s="188"/>
      <c r="B84" s="259"/>
      <c r="C84" s="259"/>
      <c r="D84" s="259"/>
      <c r="E84" t="s" s="192">
        <v>114</v>
      </c>
      <c r="F84" s="219"/>
      <c r="G84" s="219"/>
      <c r="H84" s="219"/>
      <c r="I84" s="219"/>
      <c r="J84" s="219"/>
      <c r="K84" s="219"/>
      <c r="L84" s="219"/>
      <c r="M84" s="219"/>
      <c r="N84" s="260">
        <f>SUM(F84:M84)</f>
        <v>0</v>
      </c>
      <c r="O84" s="221"/>
      <c r="P84" s="221"/>
      <c r="Q84" s="221"/>
      <c r="R84" s="221"/>
      <c r="S84" s="221"/>
      <c r="T84" s="221"/>
      <c r="U84" s="221"/>
      <c r="V84" s="261">
        <f>SUM(O84:T84)</f>
        <v>0</v>
      </c>
      <c r="W84" s="231"/>
      <c r="X84" s="232"/>
      <c r="Y84" s="233"/>
      <c r="Z84" s="187"/>
      <c r="AA84" s="36"/>
    </row>
    <row r="85" ht="13.2" customHeight="1">
      <c r="A85" s="188"/>
      <c r="B85" s="259"/>
      <c r="C85" s="259"/>
      <c r="D85" s="259"/>
      <c r="E85" t="s" s="192">
        <v>115</v>
      </c>
      <c r="F85" s="227"/>
      <c r="G85" s="227"/>
      <c r="H85" s="227"/>
      <c r="I85" s="227"/>
      <c r="J85" s="227"/>
      <c r="K85" s="227"/>
      <c r="L85" s="227"/>
      <c r="M85" s="227"/>
      <c r="N85" s="228">
        <f>SUM(F85:M85)</f>
        <v>0</v>
      </c>
      <c r="O85" s="229"/>
      <c r="P85" s="229"/>
      <c r="Q85" s="229"/>
      <c r="R85" s="229"/>
      <c r="S85" s="229"/>
      <c r="T85" s="229"/>
      <c r="U85" s="229"/>
      <c r="V85" s="230">
        <f>SUM(O85:T85)</f>
        <v>0</v>
      </c>
      <c r="W85" s="231"/>
      <c r="X85" s="232"/>
      <c r="Y85" s="233"/>
      <c r="Z85" s="187"/>
      <c r="AA85" s="36"/>
    </row>
    <row r="86" ht="13.2" customHeight="1">
      <c r="A86" s="188"/>
      <c r="B86" s="254"/>
      <c r="C86" s="254"/>
      <c r="D86" s="254"/>
      <c r="E86" t="s" s="198">
        <v>116</v>
      </c>
      <c r="F86" s="235"/>
      <c r="G86" s="235"/>
      <c r="H86" s="235"/>
      <c r="I86" s="235"/>
      <c r="J86" s="235"/>
      <c r="K86" s="235"/>
      <c r="L86" s="235"/>
      <c r="M86" s="235"/>
      <c r="N86" s="236">
        <f>SUM(F86:M86)</f>
        <v>0</v>
      </c>
      <c r="O86" s="237"/>
      <c r="P86" s="237"/>
      <c r="Q86" s="237"/>
      <c r="R86" s="237"/>
      <c r="S86" s="237"/>
      <c r="T86" s="237"/>
      <c r="U86" s="237"/>
      <c r="V86" s="238">
        <f>SUM(O86:T86)</f>
        <v>0</v>
      </c>
      <c r="W86" s="239"/>
      <c r="X86" s="201"/>
      <c r="Y86" s="255"/>
      <c r="Z86" s="187"/>
      <c r="AA86" s="36"/>
    </row>
    <row r="87" ht="13.2" customHeight="1">
      <c r="A87" s="241">
        <v>17</v>
      </c>
      <c r="B87" t="s" s="242">
        <f>INDEX('List of Competitors'!U$5:U$24,MATCH($A87,'List of Competitors'!$S$5:$S$24,0))</f>
      </c>
      <c r="C87" t="s" s="242">
        <f>INDEX('List of Competitors'!V$5:V$24,MATCH($A87,'List of Competitors'!$S$5:$S$24,0))</f>
      </c>
      <c r="D87" t="s" s="242">
        <f>INDEX('List of Competitors'!W$5:W$24,MATCH($A87,'List of Competitors'!$S$5:$S$24,0))</f>
      </c>
      <c r="E87" t="s" s="207">
        <v>112</v>
      </c>
      <c r="F87" s="243">
        <f>AVERAGE(F88:F91)</f>
      </c>
      <c r="G87" s="243">
        <f>AVERAGE(G88:G91)</f>
      </c>
      <c r="H87" s="243">
        <f>AVERAGE(H88:H91)</f>
      </c>
      <c r="I87" s="243">
        <f>AVERAGE(I88:I91)</f>
      </c>
      <c r="J87" s="243">
        <f>AVERAGE(J88:J91)</f>
      </c>
      <c r="K87" s="243">
        <f>AVERAGE(K88:K91)</f>
      </c>
      <c r="L87" s="243">
        <f>AVERAGE(L88:L91)</f>
      </c>
      <c r="M87" s="243">
        <f>AVERAGE(M88:M91)</f>
      </c>
      <c r="N87" s="209">
        <f>SUM(N88:N91)/IF(N91=0,3,4)</f>
        <v>0</v>
      </c>
      <c r="O87" s="210">
        <f>SUM(O88:O91)/IF($N91=0,3,4)</f>
        <v>0</v>
      </c>
      <c r="P87" s="210">
        <f>SUM(P88:P91)/IF($N91=0,3,4)</f>
        <v>0</v>
      </c>
      <c r="Q87" s="210">
        <f>SUM(Q88:Q91)/IF($N91=0,3,4)</f>
        <v>0</v>
      </c>
      <c r="R87" s="210">
        <f>SUM(R88:R91)/IF($N91=0,3,4)</f>
        <v>0</v>
      </c>
      <c r="S87" s="210">
        <f>SUM(S88:S91)/IF($N91=0,3,4)</f>
        <v>0</v>
      </c>
      <c r="T87" s="210">
        <f>SUM(T88:T91)/IF($N91=0,3,4)</f>
        <v>0</v>
      </c>
      <c r="U87" s="210"/>
      <c r="V87" s="211">
        <f>SUM(V88:V91)/IF(N91=0,3,4)</f>
        <v>0</v>
      </c>
      <c r="W87" s="212">
        <f>N87-V87</f>
        <v>0</v>
      </c>
      <c r="X87" s="214">
        <f>IF(W87=0,0,IF(ISERROR(RANK(W87,W1:W106)),"",RANK(Y87,Y1:Y106)))</f>
        <v>0</v>
      </c>
      <c r="Y87" s="244">
        <f>IFERROR(W87+F87/100000+J87/10000000+G87/1000000000,0)</f>
        <v>0</v>
      </c>
      <c r="Z87" s="187"/>
      <c r="AA87" s="36"/>
    </row>
    <row r="88" ht="13.2" customHeight="1">
      <c r="A88" s="188"/>
      <c r="B88" s="218"/>
      <c r="C88" s="218"/>
      <c r="D88" s="218"/>
      <c r="E88" t="s" s="192">
        <v>113</v>
      </c>
      <c r="F88" s="219"/>
      <c r="G88" s="219"/>
      <c r="H88" s="219"/>
      <c r="I88" s="219"/>
      <c r="J88" s="219"/>
      <c r="K88" s="219"/>
      <c r="L88" s="219"/>
      <c r="M88" s="219"/>
      <c r="N88" s="220">
        <f>SUM(F88:M88)</f>
        <v>0</v>
      </c>
      <c r="O88" s="221"/>
      <c r="P88" s="221"/>
      <c r="Q88" s="221"/>
      <c r="R88" s="221"/>
      <c r="S88" s="221"/>
      <c r="T88" s="221"/>
      <c r="U88" s="221"/>
      <c r="V88" s="222">
        <f>SUM(O88:T88)</f>
        <v>0</v>
      </c>
      <c r="W88" s="223"/>
      <c r="X88" s="224"/>
      <c r="Y88" s="225"/>
      <c r="Z88" s="187"/>
      <c r="AA88" s="36"/>
    </row>
    <row r="89" ht="13.2" customHeight="1">
      <c r="A89" s="188"/>
      <c r="B89" s="259"/>
      <c r="C89" s="259"/>
      <c r="D89" s="259"/>
      <c r="E89" t="s" s="192">
        <v>114</v>
      </c>
      <c r="F89" s="227"/>
      <c r="G89" s="227"/>
      <c r="H89" s="227"/>
      <c r="I89" s="227"/>
      <c r="J89" s="227"/>
      <c r="K89" s="227"/>
      <c r="L89" s="227"/>
      <c r="M89" s="227"/>
      <c r="N89" s="228">
        <f>SUM(F89:M89)</f>
        <v>0</v>
      </c>
      <c r="O89" s="229"/>
      <c r="P89" s="229"/>
      <c r="Q89" s="229"/>
      <c r="R89" s="229"/>
      <c r="S89" s="229"/>
      <c r="T89" s="229"/>
      <c r="U89" s="229"/>
      <c r="V89" s="230">
        <f>SUM(O89:T89)</f>
        <v>0</v>
      </c>
      <c r="W89" s="231"/>
      <c r="X89" s="232"/>
      <c r="Y89" s="233"/>
      <c r="Z89" s="187"/>
      <c r="AA89" s="36"/>
    </row>
    <row r="90" ht="13.2" customHeight="1">
      <c r="A90" s="188"/>
      <c r="B90" s="259"/>
      <c r="C90" s="259"/>
      <c r="D90" s="259"/>
      <c r="E90" t="s" s="192">
        <v>115</v>
      </c>
      <c r="F90" s="219"/>
      <c r="G90" s="219"/>
      <c r="H90" s="219"/>
      <c r="I90" s="219"/>
      <c r="J90" s="219"/>
      <c r="K90" s="219"/>
      <c r="L90" s="219"/>
      <c r="M90" s="219"/>
      <c r="N90" s="260">
        <f>SUM(F90:M90)</f>
        <v>0</v>
      </c>
      <c r="O90" s="221"/>
      <c r="P90" s="221"/>
      <c r="Q90" s="221"/>
      <c r="R90" s="221"/>
      <c r="S90" s="221"/>
      <c r="T90" s="221"/>
      <c r="U90" s="221"/>
      <c r="V90" s="261">
        <f>SUM(O90:T90)</f>
        <v>0</v>
      </c>
      <c r="W90" s="231"/>
      <c r="X90" s="232"/>
      <c r="Y90" s="233"/>
      <c r="Z90" s="187"/>
      <c r="AA90" s="36"/>
    </row>
    <row r="91" ht="13.2" customHeight="1">
      <c r="A91" s="188"/>
      <c r="B91" s="254"/>
      <c r="C91" s="254"/>
      <c r="D91" s="254"/>
      <c r="E91" t="s" s="198">
        <v>116</v>
      </c>
      <c r="F91" s="262"/>
      <c r="G91" s="262"/>
      <c r="H91" s="262"/>
      <c r="I91" s="262"/>
      <c r="J91" s="262"/>
      <c r="K91" s="262"/>
      <c r="L91" s="262"/>
      <c r="M91" s="262"/>
      <c r="N91" s="263">
        <f>SUM(F91:M91)</f>
        <v>0</v>
      </c>
      <c r="O91" s="264"/>
      <c r="P91" s="264"/>
      <c r="Q91" s="264"/>
      <c r="R91" s="264"/>
      <c r="S91" s="264"/>
      <c r="T91" s="264"/>
      <c r="U91" s="264"/>
      <c r="V91" s="265">
        <f>SUM(O91:T91)</f>
        <v>0</v>
      </c>
      <c r="W91" s="239"/>
      <c r="X91" s="201"/>
      <c r="Y91" s="255"/>
      <c r="Z91" s="187"/>
      <c r="AA91" s="36"/>
    </row>
    <row r="92" ht="13.2" customHeight="1">
      <c r="A92" s="241">
        <v>18</v>
      </c>
      <c r="B92" t="s" s="242">
        <f>INDEX('List of Competitors'!U$5:U$24,MATCH($A92,'List of Competitors'!$S$5:$S$24,0))</f>
      </c>
      <c r="C92" t="s" s="242">
        <f>INDEX('List of Competitors'!V$5:V$24,MATCH($A92,'List of Competitors'!$S$5:$S$24,0))</f>
      </c>
      <c r="D92" t="s" s="242">
        <f>INDEX('List of Competitors'!W$5:W$24,MATCH($A92,'List of Competitors'!$S$5:$S$24,0))</f>
      </c>
      <c r="E92" t="s" s="207">
        <v>112</v>
      </c>
      <c r="F92" s="220">
        <f>AVERAGE(F93:F96)</f>
      </c>
      <c r="G92" s="220">
        <f>AVERAGE(G93:G96)</f>
      </c>
      <c r="H92" s="220">
        <f>AVERAGE(H93:H96)</f>
      </c>
      <c r="I92" s="220">
        <f>AVERAGE(I93:I96)</f>
      </c>
      <c r="J92" s="220">
        <f>AVERAGE(J93:J96)</f>
      </c>
      <c r="K92" s="220">
        <f>AVERAGE(K93:K96)</f>
      </c>
      <c r="L92" s="220">
        <f>AVERAGE(L93:L96)</f>
      </c>
      <c r="M92" s="220">
        <f>AVERAGE(M93:M96)</f>
      </c>
      <c r="N92" s="266">
        <f>SUM(N93:N96)/IF(N96=0,3,4)</f>
        <v>0</v>
      </c>
      <c r="O92" s="267">
        <f>SUM(O93:O96)/IF($N96=0,3,4)</f>
        <v>0</v>
      </c>
      <c r="P92" s="267">
        <f>SUM(P93:P96)/IF($N96=0,3,4)</f>
        <v>0</v>
      </c>
      <c r="Q92" s="267">
        <f>SUM(Q93:Q96)/IF($N96=0,3,4)</f>
        <v>0</v>
      </c>
      <c r="R92" s="267">
        <f>SUM(R93:R96)/IF($N96=0,3,4)</f>
        <v>0</v>
      </c>
      <c r="S92" s="267">
        <f>SUM(S93:S96)/IF($N96=0,3,4)</f>
        <v>0</v>
      </c>
      <c r="T92" s="267">
        <f>SUM(T93:T96)/IF($N96=0,3,4)</f>
        <v>0</v>
      </c>
      <c r="U92" s="267"/>
      <c r="V92" s="268">
        <f>SUM(V93:V96)/IF(N96=0,3,4)</f>
        <v>0</v>
      </c>
      <c r="W92" s="212">
        <f>N92-V92</f>
        <v>0</v>
      </c>
      <c r="X92" s="214">
        <f>IF(W92=0,0,IF(ISERROR(RANK(W92,W1:W106)),"",RANK(Y92,Y1:Y106)))</f>
        <v>0</v>
      </c>
      <c r="Y92" s="244">
        <f>IFERROR(W92+F92/100000+J92/10000000+G92/1000000000,0)</f>
        <v>0</v>
      </c>
      <c r="Z92" s="187"/>
      <c r="AA92" s="36"/>
    </row>
    <row r="93" ht="13.2" customHeight="1">
      <c r="A93" s="188"/>
      <c r="B93" s="218"/>
      <c r="C93" s="218"/>
      <c r="D93" s="218"/>
      <c r="E93" t="s" s="192">
        <v>113</v>
      </c>
      <c r="F93" s="227"/>
      <c r="G93" s="227"/>
      <c r="H93" s="227"/>
      <c r="I93" s="227"/>
      <c r="J93" s="227"/>
      <c r="K93" s="227"/>
      <c r="L93" s="227"/>
      <c r="M93" s="227"/>
      <c r="N93" s="208">
        <f>SUM(F93:M93)</f>
        <v>0</v>
      </c>
      <c r="O93" s="229"/>
      <c r="P93" s="229"/>
      <c r="Q93" s="229"/>
      <c r="R93" s="229"/>
      <c r="S93" s="229"/>
      <c r="T93" s="229"/>
      <c r="U93" s="229"/>
      <c r="V93" s="269">
        <f>SUM(O93:T93)</f>
        <v>0</v>
      </c>
      <c r="W93" s="223"/>
      <c r="X93" s="224"/>
      <c r="Y93" s="225"/>
      <c r="Z93" s="187"/>
      <c r="AA93" s="36"/>
    </row>
    <row r="94" ht="13.2" customHeight="1">
      <c r="A94" s="188"/>
      <c r="B94" s="259"/>
      <c r="C94" s="259"/>
      <c r="D94" s="259"/>
      <c r="E94" t="s" s="192">
        <v>114</v>
      </c>
      <c r="F94" s="219"/>
      <c r="G94" s="219"/>
      <c r="H94" s="219"/>
      <c r="I94" s="219"/>
      <c r="J94" s="219"/>
      <c r="K94" s="219"/>
      <c r="L94" s="219"/>
      <c r="M94" s="219"/>
      <c r="N94" s="260">
        <f>SUM(F94:M94)</f>
        <v>0</v>
      </c>
      <c r="O94" s="221"/>
      <c r="P94" s="221"/>
      <c r="Q94" s="221"/>
      <c r="R94" s="221"/>
      <c r="S94" s="221"/>
      <c r="T94" s="221"/>
      <c r="U94" s="221"/>
      <c r="V94" s="261">
        <f>SUM(O94:T94)</f>
        <v>0</v>
      </c>
      <c r="W94" s="231"/>
      <c r="X94" s="232"/>
      <c r="Y94" s="233"/>
      <c r="Z94" s="187"/>
      <c r="AA94" s="36"/>
    </row>
    <row r="95" ht="13.2" customHeight="1">
      <c r="A95" s="188"/>
      <c r="B95" s="259"/>
      <c r="C95" s="259"/>
      <c r="D95" s="259"/>
      <c r="E95" t="s" s="192">
        <v>115</v>
      </c>
      <c r="F95" s="227"/>
      <c r="G95" s="227"/>
      <c r="H95" s="227"/>
      <c r="I95" s="227"/>
      <c r="J95" s="227"/>
      <c r="K95" s="227"/>
      <c r="L95" s="227"/>
      <c r="M95" s="227"/>
      <c r="N95" s="228">
        <f>SUM(F95:M95)</f>
        <v>0</v>
      </c>
      <c r="O95" s="229"/>
      <c r="P95" s="229"/>
      <c r="Q95" s="229"/>
      <c r="R95" s="229"/>
      <c r="S95" s="229"/>
      <c r="T95" s="229"/>
      <c r="U95" s="229"/>
      <c r="V95" s="230">
        <f>SUM(O95:T95)</f>
        <v>0</v>
      </c>
      <c r="W95" s="231"/>
      <c r="X95" s="232"/>
      <c r="Y95" s="233"/>
      <c r="Z95" s="187"/>
      <c r="AA95" s="36"/>
    </row>
    <row r="96" ht="13.2" customHeight="1">
      <c r="A96" s="188"/>
      <c r="B96" s="254"/>
      <c r="C96" s="254"/>
      <c r="D96" s="254"/>
      <c r="E96" t="s" s="198">
        <v>116</v>
      </c>
      <c r="F96" s="235"/>
      <c r="G96" s="235"/>
      <c r="H96" s="235"/>
      <c r="I96" s="235"/>
      <c r="J96" s="235"/>
      <c r="K96" s="235"/>
      <c r="L96" s="235"/>
      <c r="M96" s="235"/>
      <c r="N96" s="236">
        <f>SUM(F96:M96)</f>
        <v>0</v>
      </c>
      <c r="O96" s="237"/>
      <c r="P96" s="237"/>
      <c r="Q96" s="237"/>
      <c r="R96" s="237"/>
      <c r="S96" s="237"/>
      <c r="T96" s="237"/>
      <c r="U96" s="237"/>
      <c r="V96" s="238">
        <f>SUM(O96:T96)</f>
        <v>0</v>
      </c>
      <c r="W96" s="239"/>
      <c r="X96" s="201"/>
      <c r="Y96" s="255"/>
      <c r="Z96" s="187"/>
      <c r="AA96" s="36"/>
    </row>
    <row r="97" ht="13.2" customHeight="1">
      <c r="A97" s="241">
        <v>19</v>
      </c>
      <c r="B97" t="s" s="242">
        <f>INDEX('List of Competitors'!U$5:U$24,MATCH($A97,'List of Competitors'!$S$5:$S$24,0))</f>
      </c>
      <c r="C97" t="s" s="242">
        <f>INDEX('List of Competitors'!V$5:V$24,MATCH($A97,'List of Competitors'!$S$5:$S$24,0))</f>
      </c>
      <c r="D97" t="s" s="242">
        <f>INDEX('List of Competitors'!W$5:W$24,MATCH($A97,'List of Competitors'!$S$5:$S$24,0))</f>
      </c>
      <c r="E97" t="s" s="207">
        <v>112</v>
      </c>
      <c r="F97" s="243">
        <f>AVERAGE(F98:F101)</f>
      </c>
      <c r="G97" s="243">
        <f>AVERAGE(G98:G101)</f>
      </c>
      <c r="H97" s="243">
        <f>AVERAGE(H98:H101)</f>
      </c>
      <c r="I97" s="243">
        <f>AVERAGE(I98:I101)</f>
      </c>
      <c r="J97" s="243">
        <f>AVERAGE(J98:J101)</f>
      </c>
      <c r="K97" s="243">
        <f>AVERAGE(K98:K101)</f>
      </c>
      <c r="L97" s="243">
        <f>AVERAGE(L98:L101)</f>
      </c>
      <c r="M97" s="243">
        <f>AVERAGE(M98:M101)</f>
      </c>
      <c r="N97" s="209">
        <f>SUM(N98:N101)/IF(N101=0,3,4)</f>
        <v>0</v>
      </c>
      <c r="O97" s="210">
        <f>SUM(O98:O101)/IF($N101=0,3,4)</f>
        <v>0</v>
      </c>
      <c r="P97" s="210">
        <f>SUM(P98:P101)/IF($N101=0,3,4)</f>
        <v>0</v>
      </c>
      <c r="Q97" s="210">
        <f>SUM(Q98:Q101)/IF($N101=0,3,4)</f>
        <v>0</v>
      </c>
      <c r="R97" s="210">
        <f>SUM(R98:R101)/IF($N101=0,3,4)</f>
        <v>0</v>
      </c>
      <c r="S97" s="210">
        <f>SUM(S98:S101)/IF($N101=0,3,4)</f>
        <v>0</v>
      </c>
      <c r="T97" s="210">
        <f>SUM(T98:T101)/IF($N101=0,3,4)</f>
        <v>0</v>
      </c>
      <c r="U97" s="210"/>
      <c r="V97" s="211">
        <f>SUM(V98:V101)/IF(N101=0,3,4)</f>
        <v>0</v>
      </c>
      <c r="W97" s="212">
        <f>N97-V97</f>
        <v>0</v>
      </c>
      <c r="X97" s="214">
        <f>IF(W97=0,0,IF(ISERROR(RANK(W97,W1:W106)),"",RANK(Y97,Y1:Y106)))</f>
        <v>0</v>
      </c>
      <c r="Y97" s="244">
        <f>IFERROR(W97+F97/100000+J97/10000000+G97/1000000000,0)</f>
        <v>0</v>
      </c>
      <c r="Z97" s="187"/>
      <c r="AA97" s="36"/>
    </row>
    <row r="98" ht="13.2" customHeight="1">
      <c r="A98" s="188"/>
      <c r="B98" s="218"/>
      <c r="C98" s="218"/>
      <c r="D98" s="218"/>
      <c r="E98" t="s" s="192">
        <v>113</v>
      </c>
      <c r="F98" s="219"/>
      <c r="G98" s="219"/>
      <c r="H98" s="219"/>
      <c r="I98" s="219"/>
      <c r="J98" s="219"/>
      <c r="K98" s="219"/>
      <c r="L98" s="219"/>
      <c r="M98" s="219"/>
      <c r="N98" s="220">
        <f>SUM(F98:M98)</f>
        <v>0</v>
      </c>
      <c r="O98" s="221"/>
      <c r="P98" s="221"/>
      <c r="Q98" s="221"/>
      <c r="R98" s="221"/>
      <c r="S98" s="221"/>
      <c r="T98" s="221"/>
      <c r="U98" s="221"/>
      <c r="V98" s="222">
        <f>SUM(O98:T98)</f>
        <v>0</v>
      </c>
      <c r="W98" s="223"/>
      <c r="X98" s="224"/>
      <c r="Y98" s="225"/>
      <c r="Z98" s="187"/>
      <c r="AA98" s="36"/>
    </row>
    <row r="99" ht="13.2" customHeight="1">
      <c r="A99" s="188"/>
      <c r="B99" s="259"/>
      <c r="C99" s="259"/>
      <c r="D99" s="259"/>
      <c r="E99" t="s" s="192">
        <v>114</v>
      </c>
      <c r="F99" s="227"/>
      <c r="G99" s="227"/>
      <c r="H99" s="227"/>
      <c r="I99" s="227"/>
      <c r="J99" s="227"/>
      <c r="K99" s="227"/>
      <c r="L99" s="227"/>
      <c r="M99" s="227"/>
      <c r="N99" s="228">
        <f>SUM(F99:M99)</f>
        <v>0</v>
      </c>
      <c r="O99" s="229"/>
      <c r="P99" s="229"/>
      <c r="Q99" s="229"/>
      <c r="R99" s="229"/>
      <c r="S99" s="229"/>
      <c r="T99" s="229"/>
      <c r="U99" s="229"/>
      <c r="V99" s="230">
        <f>SUM(O99:T99)</f>
        <v>0</v>
      </c>
      <c r="W99" s="231"/>
      <c r="X99" s="232"/>
      <c r="Y99" s="233"/>
      <c r="Z99" s="187"/>
      <c r="AA99" s="36"/>
    </row>
    <row r="100" ht="13.2" customHeight="1">
      <c r="A100" s="188"/>
      <c r="B100" s="259"/>
      <c r="C100" s="259"/>
      <c r="D100" s="259"/>
      <c r="E100" t="s" s="192">
        <v>115</v>
      </c>
      <c r="F100" s="219"/>
      <c r="G100" s="219"/>
      <c r="H100" s="219"/>
      <c r="I100" s="219"/>
      <c r="J100" s="219"/>
      <c r="K100" s="219"/>
      <c r="L100" s="219"/>
      <c r="M100" s="219"/>
      <c r="N100" s="260">
        <f>SUM(F100:M100)</f>
        <v>0</v>
      </c>
      <c r="O100" s="221"/>
      <c r="P100" s="221"/>
      <c r="Q100" s="221"/>
      <c r="R100" s="221"/>
      <c r="S100" s="221"/>
      <c r="T100" s="221"/>
      <c r="U100" s="221"/>
      <c r="V100" s="261">
        <f>SUM(O100:T100)</f>
        <v>0</v>
      </c>
      <c r="W100" s="231"/>
      <c r="X100" s="232"/>
      <c r="Y100" s="233"/>
      <c r="Z100" s="187"/>
      <c r="AA100" s="36"/>
    </row>
    <row r="101" ht="13.2" customHeight="1">
      <c r="A101" s="188"/>
      <c r="B101" s="254"/>
      <c r="C101" s="254"/>
      <c r="D101" s="254"/>
      <c r="E101" t="s" s="198">
        <v>116</v>
      </c>
      <c r="F101" s="262"/>
      <c r="G101" s="262"/>
      <c r="H101" s="262"/>
      <c r="I101" s="262"/>
      <c r="J101" s="262"/>
      <c r="K101" s="262"/>
      <c r="L101" s="262"/>
      <c r="M101" s="262"/>
      <c r="N101" s="263">
        <f>SUM(F101:M101)</f>
        <v>0</v>
      </c>
      <c r="O101" s="264"/>
      <c r="P101" s="264"/>
      <c r="Q101" s="264"/>
      <c r="R101" s="264"/>
      <c r="S101" s="264"/>
      <c r="T101" s="264"/>
      <c r="U101" s="264"/>
      <c r="V101" s="265">
        <f>SUM(O101:T101)</f>
        <v>0</v>
      </c>
      <c r="W101" s="239"/>
      <c r="X101" s="201"/>
      <c r="Y101" s="255"/>
      <c r="Z101" s="187"/>
      <c r="AA101" s="36"/>
    </row>
    <row r="102" ht="13.2" customHeight="1">
      <c r="A102" s="241">
        <v>20</v>
      </c>
      <c r="B102" t="s" s="242">
        <f>INDEX('List of Competitors'!U$5:U$24,MATCH($A102,'List of Competitors'!$S$5:$S$24,0))</f>
      </c>
      <c r="C102" t="s" s="242">
        <f>INDEX('List of Competitors'!V$5:V$24,MATCH($A102,'List of Competitors'!$S$5:$S$24,0))</f>
      </c>
      <c r="D102" t="s" s="242">
        <f>INDEX('List of Competitors'!W$5:W$24,MATCH($A102,'List of Competitors'!$S$5:$S$24,0))</f>
      </c>
      <c r="E102" t="s" s="207">
        <v>112</v>
      </c>
      <c r="F102" s="220">
        <f>AVERAGE(F103:F106)</f>
      </c>
      <c r="G102" s="220">
        <f>AVERAGE(G103:G106)</f>
      </c>
      <c r="H102" s="220">
        <f>AVERAGE(H103:H106)</f>
      </c>
      <c r="I102" s="220">
        <f>AVERAGE(I103:I106)</f>
      </c>
      <c r="J102" s="220">
        <f>AVERAGE(J103:J106)</f>
      </c>
      <c r="K102" s="220">
        <f>AVERAGE(K103:K106)</f>
      </c>
      <c r="L102" s="220">
        <f>AVERAGE(L103:L106)</f>
      </c>
      <c r="M102" s="220">
        <f>AVERAGE(M103:M106)</f>
      </c>
      <c r="N102" s="266">
        <f>SUM(N103:N106)/IF(N106=0,3,4)</f>
        <v>0</v>
      </c>
      <c r="O102" s="267">
        <f>SUM(O103:O106)/IF($N106=0,3,4)</f>
        <v>0</v>
      </c>
      <c r="P102" s="267">
        <f>SUM(P103:P106)/IF($N106=0,3,4)</f>
        <v>0</v>
      </c>
      <c r="Q102" s="267">
        <f>SUM(Q103:Q106)/IF($N106=0,3,4)</f>
        <v>0</v>
      </c>
      <c r="R102" s="267">
        <f>SUM(R103:R106)/IF($N106=0,3,4)</f>
        <v>0</v>
      </c>
      <c r="S102" s="267">
        <f>SUM(S103:S106)/IF($N106=0,3,4)</f>
        <v>0</v>
      </c>
      <c r="T102" s="267">
        <f>SUM(T103:T106)/IF($N106=0,3,4)</f>
        <v>0</v>
      </c>
      <c r="U102" s="267"/>
      <c r="V102" s="268">
        <f>SUM(V103:V106)/IF(N106=0,3,4)</f>
        <v>0</v>
      </c>
      <c r="W102" s="212">
        <f>N102-V102</f>
        <v>0</v>
      </c>
      <c r="X102" s="214">
        <f>IF(W102=0,0,IF(ISERROR(RANK(W102,W1:W106)),"",RANK(Y102,Y1:Y106)))</f>
        <v>0</v>
      </c>
      <c r="Y102" s="244">
        <f>IFERROR(W102+F102/100000+J102/10000000+G102/1000000000,0)</f>
        <v>0</v>
      </c>
      <c r="Z102" s="187"/>
      <c r="AA102" s="36"/>
    </row>
    <row r="103" ht="13.2" customHeight="1">
      <c r="A103" s="188"/>
      <c r="B103" s="218"/>
      <c r="C103" s="218"/>
      <c r="D103" s="218"/>
      <c r="E103" t="s" s="192">
        <v>113</v>
      </c>
      <c r="F103" s="227"/>
      <c r="G103" s="227"/>
      <c r="H103" s="227"/>
      <c r="I103" s="227"/>
      <c r="J103" s="227"/>
      <c r="K103" s="227"/>
      <c r="L103" s="227"/>
      <c r="M103" s="227"/>
      <c r="N103" s="208">
        <f>SUM(F103:M103)</f>
        <v>0</v>
      </c>
      <c r="O103" s="229"/>
      <c r="P103" s="229"/>
      <c r="Q103" s="229"/>
      <c r="R103" s="229"/>
      <c r="S103" s="229"/>
      <c r="T103" s="229"/>
      <c r="U103" s="229"/>
      <c r="V103" s="269">
        <f>SUM(O103:T103)</f>
        <v>0</v>
      </c>
      <c r="W103" s="223"/>
      <c r="X103" s="224"/>
      <c r="Y103" s="245"/>
      <c r="Z103" s="187"/>
      <c r="AA103" s="36"/>
    </row>
    <row r="104" ht="13.2" customHeight="1">
      <c r="A104" s="188"/>
      <c r="B104" s="259"/>
      <c r="C104" s="259"/>
      <c r="D104" s="259"/>
      <c r="E104" t="s" s="192">
        <v>114</v>
      </c>
      <c r="F104" s="219"/>
      <c r="G104" s="219"/>
      <c r="H104" s="219"/>
      <c r="I104" s="219"/>
      <c r="J104" s="219"/>
      <c r="K104" s="219"/>
      <c r="L104" s="219"/>
      <c r="M104" s="219"/>
      <c r="N104" s="260">
        <f>SUM(F104:M104)</f>
        <v>0</v>
      </c>
      <c r="O104" s="221"/>
      <c r="P104" s="221"/>
      <c r="Q104" s="221"/>
      <c r="R104" s="221"/>
      <c r="S104" s="221"/>
      <c r="T104" s="221"/>
      <c r="U104" s="221"/>
      <c r="V104" s="261">
        <f>SUM(O104:T104)</f>
        <v>0</v>
      </c>
      <c r="W104" s="231"/>
      <c r="X104" s="232"/>
      <c r="Y104" s="247"/>
      <c r="Z104" s="187"/>
      <c r="AA104" s="36"/>
    </row>
    <row r="105" ht="13.2" customHeight="1">
      <c r="A105" s="188"/>
      <c r="B105" s="259"/>
      <c r="C105" s="259"/>
      <c r="D105" s="259"/>
      <c r="E105" t="s" s="192">
        <v>115</v>
      </c>
      <c r="F105" s="227"/>
      <c r="G105" s="227"/>
      <c r="H105" s="227"/>
      <c r="I105" s="227"/>
      <c r="J105" s="227"/>
      <c r="K105" s="227"/>
      <c r="L105" s="227"/>
      <c r="M105" s="227"/>
      <c r="N105" s="228">
        <f>SUM(F105:M105)</f>
        <v>0</v>
      </c>
      <c r="O105" s="229"/>
      <c r="P105" s="229"/>
      <c r="Q105" s="229"/>
      <c r="R105" s="229"/>
      <c r="S105" s="229"/>
      <c r="T105" s="229"/>
      <c r="U105" s="229"/>
      <c r="V105" s="230">
        <f>SUM(O105:T105)</f>
        <v>0</v>
      </c>
      <c r="W105" s="231"/>
      <c r="X105" s="232"/>
      <c r="Y105" s="247"/>
      <c r="Z105" s="187"/>
      <c r="AA105" s="36"/>
    </row>
    <row r="106" ht="13.2" customHeight="1">
      <c r="A106" s="248"/>
      <c r="B106" s="197"/>
      <c r="C106" s="197"/>
      <c r="D106" s="197"/>
      <c r="E106" t="s" s="198">
        <v>116</v>
      </c>
      <c r="F106" s="250"/>
      <c r="G106" s="250"/>
      <c r="H106" s="250"/>
      <c r="I106" s="250"/>
      <c r="J106" s="250"/>
      <c r="K106" s="250"/>
      <c r="L106" s="250"/>
      <c r="M106" s="250"/>
      <c r="N106" s="236">
        <f>SUM(F106:M106)</f>
        <v>0</v>
      </c>
      <c r="O106" s="237"/>
      <c r="P106" s="237"/>
      <c r="Q106" s="237"/>
      <c r="R106" s="237"/>
      <c r="S106" s="237"/>
      <c r="T106" s="237"/>
      <c r="U106" s="237"/>
      <c r="V106" s="238">
        <f>SUM(O106:T106)</f>
        <v>0</v>
      </c>
      <c r="W106" s="239"/>
      <c r="X106" s="201"/>
      <c r="Y106" s="251"/>
      <c r="Z106" s="252"/>
      <c r="AA106" s="65"/>
    </row>
  </sheetData>
  <mergeCells count="61">
    <mergeCell ref="O4:V4"/>
    <mergeCell ref="B97:B98"/>
    <mergeCell ref="C97:C98"/>
    <mergeCell ref="D97:D98"/>
    <mergeCell ref="B102:B103"/>
    <mergeCell ref="C102:C103"/>
    <mergeCell ref="D102:D103"/>
    <mergeCell ref="B87:B88"/>
    <mergeCell ref="C87:C88"/>
    <mergeCell ref="D87:D88"/>
    <mergeCell ref="B92:B93"/>
    <mergeCell ref="C92:C93"/>
    <mergeCell ref="D92:D93"/>
    <mergeCell ref="B77:B78"/>
    <mergeCell ref="C77:C78"/>
    <mergeCell ref="D77:D78"/>
    <mergeCell ref="B82:B83"/>
    <mergeCell ref="C82:C83"/>
    <mergeCell ref="D82:D83"/>
    <mergeCell ref="B37:B38"/>
    <mergeCell ref="C37:C38"/>
    <mergeCell ref="D37:D38"/>
    <mergeCell ref="B42:B43"/>
    <mergeCell ref="C42:C43"/>
    <mergeCell ref="D42:D43"/>
    <mergeCell ref="B72:B73"/>
    <mergeCell ref="C72:C73"/>
    <mergeCell ref="D72:D73"/>
    <mergeCell ref="B67:B68"/>
    <mergeCell ref="C67:C68"/>
    <mergeCell ref="D67:D68"/>
    <mergeCell ref="B62:B63"/>
    <mergeCell ref="C62:C63"/>
    <mergeCell ref="D62:D63"/>
    <mergeCell ref="B57:B58"/>
    <mergeCell ref="C57:C58"/>
    <mergeCell ref="D57:D58"/>
    <mergeCell ref="B47:B48"/>
    <mergeCell ref="C47:C48"/>
    <mergeCell ref="D47:D48"/>
    <mergeCell ref="B52:B53"/>
    <mergeCell ref="C52:C53"/>
    <mergeCell ref="D52:D53"/>
    <mergeCell ref="B32:B33"/>
    <mergeCell ref="C32:C33"/>
    <mergeCell ref="D32:D33"/>
    <mergeCell ref="B27:B28"/>
    <mergeCell ref="C27:C28"/>
    <mergeCell ref="D27:D28"/>
    <mergeCell ref="B22:B23"/>
    <mergeCell ref="C22:C23"/>
    <mergeCell ref="D22:D23"/>
    <mergeCell ref="B17:B18"/>
    <mergeCell ref="C17:C18"/>
    <mergeCell ref="D17:D18"/>
    <mergeCell ref="B7:B8"/>
    <mergeCell ref="C7:C8"/>
    <mergeCell ref="D7:D8"/>
    <mergeCell ref="B12:B13"/>
    <mergeCell ref="C12:C13"/>
    <mergeCell ref="D12:D13"/>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dimension ref="A1:AA86"/>
  <sheetViews>
    <sheetView workbookViewId="0" showGridLines="0" defaultGridColor="1"/>
  </sheetViews>
  <sheetFormatPr defaultColWidth="11.5" defaultRowHeight="10.2" customHeight="1" outlineLevelRow="0" outlineLevelCol="0"/>
  <cols>
    <col min="1" max="1" hidden="1" width="11.5" style="270" customWidth="1"/>
    <col min="2" max="5" width="15.8516" style="270" customWidth="1"/>
    <col min="6" max="22" width="11.6719" style="270" customWidth="1"/>
    <col min="23" max="23" width="14.5" style="270" customWidth="1"/>
    <col min="24" max="24" width="11.6719" style="270" customWidth="1"/>
    <col min="25" max="25" hidden="1" width="11.5" style="270" customWidth="1"/>
    <col min="26" max="27" width="11.5" style="270" customWidth="1"/>
    <col min="28" max="256" width="11.5" style="270" customWidth="1"/>
  </cols>
  <sheetData>
    <row r="1" ht="21" customHeight="1">
      <c r="A1" s="167"/>
      <c r="B1" t="s" s="168">
        <v>7</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176"/>
      <c r="Z3" s="35"/>
      <c r="AA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4">
        <v>99</v>
      </c>
      <c r="X4" t="s" s="185">
        <v>81</v>
      </c>
      <c r="Y4" t="s" s="186">
        <v>106</v>
      </c>
      <c r="Z4" s="187"/>
      <c r="AA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3"/>
      <c r="X5" s="194"/>
      <c r="Y5" s="195"/>
      <c r="Z5" s="187"/>
      <c r="AA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0"/>
      <c r="X6" s="201"/>
      <c r="Y6" s="202"/>
      <c r="Z6" s="203"/>
      <c r="AA6" s="204"/>
    </row>
    <row r="7" ht="13.2" customHeight="1">
      <c r="A7" s="205">
        <v>1</v>
      </c>
      <c r="B7" t="s" s="242">
        <f>INDEX('List of Competitors'!C$27:C$46,MATCH($A7,'List of Competitors'!$A$27:$A$46,0))</f>
        <v>49</v>
      </c>
      <c r="C7" t="s" s="242">
        <f>INDEX('List of Competitors'!D$27:D$46,MATCH($A7,'List of Competitors'!$A$27:$A$46,0))</f>
        <v>50</v>
      </c>
      <c r="D7" t="s" s="242">
        <f>INDEX('List of Competitors'!E$27:E$46,MATCH($A7,'List of Competitors'!$A$27:$A$46,0))</f>
        <v>51</v>
      </c>
      <c r="E7" t="s" s="207">
        <v>112</v>
      </c>
      <c r="F7" s="208">
        <f>AVERAGE(F8:F10)</f>
        <v>20</v>
      </c>
      <c r="G7" s="208">
        <f>AVERAGE(G8:G10)</f>
        <v>19.5</v>
      </c>
      <c r="H7" s="208">
        <f>AVERAGE(H8:H10)</f>
        <v>20</v>
      </c>
      <c r="I7" s="208">
        <f>AVERAGE(I8:I10)</f>
        <v>18.5</v>
      </c>
      <c r="J7" s="208">
        <f>AVERAGE(J8:J10)</f>
        <v>18</v>
      </c>
      <c r="K7" s="208">
        <f>AVERAGE(K8:K10)</f>
        <v>19</v>
      </c>
      <c r="L7" s="208">
        <f>AVERAGE(L8:L10)</f>
        <v>20</v>
      </c>
      <c r="M7" s="208">
        <f>AVERAGE(M8:M10)</f>
        <v>20</v>
      </c>
      <c r="N7" s="209">
        <f>SUM(N8:N10)/IF(N10=0,2,3)</f>
        <v>155</v>
      </c>
      <c r="O7" s="210">
        <f>SUM(O8:O10)/IF($N10=0,2,3)</f>
        <v>0</v>
      </c>
      <c r="P7" s="210">
        <f>SUM(P8:P10)/IF($N10=0,2,3)</f>
        <v>0</v>
      </c>
      <c r="Q7" s="210">
        <f>SUM(Q8:Q10)/IF($N10=0,2,3)</f>
        <v>0</v>
      </c>
      <c r="R7" s="210">
        <f>SUM(R8:R10)/IF($N10=0,2,3)</f>
        <v>0</v>
      </c>
      <c r="S7" s="210">
        <f>SUM(S8:S10)/IF($N10=0,2,3)</f>
        <v>0</v>
      </c>
      <c r="T7" s="210">
        <f>SUM(T8:T10)/IF($N10=0,2,3)</f>
        <v>0</v>
      </c>
      <c r="U7" s="211">
        <f>SUM(U8:U10)/IF(N10=0,2,3)</f>
        <v>0</v>
      </c>
      <c r="V7" s="212">
        <f>N7-U7</f>
        <v>155</v>
      </c>
      <c r="W7" t="s" s="213">
        <f>IF(V7&gt;=150,"Si","No")</f>
        <v>100</v>
      </c>
      <c r="X7" s="214">
        <f>IF(V7=0,0,IF(ISERROR(RANK(V7,V1:V86)),"",RANK(Y7,Y1:Y86)))</f>
        <v>1</v>
      </c>
      <c r="Y7" s="215">
        <f>IFERROR(V7+F7/100000+J7/10000000+G7/1000000000,0)</f>
        <v>155.0002018195</v>
      </c>
      <c r="Z7" s="216"/>
      <c r="AA7" s="217"/>
    </row>
    <row r="8" ht="13.2" customHeight="1">
      <c r="A8" s="188"/>
      <c r="B8" s="218"/>
      <c r="C8" s="218"/>
      <c r="D8" s="218"/>
      <c r="E8" t="s" s="192">
        <v>113</v>
      </c>
      <c r="F8" s="219">
        <v>21</v>
      </c>
      <c r="G8" s="219">
        <v>20</v>
      </c>
      <c r="H8" s="219">
        <v>20</v>
      </c>
      <c r="I8" s="219">
        <v>20</v>
      </c>
      <c r="J8" s="219">
        <v>19</v>
      </c>
      <c r="K8" s="219">
        <v>20</v>
      </c>
      <c r="L8" s="219">
        <v>21</v>
      </c>
      <c r="M8" s="219">
        <v>21</v>
      </c>
      <c r="N8" s="220">
        <f>SUM(F8:M8)</f>
        <v>162</v>
      </c>
      <c r="O8" s="221"/>
      <c r="P8" s="221"/>
      <c r="Q8" s="221"/>
      <c r="R8" s="221"/>
      <c r="S8" s="221"/>
      <c r="T8" s="221"/>
      <c r="U8" s="222">
        <f>SUM(O8:T8)</f>
        <v>0</v>
      </c>
      <c r="V8" s="223"/>
      <c r="W8" s="223"/>
      <c r="X8" s="224"/>
      <c r="Y8" s="225"/>
      <c r="Z8" s="187"/>
      <c r="AA8" s="36"/>
    </row>
    <row r="9" ht="13.2" customHeight="1">
      <c r="A9" s="188"/>
      <c r="B9" s="259"/>
      <c r="C9" s="259"/>
      <c r="D9" s="259"/>
      <c r="E9" t="s" s="192">
        <v>114</v>
      </c>
      <c r="F9" s="227">
        <v>19</v>
      </c>
      <c r="G9" s="227">
        <v>19</v>
      </c>
      <c r="H9" s="227">
        <v>20</v>
      </c>
      <c r="I9" s="227">
        <v>17</v>
      </c>
      <c r="J9" s="227">
        <v>17</v>
      </c>
      <c r="K9" s="227">
        <v>18</v>
      </c>
      <c r="L9" s="227">
        <v>19</v>
      </c>
      <c r="M9" s="227">
        <v>19</v>
      </c>
      <c r="N9" s="228">
        <f>SUM(F9:M9)</f>
        <v>148</v>
      </c>
      <c r="O9" s="229"/>
      <c r="P9" s="229"/>
      <c r="Q9" s="229"/>
      <c r="R9" s="229"/>
      <c r="S9" s="229"/>
      <c r="T9" s="229"/>
      <c r="U9" s="230">
        <f>SUM(O9:T9)</f>
        <v>0</v>
      </c>
      <c r="V9" s="231"/>
      <c r="W9" s="231"/>
      <c r="X9" s="232"/>
      <c r="Y9" s="233"/>
      <c r="Z9" s="187"/>
      <c r="AA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39"/>
      <c r="X10" s="201"/>
      <c r="Y10" s="255"/>
      <c r="Z10" s="187"/>
      <c r="AA10" s="36"/>
    </row>
    <row r="11" ht="13.2" customHeight="1">
      <c r="A11" s="241">
        <v>2</v>
      </c>
      <c r="B11" t="s" s="242">
        <f>INDEX('List of Competitors'!C$27:C$46,MATCH($A11,'List of Competitors'!$A$27:$A$46,0))</f>
        <v>58</v>
      </c>
      <c r="C11" t="s" s="242">
        <f>INDEX('List of Competitors'!D$27:D$46,MATCH($A11,'List of Competitors'!$A$27:$A$46,0))</f>
        <v>59</v>
      </c>
      <c r="D11" t="s" s="242">
        <f>INDEX('List of Competitors'!E$27:E$46,MATCH($A11,'List of Competitors'!$A$27:$A$46,0))</f>
        <v>60</v>
      </c>
      <c r="E11" t="s" s="207">
        <v>112</v>
      </c>
      <c r="F11" s="243">
        <f>AVERAGE(F12:F14)</f>
        <v>20.5</v>
      </c>
      <c r="G11" s="243">
        <f>AVERAGE(G12:G14)</f>
        <v>20</v>
      </c>
      <c r="H11" s="243">
        <f>AVERAGE(H12:H14)</f>
        <v>17.5</v>
      </c>
      <c r="I11" s="243">
        <f>AVERAGE(I12:I14)</f>
        <v>17</v>
      </c>
      <c r="J11" s="243">
        <f>AVERAGE(J12:J14)</f>
        <v>16.5</v>
      </c>
      <c r="K11" s="243">
        <f>AVERAGE(K12:K14)</f>
        <v>18.5</v>
      </c>
      <c r="L11" s="243">
        <f>AVERAGE(L12:L14)</f>
        <v>19</v>
      </c>
      <c r="M11" s="243">
        <f>AVERAGE(M12:M14)</f>
        <v>19</v>
      </c>
      <c r="N11" s="209">
        <f>SUM(N12:N14)/IF(N14=0,2,3)</f>
        <v>148</v>
      </c>
      <c r="O11" s="210">
        <f>SUM(O12:O14)/IF($N14=0,2,3)</f>
        <v>0.95</v>
      </c>
      <c r="P11" s="210">
        <f>SUM(P12:P14)/IF($N14=0,2,3)</f>
        <v>0</v>
      </c>
      <c r="Q11" s="210">
        <f>SUM(Q12:Q14)/IF($N14=0,2,3)</f>
        <v>0</v>
      </c>
      <c r="R11" s="210">
        <f>SUM(R12:R14)/IF($N14=0,2,3)</f>
        <v>0</v>
      </c>
      <c r="S11" s="210">
        <f>SUM(S12:S14)/IF($N14=0,2,3)</f>
        <v>0</v>
      </c>
      <c r="T11" s="210">
        <f>SUM(T12:T14)/IF($N14=0,2,3)</f>
        <v>0</v>
      </c>
      <c r="U11" s="211">
        <f>SUM(U12:U14)/IF(N14=0,2,3)</f>
        <v>0.95</v>
      </c>
      <c r="V11" s="212">
        <f>N11-U11</f>
        <v>147.05</v>
      </c>
      <c r="W11" t="s" s="213">
        <f>IF(V11&gt;=150,"Si","No")</f>
        <v>102</v>
      </c>
      <c r="X11" s="214">
        <f>IF(V11=0,0,IF(ISERROR(RANK(V11,V1:V86)),"",RANK(Y11,Y1:Y86)))</f>
        <v>3</v>
      </c>
      <c r="Y11" s="244">
        <f>IFERROR(V11+F11/100000+J11/10000000+G11/1000000000,0)</f>
        <v>147.05020667</v>
      </c>
      <c r="Z11" s="187"/>
      <c r="AA11" s="36"/>
    </row>
    <row r="12" ht="13.2" customHeight="1">
      <c r="A12" s="188"/>
      <c r="B12" s="218"/>
      <c r="C12" s="218"/>
      <c r="D12" s="218"/>
      <c r="E12" t="s" s="192">
        <v>113</v>
      </c>
      <c r="F12" s="219">
        <v>21</v>
      </c>
      <c r="G12" s="219">
        <v>20</v>
      </c>
      <c r="H12" s="219">
        <v>17</v>
      </c>
      <c r="I12" s="219">
        <v>17</v>
      </c>
      <c r="J12" s="219">
        <v>17</v>
      </c>
      <c r="K12" s="219">
        <v>20</v>
      </c>
      <c r="L12" s="219">
        <v>20</v>
      </c>
      <c r="M12" s="219">
        <v>20</v>
      </c>
      <c r="N12" s="220">
        <f>SUM(F12:M12)</f>
        <v>152</v>
      </c>
      <c r="O12" s="221">
        <v>0.7</v>
      </c>
      <c r="P12" s="221"/>
      <c r="Q12" s="221"/>
      <c r="R12" s="221"/>
      <c r="S12" s="221"/>
      <c r="T12" s="221"/>
      <c r="U12" s="222">
        <f>SUM(O12:T12)</f>
        <v>0.7</v>
      </c>
      <c r="V12" s="223"/>
      <c r="W12" s="223"/>
      <c r="X12" s="224"/>
      <c r="Y12" s="225"/>
      <c r="Z12" s="187"/>
      <c r="AA12" s="36"/>
    </row>
    <row r="13" ht="13.2" customHeight="1">
      <c r="A13" s="188"/>
      <c r="B13" s="259"/>
      <c r="C13" s="259"/>
      <c r="D13" s="259"/>
      <c r="E13" t="s" s="192">
        <v>114</v>
      </c>
      <c r="F13" s="227">
        <v>20</v>
      </c>
      <c r="G13" s="227">
        <v>20</v>
      </c>
      <c r="H13" s="227">
        <v>18</v>
      </c>
      <c r="I13" s="227">
        <v>17</v>
      </c>
      <c r="J13" s="227">
        <v>16</v>
      </c>
      <c r="K13" s="227">
        <v>17</v>
      </c>
      <c r="L13" s="227">
        <v>18</v>
      </c>
      <c r="M13" s="227">
        <v>18</v>
      </c>
      <c r="N13" s="228">
        <f>SUM(F13:M13)</f>
        <v>144</v>
      </c>
      <c r="O13" s="229">
        <v>1.2</v>
      </c>
      <c r="P13" s="229"/>
      <c r="Q13" s="229"/>
      <c r="R13" s="229"/>
      <c r="S13" s="229"/>
      <c r="T13" s="229"/>
      <c r="U13" s="230">
        <f>SUM(O13:T13)</f>
        <v>1.2</v>
      </c>
      <c r="V13" s="231"/>
      <c r="W13" s="231"/>
      <c r="X13" s="232"/>
      <c r="Y13" s="233"/>
      <c r="Z13" s="187"/>
      <c r="AA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39"/>
      <c r="X14" s="201"/>
      <c r="Y14" s="255"/>
      <c r="Z14" s="187"/>
      <c r="AA14" s="36"/>
    </row>
    <row r="15" ht="13.2" customHeight="1">
      <c r="A15" s="241">
        <v>3</v>
      </c>
      <c r="B15" t="s" s="242">
        <f>INDEX('List of Competitors'!C$27:C$46,MATCH($A15,'List of Competitors'!$A$27:$A$46,0))</f>
        <v>65</v>
      </c>
      <c r="C15" t="s" s="242">
        <f>INDEX('List of Competitors'!D$27:D$46,MATCH($A15,'List of Competitors'!$A$27:$A$46,0))</f>
        <v>66</v>
      </c>
      <c r="D15" t="s" s="242">
        <v>67</v>
      </c>
      <c r="E15" s="271">
        <v>2</v>
      </c>
      <c r="F15" s="243">
        <f>AVERAGE(F16:F18)</f>
        <v>19.5</v>
      </c>
      <c r="G15" s="243">
        <f>AVERAGE(G16:G18)</f>
        <v>20</v>
      </c>
      <c r="H15" s="243">
        <f>AVERAGE(H16:H18)</f>
        <v>20.5</v>
      </c>
      <c r="I15" s="243">
        <f>AVERAGE(I16:I18)</f>
        <v>19</v>
      </c>
      <c r="J15" s="243">
        <f>AVERAGE(J16:J18)</f>
        <v>18</v>
      </c>
      <c r="K15" s="243">
        <f>AVERAGE(K16:K18)</f>
        <v>19</v>
      </c>
      <c r="L15" s="243">
        <f>AVERAGE(L16:L18)</f>
        <v>19.5</v>
      </c>
      <c r="M15" s="243">
        <f>AVERAGE(M16:M18)</f>
        <v>19.5</v>
      </c>
      <c r="N15" s="209">
        <f>SUM(N16:N18)/IF(N18=0,2,3)</f>
        <v>155</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155</v>
      </c>
      <c r="W15" t="s" s="213">
        <f>IF(V15&gt;=150,"Si","No")</f>
        <v>100</v>
      </c>
      <c r="X15" s="214">
        <f>IF(V15=0,0,IF(ISERROR(RANK(V15,V1:V86)),"",RANK(Y15,Y1:Y86)))</f>
        <v>2</v>
      </c>
      <c r="Y15" s="244">
        <f>IFERROR(V15+F15/100000+J15/10000000+G15/1000000000,0)</f>
        <v>155.00019682</v>
      </c>
      <c r="Z15" s="187"/>
      <c r="AA15" s="36"/>
    </row>
    <row r="16" ht="13.2" customHeight="1">
      <c r="A16" s="188"/>
      <c r="B16" s="218"/>
      <c r="C16" s="218"/>
      <c r="D16" s="218"/>
      <c r="E16" t="s" s="192">
        <v>113</v>
      </c>
      <c r="F16" s="219">
        <v>22</v>
      </c>
      <c r="G16" s="219">
        <v>22</v>
      </c>
      <c r="H16" s="219">
        <v>21</v>
      </c>
      <c r="I16" s="219">
        <v>20</v>
      </c>
      <c r="J16" s="219">
        <v>20</v>
      </c>
      <c r="K16" s="219">
        <v>21</v>
      </c>
      <c r="L16" s="219">
        <v>20</v>
      </c>
      <c r="M16" s="219">
        <v>21</v>
      </c>
      <c r="N16" s="220">
        <f>SUM(F16:M16)</f>
        <v>167</v>
      </c>
      <c r="O16" s="221"/>
      <c r="P16" s="221"/>
      <c r="Q16" s="221"/>
      <c r="R16" s="221"/>
      <c r="S16" s="221"/>
      <c r="T16" s="221"/>
      <c r="U16" s="222">
        <f>SUM(O16:T16)</f>
        <v>0</v>
      </c>
      <c r="V16" s="223"/>
      <c r="W16" s="223"/>
      <c r="X16" s="224"/>
      <c r="Y16" s="225"/>
      <c r="Z16" s="187"/>
      <c r="AA16" s="36"/>
    </row>
    <row r="17" ht="13.2" customHeight="1">
      <c r="A17" s="188"/>
      <c r="B17" s="259"/>
      <c r="C17" s="259"/>
      <c r="D17" s="259"/>
      <c r="E17" t="s" s="192">
        <v>114</v>
      </c>
      <c r="F17" s="227">
        <v>17</v>
      </c>
      <c r="G17" s="227">
        <v>18</v>
      </c>
      <c r="H17" s="227">
        <v>20</v>
      </c>
      <c r="I17" s="227">
        <v>18</v>
      </c>
      <c r="J17" s="227">
        <v>16</v>
      </c>
      <c r="K17" s="227">
        <v>17</v>
      </c>
      <c r="L17" s="227">
        <v>19</v>
      </c>
      <c r="M17" s="227">
        <v>18</v>
      </c>
      <c r="N17" s="228">
        <f>SUM(F17:M17)</f>
        <v>143</v>
      </c>
      <c r="O17" s="229"/>
      <c r="P17" s="229"/>
      <c r="Q17" s="229"/>
      <c r="R17" s="229"/>
      <c r="S17" s="229"/>
      <c r="T17" s="229"/>
      <c r="U17" s="230">
        <f>SUM(O17:T17)</f>
        <v>0</v>
      </c>
      <c r="V17" s="231"/>
      <c r="W17" s="231"/>
      <c r="X17" s="232"/>
      <c r="Y17" s="233"/>
      <c r="Z17" s="187"/>
      <c r="AA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39"/>
      <c r="X18" s="201"/>
      <c r="Y18" s="255"/>
      <c r="Z18" s="187"/>
      <c r="AA18" s="36"/>
    </row>
    <row r="19" ht="13.2" customHeight="1">
      <c r="A19" s="241">
        <v>4</v>
      </c>
      <c r="B19" t="s" s="242">
        <f>INDEX('List of Competitors'!C$27:C$46,MATCH($A19,'List of Competitors'!$A$27:$A$46,0))</f>
      </c>
      <c r="C19" t="s" s="242">
        <f>INDEX('List of Competitors'!D$27:D$46,MATCH($A19,'List of Competitors'!$A$27:$A$46,0))</f>
      </c>
      <c r="D19" t="s" s="242">
        <f>INDEX('List of Competitors'!E$27:E$46,MATCH($A19,'List of Competitors'!$A$27:$A$46,0))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1">
        <f>SUM(U20:U22)/IF(N22=0,2,3)</f>
        <v>0</v>
      </c>
      <c r="V19" s="212">
        <f>N19-U19</f>
        <v>0</v>
      </c>
      <c r="W19" t="s" s="213">
        <f>IF(V19&gt;=150,"Si","No")</f>
        <v>102</v>
      </c>
      <c r="X19" s="214">
        <f>IF(V19=0,0,IF(ISERROR(RANK(V19,V1:V86)),"",RANK(Y19,Y1:Y86)))</f>
        <v>0</v>
      </c>
      <c r="Y19" s="244">
        <f>IFERROR(V19+F19/100000+J19/10000000+G19/1000000000,0)</f>
        <v>0</v>
      </c>
      <c r="Z19" s="187"/>
      <c r="AA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2">
        <f>SUM(O20:T20)</f>
        <v>0</v>
      </c>
      <c r="V20" s="223"/>
      <c r="W20" s="223"/>
      <c r="X20" s="224"/>
      <c r="Y20" s="225"/>
      <c r="Z20" s="187"/>
      <c r="AA20" s="36"/>
    </row>
    <row r="21" ht="13.2" customHeight="1">
      <c r="A21" s="188"/>
      <c r="B21" s="259"/>
      <c r="C21" s="259"/>
      <c r="D21" s="259"/>
      <c r="E21" t="s" s="192">
        <v>114</v>
      </c>
      <c r="F21" s="227"/>
      <c r="G21" s="227"/>
      <c r="H21" s="227"/>
      <c r="I21" s="227"/>
      <c r="J21" s="227"/>
      <c r="K21" s="227"/>
      <c r="L21" s="227"/>
      <c r="M21" s="227"/>
      <c r="N21" s="228">
        <f>SUM(F21:M21)</f>
        <v>0</v>
      </c>
      <c r="O21" s="229"/>
      <c r="P21" s="229"/>
      <c r="Q21" s="229"/>
      <c r="R21" s="229"/>
      <c r="S21" s="229"/>
      <c r="T21" s="229"/>
      <c r="U21" s="230">
        <f>SUM(O21:T21)</f>
        <v>0</v>
      </c>
      <c r="V21" s="231"/>
      <c r="W21" s="231"/>
      <c r="X21" s="232"/>
      <c r="Y21" s="233"/>
      <c r="Z21" s="187"/>
      <c r="AA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39"/>
      <c r="X22" s="201"/>
      <c r="Y22" s="255"/>
      <c r="Z22" s="187"/>
      <c r="AA22" s="36"/>
    </row>
    <row r="23" ht="13.2" customHeight="1">
      <c r="A23" s="241">
        <v>5</v>
      </c>
      <c r="B23" t="s" s="242">
        <f>INDEX('List of Competitors'!C$27:C$46,MATCH($A23,'List of Competitors'!$A$27:$A$46,0))</f>
      </c>
      <c r="C23" t="s" s="242">
        <f>INDEX('List of Competitors'!D$27:D$46,MATCH($A23,'List of Competitors'!$A$27:$A$46,0))</f>
      </c>
      <c r="D23" t="s" s="242">
        <f>INDEX('List of Competitors'!E$27:E$46,MATCH($A23,'List of Competitors'!$A$27:$A$46,0))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0</v>
      </c>
      <c r="W23" t="s" s="213">
        <f>IF(V23&gt;=150,"Si","No")</f>
        <v>102</v>
      </c>
      <c r="X23" s="214">
        <f>IF(V23=0,0,IF(ISERROR(RANK(V23,V1:V86)),"",RANK(Y23,Y1:Y86)))</f>
        <v>0</v>
      </c>
      <c r="Y23" s="244">
        <f>IFERROR(V23+F23/100000+J23/10000000+G23/1000000000,0)</f>
        <v>0</v>
      </c>
      <c r="Z23" s="187"/>
      <c r="AA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2">
        <f>SUM(O24:T24)</f>
        <v>0</v>
      </c>
      <c r="V24" s="223"/>
      <c r="W24" s="223"/>
      <c r="X24" s="224"/>
      <c r="Y24" s="225"/>
      <c r="Z24" s="187"/>
      <c r="AA24" s="36"/>
    </row>
    <row r="25" ht="13.2" customHeight="1">
      <c r="A25" s="188"/>
      <c r="B25" s="259"/>
      <c r="C25" s="259"/>
      <c r="D25" s="259"/>
      <c r="E25" t="s" s="192">
        <v>114</v>
      </c>
      <c r="F25" s="227"/>
      <c r="G25" s="227"/>
      <c r="H25" s="227"/>
      <c r="I25" s="227"/>
      <c r="J25" s="227"/>
      <c r="K25" s="227"/>
      <c r="L25" s="227"/>
      <c r="M25" s="227"/>
      <c r="N25" s="228">
        <f>SUM(F25:M25)</f>
        <v>0</v>
      </c>
      <c r="O25" s="229"/>
      <c r="P25" s="229"/>
      <c r="Q25" s="229"/>
      <c r="R25" s="229"/>
      <c r="S25" s="229"/>
      <c r="T25" s="229"/>
      <c r="U25" s="230">
        <f>SUM(O25:T25)</f>
        <v>0</v>
      </c>
      <c r="V25" s="231"/>
      <c r="W25" s="231"/>
      <c r="X25" s="232"/>
      <c r="Y25" s="233"/>
      <c r="Z25" s="187"/>
      <c r="AA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39"/>
      <c r="X26" s="201"/>
      <c r="Y26" s="255"/>
      <c r="Z26" s="187"/>
      <c r="AA26" s="36"/>
    </row>
    <row r="27" ht="13.2" customHeight="1">
      <c r="A27" s="241">
        <v>6</v>
      </c>
      <c r="B27" t="s" s="242">
        <f>INDEX('List of Competitors'!C$27:C$46,MATCH($A27,'List of Competitors'!$A$27:$A$46,0))</f>
      </c>
      <c r="C27" t="s" s="242">
        <f>INDEX('List of Competitors'!D$27:D$46,MATCH($A27,'List of Competitors'!$A$27:$A$46,0))</f>
      </c>
      <c r="D27" t="s" s="242">
        <f>INDEX('List of Competitors'!E$27:E$46,MATCH($A27,'List of Competitors'!$A$27:$A$46,0))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t="s" s="213">
        <f>IF(V27&gt;=150,"Si","No")</f>
        <v>102</v>
      </c>
      <c r="X27" s="214">
        <f>IF(V27=0,0,IF(ISERROR(RANK(V27,V1:V86)),"",RANK(Y27,Y1:Y86)))</f>
        <v>0</v>
      </c>
      <c r="Y27" s="244">
        <f>IFERROR(V27+F27/100000+J27/10000000+G27/1000000000,0)</f>
        <v>0</v>
      </c>
      <c r="Z27" s="187"/>
      <c r="AA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3"/>
      <c r="X28" s="224"/>
      <c r="Y28" s="225"/>
      <c r="Z28" s="187"/>
      <c r="AA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1"/>
      <c r="X29" s="232"/>
      <c r="Y29" s="233"/>
      <c r="Z29" s="187"/>
      <c r="AA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39"/>
      <c r="X30" s="201"/>
      <c r="Y30" s="255"/>
      <c r="Z30" s="187"/>
      <c r="AA30" s="36"/>
    </row>
    <row r="31" ht="13.2" customHeight="1">
      <c r="A31" s="241">
        <v>7</v>
      </c>
      <c r="B31" t="s" s="242">
        <f>INDEX('List of Competitors'!C$27:C$46,MATCH($A31,'List of Competitors'!$A$27:$A$46,0))</f>
      </c>
      <c r="C31" t="s" s="242">
        <f>INDEX('List of Competitors'!D$27:D$46,MATCH($A31,'List of Competitors'!$A$27:$A$46,0))</f>
      </c>
      <c r="D31" t="s" s="242">
        <f>INDEX('List of Competitors'!E$27:E$46,MATCH($A31,'List of Competitors'!$A$27:$A$46,0))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t="s" s="213">
        <f>IF(V31&gt;=150,"Si","No")</f>
        <v>102</v>
      </c>
      <c r="X31" s="214">
        <f>IF(V31=0,0,IF(ISERROR(RANK(V31,V1:V86)),"",RANK(Y31,Y1:Y86)))</f>
        <v>0</v>
      </c>
      <c r="Y31" s="244">
        <f>IFERROR(V31+F31/100000+J31/10000000+G31/1000000000,0)</f>
        <v>0</v>
      </c>
      <c r="Z31" s="187"/>
      <c r="AA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3"/>
      <c r="X32" s="224"/>
      <c r="Y32" s="225"/>
      <c r="Z32" s="187"/>
      <c r="AA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1"/>
      <c r="X33" s="232"/>
      <c r="Y33" s="233"/>
      <c r="Z33" s="187"/>
      <c r="AA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39"/>
      <c r="X34" s="201"/>
      <c r="Y34" s="255"/>
      <c r="Z34" s="187"/>
      <c r="AA34" s="36"/>
    </row>
    <row r="35" ht="13.2" customHeight="1">
      <c r="A35" s="241">
        <v>8</v>
      </c>
      <c r="B35" t="s" s="242">
        <f>INDEX('List of Competitors'!C$27:C$46,MATCH($A35,'List of Competitors'!$A$27:$A$46,0))</f>
      </c>
      <c r="C35" t="s" s="242">
        <f>INDEX('List of Competitors'!D$27:D$46,MATCH($A35,'List of Competitors'!$A$27:$A$46,0))</f>
      </c>
      <c r="D35" t="s" s="242">
        <f>INDEX('List of Competitors'!E$27:E$46,MATCH($A35,'List of Competitors'!$A$27:$A$46,0))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t="s" s="213">
        <f>IF(V35&gt;=150,"Si","No")</f>
        <v>102</v>
      </c>
      <c r="X35" s="214">
        <f>IF(V35=0,0,IF(ISERROR(RANK(V35,V1:V86)),"",RANK(Y35,Y1:Y86)))</f>
        <v>0</v>
      </c>
      <c r="Y35" s="244">
        <f>IFERROR(V35+F35/100000+J35/10000000+G35/1000000000,0)</f>
        <v>0</v>
      </c>
      <c r="Z35" s="187"/>
      <c r="AA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3"/>
      <c r="X36" s="224"/>
      <c r="Y36" s="225"/>
      <c r="Z36" s="187"/>
      <c r="AA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1"/>
      <c r="X37" s="232"/>
      <c r="Y37" s="233"/>
      <c r="Z37" s="187"/>
      <c r="AA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39"/>
      <c r="X38" s="201"/>
      <c r="Y38" s="255"/>
      <c r="Z38" s="187"/>
      <c r="AA38" s="36"/>
    </row>
    <row r="39" ht="13.2" customHeight="1">
      <c r="A39" s="241">
        <v>9</v>
      </c>
      <c r="B39" t="s" s="242">
        <f>INDEX('List of Competitors'!C$27:C$46,MATCH($A39,'List of Competitors'!$A$27:$A$46,0))</f>
      </c>
      <c r="C39" t="s" s="242">
        <f>INDEX('List of Competitors'!D$27:D$46,MATCH($A39,'List of Competitors'!$A$27:$A$46,0))</f>
      </c>
      <c r="D39" t="s" s="242">
        <f>INDEX('List of Competitors'!E$27:E$46,MATCH($A39,'List of Competitors'!$A$27:$A$46,0))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t="s" s="213">
        <f>IF(V39&gt;=150,"Si","No")</f>
        <v>102</v>
      </c>
      <c r="X39" s="214">
        <f>IF(V39=0,0,IF(ISERROR(RANK(V39,V1:V86)),"",RANK(Y39,Y1:Y86)))</f>
        <v>0</v>
      </c>
      <c r="Y39" s="244">
        <f>IFERROR(V39+F39/100000+J39/10000000+G39/1000000000,0)</f>
        <v>0</v>
      </c>
      <c r="Z39" s="187"/>
      <c r="AA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3"/>
      <c r="X40" s="224"/>
      <c r="Y40" s="225"/>
      <c r="Z40" s="187"/>
      <c r="AA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1"/>
      <c r="X41" s="232"/>
      <c r="Y41" s="233"/>
      <c r="Z41" s="187"/>
      <c r="AA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39"/>
      <c r="X42" s="201"/>
      <c r="Y42" s="255"/>
      <c r="Z42" s="187"/>
      <c r="AA42" s="36"/>
    </row>
    <row r="43" ht="13.2" customHeight="1">
      <c r="A43" s="241">
        <v>10</v>
      </c>
      <c r="B43" t="s" s="242">
        <f>INDEX('List of Competitors'!C$27:C$46,MATCH($A43,'List of Competitors'!$A$27:$A$46,0))</f>
      </c>
      <c r="C43" t="s" s="242">
        <f>INDEX('List of Competitors'!D$27:D$46,MATCH($A43,'List of Competitors'!$A$27:$A$46,0))</f>
      </c>
      <c r="D43" t="s" s="242">
        <f>INDEX('List of Competitors'!E$27:E$46,MATCH($A43,'List of Competitors'!$A$27:$A$46,0))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t="s" s="213">
        <f>IF(V43&gt;=150,"Si","No")</f>
        <v>102</v>
      </c>
      <c r="X43" s="214">
        <f>IF(V43=0,0,IF(ISERROR(RANK(V43,V1:V86)),"",RANK(Y43,Y1:Y86)))</f>
        <v>0</v>
      </c>
      <c r="Y43" s="244">
        <f>IFERROR(V43+F43/100000+J43/10000000+G43/1000000000,0)</f>
        <v>0</v>
      </c>
      <c r="Z43" s="187"/>
      <c r="AA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3"/>
      <c r="X44" s="224"/>
      <c r="Y44" s="225"/>
      <c r="Z44" s="187"/>
      <c r="AA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1"/>
      <c r="X45" s="232"/>
      <c r="Y45" s="233"/>
      <c r="Z45" s="187"/>
      <c r="AA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39"/>
      <c r="X46" s="201"/>
      <c r="Y46" s="255"/>
      <c r="Z46" s="187"/>
      <c r="AA46" s="36"/>
    </row>
    <row r="47" ht="13.2" customHeight="1">
      <c r="A47" s="241">
        <v>11</v>
      </c>
      <c r="B47" t="s" s="242">
        <f>INDEX('List of Competitors'!C$27:C$46,MATCH($A47,'List of Competitors'!$A$27:$A$46,0))</f>
      </c>
      <c r="C47" t="s" s="242">
        <f>INDEX('List of Competitors'!D$27:D$46,MATCH($A47,'List of Competitors'!$A$27:$A$46,0))</f>
      </c>
      <c r="D47" t="s" s="242">
        <f>INDEX('List of Competitors'!E$27:E$46,MATCH($A47,'List of Competitors'!$A$27:$A$46,0))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t="s" s="213">
        <f>IF(V47&gt;=150,"Si","No")</f>
        <v>102</v>
      </c>
      <c r="X47" s="214">
        <f>IF(V47=0,0,IF(ISERROR(RANK(V47,V1:V86)),"",RANK(Y47,Y1:Y86)))</f>
        <v>0</v>
      </c>
      <c r="Y47" s="244">
        <f>IFERROR(V47+F47/100000+J47/10000000+G47/1000000000,0)</f>
        <v>0</v>
      </c>
      <c r="Z47" s="187"/>
      <c r="AA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3"/>
      <c r="X48" s="224"/>
      <c r="Y48" s="225"/>
      <c r="Z48" s="187"/>
      <c r="AA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1"/>
      <c r="X49" s="232"/>
      <c r="Y49" s="233"/>
      <c r="Z49" s="187"/>
      <c r="AA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39"/>
      <c r="X50" s="201"/>
      <c r="Y50" s="255"/>
      <c r="Z50" s="187"/>
      <c r="AA50" s="36"/>
    </row>
    <row r="51" ht="13.2" customHeight="1">
      <c r="A51" s="241">
        <v>12</v>
      </c>
      <c r="B51" t="s" s="242">
        <f>INDEX('List of Competitors'!C$27:C$46,MATCH($A51,'List of Competitors'!$A$27:$A$46,0))</f>
      </c>
      <c r="C51" t="s" s="242">
        <f>INDEX('List of Competitors'!D$27:D$46,MATCH($A51,'List of Competitors'!$A$27:$A$46,0))</f>
      </c>
      <c r="D51" t="s" s="242">
        <f>INDEX('List of Competitors'!E$27:E$46,MATCH($A51,'List of Competitors'!$A$27:$A$46,0))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t="s" s="213">
        <f>IF(V51&gt;=150,"Si","No")</f>
        <v>102</v>
      </c>
      <c r="X51" s="214">
        <f>IF(V51=0,0,IF(ISERROR(RANK(V51,V1:V86)),"",RANK(Y51,Y1:Y86)))</f>
        <v>0</v>
      </c>
      <c r="Y51" s="244">
        <f>IFERROR(V51+F51/100000+J51/10000000+G51/1000000000,0)</f>
        <v>0</v>
      </c>
      <c r="Z51" s="187"/>
      <c r="AA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3"/>
      <c r="X52" s="224"/>
      <c r="Y52" s="225"/>
      <c r="Z52" s="187"/>
      <c r="AA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1"/>
      <c r="X53" s="232"/>
      <c r="Y53" s="233"/>
      <c r="Z53" s="187"/>
      <c r="AA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39"/>
      <c r="X54" s="201"/>
      <c r="Y54" s="255"/>
      <c r="Z54" s="187"/>
      <c r="AA54" s="36"/>
    </row>
    <row r="55" ht="13.2" customHeight="1">
      <c r="A55" s="241">
        <v>13</v>
      </c>
      <c r="B55" t="s" s="242">
        <f>INDEX('List of Competitors'!C$27:C$46,MATCH($A55,'List of Competitors'!$A$27:$A$46,0))</f>
      </c>
      <c r="C55" t="s" s="242">
        <f>INDEX('List of Competitors'!D$27:D$46,MATCH($A55,'List of Competitors'!$A$27:$A$46,0))</f>
      </c>
      <c r="D55" t="s" s="242">
        <f>INDEX('List of Competitors'!E$27:E$46,MATCH($A55,'List of Competitors'!$A$27:$A$46,0))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t="s" s="213">
        <f>IF(V55&gt;=150,"Si","No")</f>
        <v>102</v>
      </c>
      <c r="X55" s="214">
        <f>IF(V55=0,0,IF(ISERROR(RANK(V55,V1:V86)),"",RANK(Y55,Y1:Y86)))</f>
        <v>0</v>
      </c>
      <c r="Y55" s="244">
        <f>IFERROR(V55+F55/100000+J55/10000000+G55/1000000000,0)</f>
        <v>0</v>
      </c>
      <c r="Z55" s="187"/>
      <c r="AA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3"/>
      <c r="X56" s="224"/>
      <c r="Y56" s="225"/>
      <c r="Z56" s="187"/>
      <c r="AA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1"/>
      <c r="X57" s="232"/>
      <c r="Y57" s="233"/>
      <c r="Z57" s="187"/>
      <c r="AA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39"/>
      <c r="X58" s="201"/>
      <c r="Y58" s="255"/>
      <c r="Z58" s="187"/>
      <c r="AA58" s="36"/>
    </row>
    <row r="59" ht="13.2" customHeight="1">
      <c r="A59" s="241">
        <v>14</v>
      </c>
      <c r="B59" t="s" s="242">
        <f>INDEX('List of Competitors'!C$27:C$46,MATCH($A59,'List of Competitors'!$A$27:$A$46,0))</f>
      </c>
      <c r="C59" t="s" s="242">
        <f>INDEX('List of Competitors'!D$27:D$46,MATCH($A59,'List of Competitors'!$A$27:$A$46,0))</f>
      </c>
      <c r="D59" t="s" s="242">
        <f>INDEX('List of Competitors'!E$27:E$46,MATCH($A59,'List of Competitors'!$A$27:$A$46,0))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t="s" s="213">
        <f>IF(V59&gt;=150,"Si","No")</f>
        <v>102</v>
      </c>
      <c r="X59" s="214">
        <f>IF(V59=0,0,IF(ISERROR(RANK(V59,V1:V86)),"",RANK(Y59,Y1:Y86)))</f>
        <v>0</v>
      </c>
      <c r="Y59" s="244">
        <f>IFERROR(V59+F59/100000+J59/10000000+G59/1000000000,0)</f>
        <v>0</v>
      </c>
      <c r="Z59" s="187"/>
      <c r="AA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3"/>
      <c r="X60" s="224"/>
      <c r="Y60" s="225"/>
      <c r="Z60" s="187"/>
      <c r="AA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1"/>
      <c r="X61" s="232"/>
      <c r="Y61" s="233"/>
      <c r="Z61" s="187"/>
      <c r="AA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39"/>
      <c r="X62" s="201"/>
      <c r="Y62" s="255"/>
      <c r="Z62" s="187"/>
      <c r="AA62" s="36"/>
    </row>
    <row r="63" ht="13.2" customHeight="1">
      <c r="A63" s="241">
        <v>15</v>
      </c>
      <c r="B63" t="s" s="242">
        <f>INDEX('List of Competitors'!C$27:C$46,MATCH($A63,'List of Competitors'!$A$27:$A$46,0))</f>
      </c>
      <c r="C63" t="s" s="242">
        <f>INDEX('List of Competitors'!D$27:D$46,MATCH($A63,'List of Competitors'!$A$27:$A$46,0))</f>
      </c>
      <c r="D63" t="s" s="242">
        <f>INDEX('List of Competitors'!E$27:E$46,MATCH($A63,'List of Competitors'!$A$27:$A$46,0))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t="s" s="213">
        <f>IF(V63&gt;=150,"Si","No")</f>
        <v>102</v>
      </c>
      <c r="X63" s="214">
        <f>IF(V63=0,0,IF(ISERROR(RANK(V63,V1:V86)),"",RANK(Y63,Y1:Y86)))</f>
        <v>0</v>
      </c>
      <c r="Y63" s="244">
        <f>IFERROR(V63+F63/100000+J63/10000000+G63/1000000000,0)</f>
        <v>0</v>
      </c>
      <c r="Z63" s="187"/>
      <c r="AA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3"/>
      <c r="X64" s="224"/>
      <c r="Y64" s="225"/>
      <c r="Z64" s="187"/>
      <c r="AA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1"/>
      <c r="X65" s="232"/>
      <c r="Y65" s="233"/>
      <c r="Z65" s="187"/>
      <c r="AA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39"/>
      <c r="X66" s="201"/>
      <c r="Y66" s="255"/>
      <c r="Z66" s="187"/>
      <c r="AA66" s="36"/>
    </row>
    <row r="67" ht="13.2" customHeight="1">
      <c r="A67" s="241">
        <v>16</v>
      </c>
      <c r="B67" t="s" s="242">
        <f>INDEX('List of Competitors'!C$27:C$46,MATCH($A67,'List of Competitors'!$A$27:$A$46,0))</f>
      </c>
      <c r="C67" t="s" s="242">
        <f>INDEX('List of Competitors'!D$27:D$46,MATCH($A67,'List of Competitors'!$A$27:$A$46,0))</f>
      </c>
      <c r="D67" t="s" s="242">
        <f>INDEX('List of Competitors'!E$27:E$46,MATCH($A67,'List of Competitors'!$A$27:$A$46,0))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t="s" s="213">
        <f>IF(V67&gt;=150,"Si","No")</f>
        <v>102</v>
      </c>
      <c r="X67" s="214">
        <f>IF(V67=0,0,IF(ISERROR(RANK(V67,V1:V86)),"",RANK(Y67,Y1:Y86)))</f>
        <v>0</v>
      </c>
      <c r="Y67" s="244">
        <f>IFERROR(V67+F67/100000+J67/10000000+G67/1000000000,0)</f>
        <v>0</v>
      </c>
      <c r="Z67" s="187"/>
      <c r="AA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3"/>
      <c r="X68" s="224"/>
      <c r="Y68" s="225"/>
      <c r="Z68" s="187"/>
      <c r="AA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1"/>
      <c r="X69" s="232"/>
      <c r="Y69" s="233"/>
      <c r="Z69" s="187"/>
      <c r="AA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39"/>
      <c r="X70" s="201"/>
      <c r="Y70" s="255"/>
      <c r="Z70" s="187"/>
      <c r="AA70" s="36"/>
    </row>
    <row r="71" ht="13.2" customHeight="1">
      <c r="A71" s="241">
        <v>17</v>
      </c>
      <c r="B71" t="s" s="242">
        <f>INDEX('List of Competitors'!C$27:C$46,MATCH($A71,'List of Competitors'!$A$27:$A$46,0))</f>
      </c>
      <c r="C71" t="s" s="242">
        <f>INDEX('List of Competitors'!D$27:D$46,MATCH($A71,'List of Competitors'!$A$27:$A$46,0))</f>
      </c>
      <c r="D71" t="s" s="242">
        <f>INDEX('List of Competitors'!E$27:E$46,MATCH($A71,'List of Competitors'!$A$27:$A$46,0))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t="s" s="213">
        <f>IF(V71&gt;=150,"Si","No")</f>
        <v>102</v>
      </c>
      <c r="X71" s="214">
        <f>IF(V71=0,0,IF(ISERROR(RANK(V71,V1:V86)),"",RANK(Y71,Y1:Y86)))</f>
        <v>0</v>
      </c>
      <c r="Y71" s="244">
        <f>IFERROR(V71+F71/100000+J71/10000000+G71/1000000000,0)</f>
        <v>0</v>
      </c>
      <c r="Z71" s="187"/>
      <c r="AA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3"/>
      <c r="X72" s="224"/>
      <c r="Y72" s="225"/>
      <c r="Z72" s="187"/>
      <c r="AA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1"/>
      <c r="X73" s="232"/>
      <c r="Y73" s="233"/>
      <c r="Z73" s="187"/>
      <c r="AA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39"/>
      <c r="X74" s="201"/>
      <c r="Y74" s="255"/>
      <c r="Z74" s="187"/>
      <c r="AA74" s="36"/>
    </row>
    <row r="75" ht="13.2" customHeight="1">
      <c r="A75" s="241">
        <v>18</v>
      </c>
      <c r="B75" t="s" s="242">
        <f>INDEX('List of Competitors'!C$27:C$46,MATCH($A75,'List of Competitors'!$A$27:$A$46,0))</f>
      </c>
      <c r="C75" t="s" s="242">
        <f>INDEX('List of Competitors'!D$27:D$46,MATCH($A75,'List of Competitors'!$A$27:$A$46,0))</f>
      </c>
      <c r="D75" t="s" s="242">
        <f>INDEX('List of Competitors'!E$27:E$46,MATCH($A75,'List of Competitors'!$A$27:$A$46,0))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t="s" s="213">
        <f>IF(V75&gt;=150,"Si","No")</f>
        <v>102</v>
      </c>
      <c r="X75" s="214">
        <f>IF(V75=0,0,IF(ISERROR(RANK(V75,V1:V86)),"",RANK(Y75,Y1:Y86)))</f>
        <v>0</v>
      </c>
      <c r="Y75" s="244">
        <f>IFERROR(V75+F75/100000+J75/10000000+G75/1000000000,0)</f>
        <v>0</v>
      </c>
      <c r="Z75" s="187"/>
      <c r="AA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3"/>
      <c r="X76" s="224"/>
      <c r="Y76" s="225"/>
      <c r="Z76" s="187"/>
      <c r="AA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1"/>
      <c r="X77" s="232"/>
      <c r="Y77" s="233"/>
      <c r="Z77" s="187"/>
      <c r="AA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39"/>
      <c r="X78" s="201"/>
      <c r="Y78" s="255"/>
      <c r="Z78" s="187"/>
      <c r="AA78" s="36"/>
    </row>
    <row r="79" ht="13.2" customHeight="1">
      <c r="A79" s="241">
        <v>19</v>
      </c>
      <c r="B79" t="s" s="242">
        <f>INDEX('List of Competitors'!C$27:C$46,MATCH($A79,'List of Competitors'!$A$27:$A$46,0))</f>
      </c>
      <c r="C79" t="s" s="242">
        <f>INDEX('List of Competitors'!D$27:D$46,MATCH($A79,'List of Competitors'!$A$27:$A$46,0))</f>
      </c>
      <c r="D79" t="s" s="242">
        <f>INDEX('List of Competitors'!E$27:E$46,MATCH($A79,'List of Competitors'!$A$27:$A$46,0))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t="s" s="213">
        <f>IF(V79&gt;=150,"Si","No")</f>
        <v>102</v>
      </c>
      <c r="X79" s="214">
        <f>IF(V79=0,0,IF(ISERROR(RANK(V79,V1:V86)),"",RANK(Y79,Y1:Y86)))</f>
        <v>0</v>
      </c>
      <c r="Y79" s="244">
        <f>IFERROR(V79+F79/100000+J79/10000000+G79/1000000000,0)</f>
        <v>0</v>
      </c>
      <c r="Z79" s="187"/>
      <c r="AA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3"/>
      <c r="X80" s="224"/>
      <c r="Y80" s="225"/>
      <c r="Z80" s="187"/>
      <c r="AA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1"/>
      <c r="X81" s="232"/>
      <c r="Y81" s="233"/>
      <c r="Z81" s="187"/>
      <c r="AA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39"/>
      <c r="X82" s="201"/>
      <c r="Y82" s="255"/>
      <c r="Z82" s="187"/>
      <c r="AA82" s="36"/>
    </row>
    <row r="83" ht="13.2" customHeight="1">
      <c r="A83" s="241">
        <v>20</v>
      </c>
      <c r="B83" t="s" s="242">
        <f>INDEX('List of Competitors'!C$27:C$46,MATCH($A83,'List of Competitors'!$A$27:$A$46,0))</f>
      </c>
      <c r="C83" t="s" s="242">
        <f>INDEX('List of Competitors'!D$27:D$46,MATCH($A83,'List of Competitors'!$A$27:$A$46,0))</f>
      </c>
      <c r="D83" t="s" s="242">
        <f>INDEX('List of Competitors'!E$27:E$46,MATCH($A83,'List of Competitors'!$A$27:$A$46,0))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t="s" s="213">
        <f>IF(V83&gt;=150,"Si","No")</f>
        <v>102</v>
      </c>
      <c r="X83" s="214">
        <f>IF(V83=0,0,IF(ISERROR(RANK(V83,V1:V86)),"",RANK(Y83,Y1:Y86)))</f>
        <v>0</v>
      </c>
      <c r="Y83" s="244">
        <f>IFERROR(V83+F83/100000+J83/10000000+G83/1000000000,0)</f>
        <v>0</v>
      </c>
      <c r="Z83" s="187"/>
      <c r="AA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3"/>
      <c r="X84" s="224"/>
      <c r="Y84" s="245"/>
      <c r="Z84" s="187"/>
      <c r="AA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1"/>
      <c r="X85" s="232"/>
      <c r="Y85" s="247"/>
      <c r="Z85" s="187"/>
      <c r="AA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39"/>
      <c r="X86" s="201"/>
      <c r="Y86" s="251"/>
      <c r="Z86" s="252"/>
      <c r="AA86" s="65"/>
    </row>
  </sheetData>
  <mergeCells count="61">
    <mergeCell ref="O4:U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dimension ref="A1:AA86"/>
  <sheetViews>
    <sheetView workbookViewId="0" showGridLines="0" defaultGridColor="1"/>
  </sheetViews>
  <sheetFormatPr defaultColWidth="11.5" defaultRowHeight="10.2" customHeight="1" outlineLevelRow="0" outlineLevelCol="0"/>
  <cols>
    <col min="1" max="1" hidden="1" width="11.5" style="272" customWidth="1"/>
    <col min="2" max="5" width="15.8516" style="272" customWidth="1"/>
    <col min="6" max="22" width="11.6719" style="272" customWidth="1"/>
    <col min="23" max="23" width="14.5" style="272" customWidth="1"/>
    <col min="24" max="24" width="11.6719" style="272" customWidth="1"/>
    <col min="25" max="25" hidden="1" width="11.5" style="272" customWidth="1"/>
    <col min="26" max="27" width="11.5" style="272" customWidth="1"/>
    <col min="28" max="256" width="11.5" style="272" customWidth="1"/>
  </cols>
  <sheetData>
    <row r="1" ht="21" customHeight="1">
      <c r="A1" s="167"/>
      <c r="B1" t="s" s="168">
        <v>8</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176"/>
      <c r="Z3" s="35"/>
      <c r="AA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4">
        <v>99</v>
      </c>
      <c r="X4" t="s" s="185">
        <v>81</v>
      </c>
      <c r="Y4" t="s" s="186">
        <v>106</v>
      </c>
      <c r="Z4" s="187"/>
      <c r="AA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3"/>
      <c r="X5" s="194"/>
      <c r="Y5" s="195"/>
      <c r="Z5" s="187"/>
      <c r="AA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0"/>
      <c r="X6" s="201"/>
      <c r="Y6" s="202"/>
      <c r="Z6" s="203"/>
      <c r="AA6" s="204"/>
    </row>
    <row r="7" ht="13.2" customHeight="1">
      <c r="A7" s="205">
        <v>1</v>
      </c>
      <c r="B7" t="s" s="242">
        <f>INDEX('List of Competitors'!I$27:I$46,MATCH($A7,'List of Competitors'!$G$27:$G$46,0))</f>
        <v>43</v>
      </c>
      <c r="C7" t="s" s="242">
        <f>INDEX('List of Competitors'!J$27:J$46,MATCH($A7,'List of Competitors'!$G$27:$G$46,0))</f>
        <v>44</v>
      </c>
      <c r="D7" t="s" s="242">
        <f>INDEX('List of Competitors'!K$27:K$46,MATCH($A7,'List of Competitors'!$G$27:$G$46,0))</f>
        <v>45</v>
      </c>
      <c r="E7" t="s" s="207">
        <v>112</v>
      </c>
      <c r="F7" s="208">
        <f>AVERAGE(F8:F10)</f>
        <v>17.5</v>
      </c>
      <c r="G7" s="208">
        <f>AVERAGE(G8:G10)</f>
        <v>18</v>
      </c>
      <c r="H7" s="208">
        <f>AVERAGE(H8:H10)</f>
        <v>19</v>
      </c>
      <c r="I7" s="208">
        <f>AVERAGE(I8:I10)</f>
        <v>18.5</v>
      </c>
      <c r="J7" s="208">
        <f>AVERAGE(J8:J10)</f>
        <v>16.5</v>
      </c>
      <c r="K7" s="208">
        <f>AVERAGE(K8:K10)</f>
        <v>16.5</v>
      </c>
      <c r="L7" s="208">
        <f>AVERAGE(L8:L10)</f>
        <v>19.5</v>
      </c>
      <c r="M7" s="208">
        <f>AVERAGE(M8:M10)</f>
        <v>20</v>
      </c>
      <c r="N7" s="209">
        <f>SUM(N8:N10)/IF(N10=0,2,3)</f>
        <v>145.5</v>
      </c>
      <c r="O7" s="210">
        <f>SUM(O8:O10)/IF($N10=0,2,3)</f>
        <v>0.15</v>
      </c>
      <c r="P7" s="210">
        <f>SUM(P8:P10)/IF($N10=0,2,3)</f>
        <v>0</v>
      </c>
      <c r="Q7" s="210">
        <f>SUM(Q8:Q10)/IF($N10=0,2,3)</f>
        <v>0</v>
      </c>
      <c r="R7" s="210">
        <f>SUM(R8:R10)/IF($N10=0,2,3)</f>
        <v>0</v>
      </c>
      <c r="S7" s="210">
        <f>SUM(S8:S10)/IF($N10=0,2,3)</f>
        <v>0</v>
      </c>
      <c r="T7" s="210">
        <f>SUM(T8:T10)/IF($N10=0,2,3)</f>
        <v>0</v>
      </c>
      <c r="U7" s="211">
        <f>SUM(U8:U10)/IF(N10=0,2,3)</f>
        <v>0.15</v>
      </c>
      <c r="V7" s="212">
        <f>N7-U7</f>
        <v>145.35</v>
      </c>
      <c r="W7" t="s" s="213">
        <f>IF(V7&gt;=150,"Si","No")</f>
        <v>102</v>
      </c>
      <c r="X7" s="214">
        <f>IF(V7=0,0,IF(ISERROR(RANK(V7,V1:V86)),"",RANK(Y7,Y1:Y86)))</f>
        <v>4</v>
      </c>
      <c r="Y7" s="215">
        <f>IFERROR(V7+F7/100000+J7/10000000+G7/1000000000,0)</f>
        <v>145.350176668</v>
      </c>
      <c r="Z7" s="216"/>
      <c r="AA7" s="217"/>
    </row>
    <row r="8" ht="13.2" customHeight="1">
      <c r="A8" s="188"/>
      <c r="B8" s="218"/>
      <c r="C8" s="218"/>
      <c r="D8" s="218"/>
      <c r="E8" t="s" s="192">
        <v>113</v>
      </c>
      <c r="F8" s="219">
        <v>18</v>
      </c>
      <c r="G8" s="219">
        <v>19</v>
      </c>
      <c r="H8" s="219">
        <v>20</v>
      </c>
      <c r="I8" s="219">
        <v>19</v>
      </c>
      <c r="J8" s="219">
        <v>17</v>
      </c>
      <c r="K8" s="219">
        <v>17</v>
      </c>
      <c r="L8" s="219">
        <v>19</v>
      </c>
      <c r="M8" s="219">
        <v>20</v>
      </c>
      <c r="N8" s="220">
        <f>SUM(F8:M8)</f>
        <v>149</v>
      </c>
      <c r="O8" s="221">
        <v>0.3</v>
      </c>
      <c r="P8" s="221"/>
      <c r="Q8" s="221"/>
      <c r="R8" s="221"/>
      <c r="S8" s="221"/>
      <c r="T8" s="221"/>
      <c r="U8" s="222">
        <f>SUM(O8:T8)</f>
        <v>0.3</v>
      </c>
      <c r="V8" s="223"/>
      <c r="W8" s="223"/>
      <c r="X8" s="224"/>
      <c r="Y8" s="225"/>
      <c r="Z8" s="187"/>
      <c r="AA8" s="36"/>
    </row>
    <row r="9" ht="13.2" customHeight="1">
      <c r="A9" s="188"/>
      <c r="B9" s="259"/>
      <c r="C9" s="259"/>
      <c r="D9" s="259"/>
      <c r="E9" t="s" s="192">
        <v>114</v>
      </c>
      <c r="F9" s="227">
        <v>17</v>
      </c>
      <c r="G9" s="227">
        <v>17</v>
      </c>
      <c r="H9" s="227">
        <v>18</v>
      </c>
      <c r="I9" s="227">
        <v>18</v>
      </c>
      <c r="J9" s="227">
        <v>16</v>
      </c>
      <c r="K9" s="227">
        <v>16</v>
      </c>
      <c r="L9" s="227">
        <v>20</v>
      </c>
      <c r="M9" s="227">
        <v>20</v>
      </c>
      <c r="N9" s="228">
        <f>SUM(F9:M9)</f>
        <v>142</v>
      </c>
      <c r="O9" s="229"/>
      <c r="P9" s="229"/>
      <c r="Q9" s="229"/>
      <c r="R9" s="229"/>
      <c r="S9" s="229"/>
      <c r="T9" s="229"/>
      <c r="U9" s="230">
        <f>SUM(O9:T9)</f>
        <v>0</v>
      </c>
      <c r="V9" s="231"/>
      <c r="W9" s="231"/>
      <c r="X9" s="232"/>
      <c r="Y9" s="233"/>
      <c r="Z9" s="187"/>
      <c r="AA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39"/>
      <c r="X10" s="201"/>
      <c r="Y10" s="255"/>
      <c r="Z10" s="187"/>
      <c r="AA10" s="36"/>
    </row>
    <row r="11" ht="13.2" customHeight="1">
      <c r="A11" s="241">
        <v>2</v>
      </c>
      <c r="B11" t="s" s="242">
        <f>INDEX('List of Competitors'!I$27:I$46,MATCH($A11,'List of Competitors'!$G$27:$G$46,0))</f>
        <v>61</v>
      </c>
      <c r="C11" t="s" s="242">
        <f>INDEX('List of Competitors'!J$27:J$46,MATCH($A11,'List of Competitors'!$G$27:$G$46,0))</f>
        <v>62</v>
      </c>
      <c r="D11" t="s" s="242">
        <f>INDEX('List of Competitors'!K$27:K$46,MATCH($A11,'List of Competitors'!$G$27:$G$46,0))</f>
        <v>63</v>
      </c>
      <c r="E11" t="s" s="207">
        <v>112</v>
      </c>
      <c r="F11" s="243">
        <f>AVERAGE(F12:F14)</f>
        <v>18</v>
      </c>
      <c r="G11" s="243">
        <f>AVERAGE(G12:G14)</f>
        <v>19</v>
      </c>
      <c r="H11" s="243">
        <f>AVERAGE(H12:H14)</f>
        <v>19</v>
      </c>
      <c r="I11" s="243">
        <f>AVERAGE(I12:I14)</f>
        <v>19</v>
      </c>
      <c r="J11" s="243">
        <f>AVERAGE(J12:J14)</f>
        <v>16.5</v>
      </c>
      <c r="K11" s="243">
        <f>AVERAGE(K12:K14)</f>
        <v>17</v>
      </c>
      <c r="L11" s="243">
        <f>AVERAGE(L12:L14)</f>
        <v>17.5</v>
      </c>
      <c r="M11" s="243">
        <f>AVERAGE(M12:M14)</f>
        <v>18</v>
      </c>
      <c r="N11" s="209">
        <f>SUM(N12:N14)/IF(N14=0,2,3)</f>
        <v>144</v>
      </c>
      <c r="O11" s="210">
        <f>SUM(O12:O14)/IF($N14=0,2,3)</f>
        <v>0</v>
      </c>
      <c r="P11" s="210">
        <f>SUM(P12:P14)/IF($N14=0,2,3)</f>
        <v>0</v>
      </c>
      <c r="Q11" s="210">
        <f>SUM(Q12:Q14)/IF($N14=0,2,3)</f>
        <v>0</v>
      </c>
      <c r="R11" s="210">
        <f>SUM(R12:R14)/IF($N14=0,2,3)</f>
        <v>0</v>
      </c>
      <c r="S11" s="210">
        <f>SUM(S12:S14)/IF($N14=0,2,3)</f>
        <v>0</v>
      </c>
      <c r="T11" s="210">
        <f>SUM(T12:T14)/IF($N14=0,2,3)</f>
        <v>0</v>
      </c>
      <c r="U11" s="211">
        <f>SUM(U12:U14)/IF(N14=0,2,3)</f>
        <v>0</v>
      </c>
      <c r="V11" s="212">
        <f>N11-U11</f>
        <v>144</v>
      </c>
      <c r="W11" t="s" s="213">
        <f>IF(V11&gt;=150,"Si","No")</f>
        <v>102</v>
      </c>
      <c r="X11" s="214">
        <f>IF(V11=0,0,IF(ISERROR(RANK(V11,V1:V86)),"",RANK(Y11,Y1:Y86)))</f>
        <v>5</v>
      </c>
      <c r="Y11" s="244">
        <f>IFERROR(V11+F11/100000+J11/10000000+G11/1000000000,0)</f>
        <v>144.000181669</v>
      </c>
      <c r="Z11" s="187"/>
      <c r="AA11" s="36"/>
    </row>
    <row r="12" ht="13.2" customHeight="1">
      <c r="A12" s="188"/>
      <c r="B12" s="218"/>
      <c r="C12" s="218"/>
      <c r="D12" s="218"/>
      <c r="E12" t="s" s="192">
        <v>113</v>
      </c>
      <c r="F12" s="219">
        <v>19</v>
      </c>
      <c r="G12" s="219">
        <v>20</v>
      </c>
      <c r="H12" s="219">
        <v>21</v>
      </c>
      <c r="I12" s="219">
        <v>20</v>
      </c>
      <c r="J12" s="219">
        <v>17</v>
      </c>
      <c r="K12" s="219">
        <v>18</v>
      </c>
      <c r="L12" s="219">
        <v>18</v>
      </c>
      <c r="M12" s="219">
        <v>18</v>
      </c>
      <c r="N12" s="220">
        <f>SUM(F12:M12)</f>
        <v>151</v>
      </c>
      <c r="O12" s="221"/>
      <c r="P12" s="221"/>
      <c r="Q12" s="221"/>
      <c r="R12" s="221"/>
      <c r="S12" s="221"/>
      <c r="T12" s="221"/>
      <c r="U12" s="222">
        <f>SUM(O12:T12)</f>
        <v>0</v>
      </c>
      <c r="V12" s="223"/>
      <c r="W12" s="223"/>
      <c r="X12" s="224"/>
      <c r="Y12" s="225"/>
      <c r="Z12" s="187"/>
      <c r="AA12" s="36"/>
    </row>
    <row r="13" ht="13.2" customHeight="1">
      <c r="A13" s="188"/>
      <c r="B13" s="259"/>
      <c r="C13" s="259"/>
      <c r="D13" s="259"/>
      <c r="E13" t="s" s="192">
        <v>114</v>
      </c>
      <c r="F13" s="227">
        <v>17</v>
      </c>
      <c r="G13" s="227">
        <v>18</v>
      </c>
      <c r="H13" s="227">
        <v>17</v>
      </c>
      <c r="I13" s="227">
        <v>18</v>
      </c>
      <c r="J13" s="227">
        <v>16</v>
      </c>
      <c r="K13" s="227">
        <v>16</v>
      </c>
      <c r="L13" s="227">
        <v>17</v>
      </c>
      <c r="M13" s="227">
        <v>18</v>
      </c>
      <c r="N13" s="228">
        <f>SUM(F13:M13)</f>
        <v>137</v>
      </c>
      <c r="O13" s="229"/>
      <c r="P13" s="229"/>
      <c r="Q13" s="229"/>
      <c r="R13" s="229"/>
      <c r="S13" s="229"/>
      <c r="T13" s="229"/>
      <c r="U13" s="230">
        <f>SUM(O13:T13)</f>
        <v>0</v>
      </c>
      <c r="V13" s="231"/>
      <c r="W13" s="231"/>
      <c r="X13" s="232"/>
      <c r="Y13" s="233"/>
      <c r="Z13" s="187"/>
      <c r="AA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39"/>
      <c r="X14" s="201"/>
      <c r="Y14" s="255"/>
      <c r="Z14" s="187"/>
      <c r="AA14" s="36"/>
    </row>
    <row r="15" ht="13.2" customHeight="1">
      <c r="A15" s="241">
        <v>3</v>
      </c>
      <c r="B15" t="s" s="242">
        <f>INDEX('List of Competitors'!I$27:I$46,MATCH($A15,'List of Competitors'!$G$27:$G$46,0))</f>
        <v>46</v>
      </c>
      <c r="C15" t="s" s="242">
        <f>INDEX('List of Competitors'!J$27:J$46,MATCH($A15,'List of Competitors'!$G$27:$G$46,0))</f>
        <v>47</v>
      </c>
      <c r="D15" t="s" s="242">
        <f>INDEX('List of Competitors'!K$27:K$46,MATCH($A15,'List of Competitors'!$G$27:$G$46,0))</f>
        <v>68</v>
      </c>
      <c r="E15" t="s" s="207">
        <v>112</v>
      </c>
      <c r="F15" s="243">
        <f>AVERAGE(F16:F18)</f>
        <v>23.5</v>
      </c>
      <c r="G15" s="243">
        <f>AVERAGE(G16:G18)</f>
        <v>22.5</v>
      </c>
      <c r="H15" s="243">
        <f>AVERAGE(H16:H18)</f>
        <v>21</v>
      </c>
      <c r="I15" s="243">
        <f>AVERAGE(I16:I18)</f>
        <v>21</v>
      </c>
      <c r="J15" s="243">
        <f>AVERAGE(J16:J18)</f>
        <v>21.5</v>
      </c>
      <c r="K15" s="243">
        <f>AVERAGE(K16:K18)</f>
        <v>22</v>
      </c>
      <c r="L15" s="243">
        <f>AVERAGE(L16:L18)</f>
        <v>22</v>
      </c>
      <c r="M15" s="243">
        <f>AVERAGE(M16:M18)</f>
        <v>22</v>
      </c>
      <c r="N15" s="209">
        <f>SUM(N16:N18)/IF(N18=0,2,3)</f>
        <v>175.5</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175.5</v>
      </c>
      <c r="W15" t="s" s="213">
        <f>IF(V15&gt;=150,"Si","No")</f>
        <v>100</v>
      </c>
      <c r="X15" s="214">
        <f>IF(V15=0,0,IF(ISERROR(RANK(V15,V1:V86)),"",RANK(Y15,Y1:Y86)))</f>
        <v>1</v>
      </c>
      <c r="Y15" s="244">
        <f>IFERROR(V15+F15/100000+J15/10000000+G15/1000000000,0)</f>
        <v>175.5002371725</v>
      </c>
      <c r="Z15" s="187"/>
      <c r="AA15" s="36"/>
    </row>
    <row r="16" ht="13.2" customHeight="1">
      <c r="A16" s="188"/>
      <c r="B16" s="218"/>
      <c r="C16" s="218"/>
      <c r="D16" s="218"/>
      <c r="E16" t="s" s="192">
        <v>113</v>
      </c>
      <c r="F16" s="219">
        <v>24</v>
      </c>
      <c r="G16" s="219">
        <v>23</v>
      </c>
      <c r="H16" s="219">
        <v>21</v>
      </c>
      <c r="I16" s="219">
        <v>22</v>
      </c>
      <c r="J16" s="219">
        <v>24</v>
      </c>
      <c r="K16" s="219">
        <v>23</v>
      </c>
      <c r="L16" s="219">
        <v>24</v>
      </c>
      <c r="M16" s="219">
        <v>24</v>
      </c>
      <c r="N16" s="220">
        <f>SUM(F16:M16)</f>
        <v>185</v>
      </c>
      <c r="O16" s="221"/>
      <c r="P16" s="221"/>
      <c r="Q16" s="221"/>
      <c r="R16" s="221"/>
      <c r="S16" s="221"/>
      <c r="T16" s="221"/>
      <c r="U16" s="222">
        <f>SUM(O16:T16)</f>
        <v>0</v>
      </c>
      <c r="V16" s="223"/>
      <c r="W16" s="223"/>
      <c r="X16" s="224"/>
      <c r="Y16" s="225"/>
      <c r="Z16" s="187"/>
      <c r="AA16" s="36"/>
    </row>
    <row r="17" ht="13.2" customHeight="1">
      <c r="A17" s="188"/>
      <c r="B17" s="259"/>
      <c r="C17" s="259"/>
      <c r="D17" s="259"/>
      <c r="E17" t="s" s="192">
        <v>114</v>
      </c>
      <c r="F17" s="227">
        <v>23</v>
      </c>
      <c r="G17" s="227">
        <v>22</v>
      </c>
      <c r="H17" s="227">
        <v>21</v>
      </c>
      <c r="I17" s="227">
        <v>20</v>
      </c>
      <c r="J17" s="227">
        <v>19</v>
      </c>
      <c r="K17" s="227">
        <v>21</v>
      </c>
      <c r="L17" s="227">
        <v>20</v>
      </c>
      <c r="M17" s="227">
        <v>20</v>
      </c>
      <c r="N17" s="228">
        <f>SUM(F17:M17)</f>
        <v>166</v>
      </c>
      <c r="O17" s="229"/>
      <c r="P17" s="229"/>
      <c r="Q17" s="229"/>
      <c r="R17" s="229"/>
      <c r="S17" s="229"/>
      <c r="T17" s="229"/>
      <c r="U17" s="230">
        <f>SUM(O17:T17)</f>
        <v>0</v>
      </c>
      <c r="V17" s="231"/>
      <c r="W17" s="231"/>
      <c r="X17" s="232"/>
      <c r="Y17" s="233"/>
      <c r="Z17" s="187"/>
      <c r="AA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39"/>
      <c r="X18" s="201"/>
      <c r="Y18" s="255"/>
      <c r="Z18" s="187"/>
      <c r="AA18" s="36"/>
    </row>
    <row r="19" ht="13.2" customHeight="1">
      <c r="A19" s="241">
        <v>4</v>
      </c>
      <c r="B19" t="s" s="242">
        <f>INDEX('List of Competitors'!I$27:I$46,MATCH($A19,'List of Competitors'!$G$27:$G$46,0))</f>
        <v>69</v>
      </c>
      <c r="C19" t="s" s="242">
        <f>INDEX('List of Competitors'!J$27:J$46,MATCH($A19,'List of Competitors'!$G$27:$G$46,0))</f>
        <v>70</v>
      </c>
      <c r="D19" t="s" s="242">
        <f>INDEX('List of Competitors'!K$27:K$46,MATCH($A19,'List of Competitors'!$G$27:$G$46,0))</f>
        <v>71</v>
      </c>
      <c r="E19" t="s" s="207">
        <v>112</v>
      </c>
      <c r="F19" s="243">
        <f>AVERAGE(F20:F22)</f>
        <v>21</v>
      </c>
      <c r="G19" s="243">
        <f>AVERAGE(G20:G22)</f>
        <v>20.5</v>
      </c>
      <c r="H19" s="243">
        <f>AVERAGE(H20:H22)</f>
        <v>20.5</v>
      </c>
      <c r="I19" s="243">
        <f>AVERAGE(I20:I22)</f>
        <v>18</v>
      </c>
      <c r="J19" s="243">
        <f>AVERAGE(J20:J22)</f>
        <v>18</v>
      </c>
      <c r="K19" s="243">
        <f>AVERAGE(K20:K22)</f>
        <v>18</v>
      </c>
      <c r="L19" s="243">
        <f>AVERAGE(L20:L22)</f>
        <v>17.5</v>
      </c>
      <c r="M19" s="243">
        <f>AVERAGE(M20:M22)</f>
        <v>19.5</v>
      </c>
      <c r="N19" s="209">
        <f>SUM(N20:N22)/IF(N22=0,2,3)</f>
        <v>153</v>
      </c>
      <c r="O19" s="210">
        <f>SUM(O20:O22)/IF($N22=0,2,3)</f>
        <v>0.55</v>
      </c>
      <c r="P19" s="210">
        <f>SUM(P20:P22)/IF($N22=0,2,3)</f>
        <v>0</v>
      </c>
      <c r="Q19" s="210">
        <f>SUM(Q20:Q22)/IF($N22=0,2,3)</f>
        <v>0</v>
      </c>
      <c r="R19" s="210">
        <f>SUM(R20:R22)/IF($N22=0,2,3)</f>
        <v>0</v>
      </c>
      <c r="S19" s="210">
        <f>SUM(S20:S22)/IF($N22=0,2,3)</f>
        <v>0</v>
      </c>
      <c r="T19" s="210">
        <f>SUM(T20:T22)/IF($N22=0,2,3)</f>
        <v>0</v>
      </c>
      <c r="U19" s="211">
        <f>SUM(U20:U22)/IF(N22=0,2,3)</f>
        <v>0.55</v>
      </c>
      <c r="V19" s="212">
        <f>N19-U19</f>
        <v>152.45</v>
      </c>
      <c r="W19" t="s" s="213">
        <f>IF(V19&gt;=150,"Si","No")</f>
        <v>100</v>
      </c>
      <c r="X19" s="214">
        <f>IF(V19=0,0,IF(ISERROR(RANK(V19,V1:V86)),"",RANK(Y19,Y1:Y86)))</f>
        <v>2</v>
      </c>
      <c r="Y19" s="244">
        <f>IFERROR(V19+F19/100000+J19/10000000+G19/1000000000,0)</f>
        <v>152.4502118205</v>
      </c>
      <c r="Z19" s="187"/>
      <c r="AA19" s="36"/>
    </row>
    <row r="20" ht="13.2" customHeight="1">
      <c r="A20" s="188"/>
      <c r="B20" s="218"/>
      <c r="C20" s="218"/>
      <c r="D20" s="218"/>
      <c r="E20" t="s" s="192">
        <v>113</v>
      </c>
      <c r="F20" s="219">
        <v>21</v>
      </c>
      <c r="G20" s="219">
        <v>21</v>
      </c>
      <c r="H20" s="219">
        <v>22</v>
      </c>
      <c r="I20" s="219">
        <v>18</v>
      </c>
      <c r="J20" s="219">
        <v>18</v>
      </c>
      <c r="K20" s="219">
        <v>18</v>
      </c>
      <c r="L20" s="219">
        <v>18</v>
      </c>
      <c r="M20" s="219">
        <v>21</v>
      </c>
      <c r="N20" s="220">
        <f>SUM(F20:M20)</f>
        <v>157</v>
      </c>
      <c r="O20" s="221">
        <v>0.6</v>
      </c>
      <c r="P20" s="221"/>
      <c r="Q20" s="221"/>
      <c r="R20" s="221"/>
      <c r="S20" s="221"/>
      <c r="T20" s="221"/>
      <c r="U20" s="222">
        <f>SUM(O20:T20)</f>
        <v>0.6</v>
      </c>
      <c r="V20" s="223"/>
      <c r="W20" s="223"/>
      <c r="X20" s="224"/>
      <c r="Y20" s="225"/>
      <c r="Z20" s="187"/>
      <c r="AA20" s="36"/>
    </row>
    <row r="21" ht="13.2" customHeight="1">
      <c r="A21" s="188"/>
      <c r="B21" s="259"/>
      <c r="C21" s="259"/>
      <c r="D21" s="259"/>
      <c r="E21" t="s" s="192">
        <v>114</v>
      </c>
      <c r="F21" s="227">
        <v>21</v>
      </c>
      <c r="G21" s="227">
        <v>20</v>
      </c>
      <c r="H21" s="227">
        <v>19</v>
      </c>
      <c r="I21" s="227">
        <v>18</v>
      </c>
      <c r="J21" s="227">
        <v>18</v>
      </c>
      <c r="K21" s="227">
        <v>18</v>
      </c>
      <c r="L21" s="227">
        <v>17</v>
      </c>
      <c r="M21" s="227">
        <v>18</v>
      </c>
      <c r="N21" s="228">
        <f>SUM(F21:M21)</f>
        <v>149</v>
      </c>
      <c r="O21" s="229">
        <v>0.5</v>
      </c>
      <c r="P21" s="229"/>
      <c r="Q21" s="229"/>
      <c r="R21" s="229"/>
      <c r="S21" s="229"/>
      <c r="T21" s="229"/>
      <c r="U21" s="230">
        <f>SUM(O21:T21)</f>
        <v>0.5</v>
      </c>
      <c r="V21" s="231"/>
      <c r="W21" s="231"/>
      <c r="X21" s="232"/>
      <c r="Y21" s="233"/>
      <c r="Z21" s="187"/>
      <c r="AA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39"/>
      <c r="X22" s="201"/>
      <c r="Y22" s="255"/>
      <c r="Z22" s="187"/>
      <c r="AA22" s="36"/>
    </row>
    <row r="23" ht="13.2" customHeight="1">
      <c r="A23" s="241">
        <v>5</v>
      </c>
      <c r="B23" t="s" s="242">
        <f>INDEX('List of Competitors'!I$27:I$46,MATCH($A23,'List of Competitors'!$G$27:$G$46,0))</f>
        <v>72</v>
      </c>
      <c r="C23" t="s" s="242">
        <f>INDEX('List of Competitors'!J$27:J$46,MATCH($A23,'List of Competitors'!$G$27:$G$46,0))</f>
        <v>73</v>
      </c>
      <c r="D23" t="s" s="242">
        <f>INDEX('List of Competitors'!K$27:K$46,MATCH($A23,'List of Competitors'!$G$27:$G$46,0))</f>
        <v>74</v>
      </c>
      <c r="E23" t="s" s="207">
        <v>112</v>
      </c>
      <c r="F23" s="243">
        <f>AVERAGE(F24:F26)</f>
        <v>18</v>
      </c>
      <c r="G23" s="243">
        <f>AVERAGE(G24:G26)</f>
        <v>19.5</v>
      </c>
      <c r="H23" s="243">
        <f>AVERAGE(H24:H26)</f>
        <v>20</v>
      </c>
      <c r="I23" s="243">
        <f>AVERAGE(I24:I26)</f>
        <v>18.5</v>
      </c>
      <c r="J23" s="243">
        <f>AVERAGE(J24:J26)</f>
        <v>17</v>
      </c>
      <c r="K23" s="243">
        <f>AVERAGE(K24:K26)</f>
        <v>17</v>
      </c>
      <c r="L23" s="243">
        <f>AVERAGE(L24:L26)</f>
        <v>18</v>
      </c>
      <c r="M23" s="243">
        <f>AVERAGE(M24:M26)</f>
        <v>17.5</v>
      </c>
      <c r="N23" s="209">
        <f>SUM(N24:N26)/IF(N26=0,2,3)</f>
        <v>145.5</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145.5</v>
      </c>
      <c r="W23" t="s" s="213">
        <f>IF(V23&gt;=150,"Si","No")</f>
        <v>102</v>
      </c>
      <c r="X23" s="214">
        <f>IF(V23=0,0,IF(ISERROR(RANK(V23,V1:V86)),"",RANK(Y23,Y1:Y86)))</f>
        <v>3</v>
      </c>
      <c r="Y23" s="244">
        <f>IFERROR(V23+F23/100000+J23/10000000+G23/1000000000,0)</f>
        <v>145.5001817195</v>
      </c>
      <c r="Z23" s="187"/>
      <c r="AA23" s="36"/>
    </row>
    <row r="24" ht="13.2" customHeight="1">
      <c r="A24" s="188"/>
      <c r="B24" s="218"/>
      <c r="C24" s="218"/>
      <c r="D24" s="218"/>
      <c r="E24" t="s" s="192">
        <v>113</v>
      </c>
      <c r="F24" s="219">
        <v>19</v>
      </c>
      <c r="G24" s="219">
        <v>20</v>
      </c>
      <c r="H24" s="219">
        <v>21</v>
      </c>
      <c r="I24" s="219">
        <v>20</v>
      </c>
      <c r="J24" s="219">
        <v>17</v>
      </c>
      <c r="K24" s="219">
        <v>17</v>
      </c>
      <c r="L24" s="219">
        <v>18</v>
      </c>
      <c r="M24" s="219">
        <v>18</v>
      </c>
      <c r="N24" s="220">
        <f>SUM(F24:M24)</f>
        <v>150</v>
      </c>
      <c r="O24" s="221"/>
      <c r="P24" s="221"/>
      <c r="Q24" s="221"/>
      <c r="R24" s="221"/>
      <c r="S24" s="221"/>
      <c r="T24" s="221"/>
      <c r="U24" s="222">
        <f>SUM(O24:T24)</f>
        <v>0</v>
      </c>
      <c r="V24" s="223"/>
      <c r="W24" s="223"/>
      <c r="X24" s="224"/>
      <c r="Y24" s="225"/>
      <c r="Z24" s="187"/>
      <c r="AA24" s="36"/>
    </row>
    <row r="25" ht="13.2" customHeight="1">
      <c r="A25" s="188"/>
      <c r="B25" s="259"/>
      <c r="C25" s="259"/>
      <c r="D25" s="259"/>
      <c r="E25" t="s" s="192">
        <v>114</v>
      </c>
      <c r="F25" s="227">
        <v>17</v>
      </c>
      <c r="G25" s="227">
        <v>19</v>
      </c>
      <c r="H25" s="227">
        <v>19</v>
      </c>
      <c r="I25" s="227">
        <v>17</v>
      </c>
      <c r="J25" s="227">
        <v>17</v>
      </c>
      <c r="K25" s="227">
        <v>17</v>
      </c>
      <c r="L25" s="227">
        <v>18</v>
      </c>
      <c r="M25" s="227">
        <v>17</v>
      </c>
      <c r="N25" s="228">
        <f>SUM(F25:M25)</f>
        <v>141</v>
      </c>
      <c r="O25" s="229"/>
      <c r="P25" s="229"/>
      <c r="Q25" s="229"/>
      <c r="R25" s="229"/>
      <c r="S25" s="229"/>
      <c r="T25" s="229"/>
      <c r="U25" s="230">
        <f>SUM(O25:T25)</f>
        <v>0</v>
      </c>
      <c r="V25" s="231"/>
      <c r="W25" s="231"/>
      <c r="X25" s="232"/>
      <c r="Y25" s="233"/>
      <c r="Z25" s="187"/>
      <c r="AA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39"/>
      <c r="X26" s="201"/>
      <c r="Y26" s="255"/>
      <c r="Z26" s="187"/>
      <c r="AA26" s="36"/>
    </row>
    <row r="27" ht="13.2" customHeight="1">
      <c r="A27" s="241">
        <v>6</v>
      </c>
      <c r="B27" t="s" s="242">
        <f>INDEX('List of Competitors'!I$27:I$46,MATCH($A27,'List of Competitors'!$G$27:$G$46,0))</f>
      </c>
      <c r="C27" t="s" s="242">
        <f>INDEX('List of Competitors'!J$27:J$46,MATCH($A27,'List of Competitors'!$G$27:$G$46,0))</f>
      </c>
      <c r="D27" t="s" s="242">
        <f>INDEX('List of Competitors'!K$27:K$46,MATCH($A27,'List of Competitors'!$G$27:$G$46,0))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t="s" s="213">
        <f>IF(V27&gt;=150,"Si","No")</f>
        <v>102</v>
      </c>
      <c r="X27" s="214">
        <f>IF(V27=0,0,IF(ISERROR(RANK(V27,V1:V86)),"",RANK(Y27,Y1:Y86)))</f>
        <v>0</v>
      </c>
      <c r="Y27" s="244">
        <f>IFERROR(V27+F27/100000+J27/10000000+G27/1000000000,0)</f>
        <v>0</v>
      </c>
      <c r="Z27" s="187"/>
      <c r="AA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3"/>
      <c r="X28" s="224"/>
      <c r="Y28" s="225"/>
      <c r="Z28" s="187"/>
      <c r="AA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1"/>
      <c r="X29" s="232"/>
      <c r="Y29" s="233"/>
      <c r="Z29" s="187"/>
      <c r="AA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39"/>
      <c r="X30" s="201"/>
      <c r="Y30" s="255"/>
      <c r="Z30" s="187"/>
      <c r="AA30" s="36"/>
    </row>
    <row r="31" ht="13.2" customHeight="1">
      <c r="A31" s="241">
        <v>7</v>
      </c>
      <c r="B31" t="s" s="242">
        <f>INDEX('List of Competitors'!I$27:I$46,MATCH($A31,'List of Competitors'!$G$27:$G$46,0))</f>
      </c>
      <c r="C31" t="s" s="242">
        <f>INDEX('List of Competitors'!J$27:J$46,MATCH($A31,'List of Competitors'!$G$27:$G$46,0))</f>
      </c>
      <c r="D31" t="s" s="242">
        <f>INDEX('List of Competitors'!K$27:K$46,MATCH($A31,'List of Competitors'!$G$27:$G$46,0))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t="s" s="213">
        <f>IF(V31&gt;=150,"Si","No")</f>
        <v>102</v>
      </c>
      <c r="X31" s="214">
        <f>IF(V31=0,0,IF(ISERROR(RANK(V31,V1:V86)),"",RANK(Y31,Y1:Y86)))</f>
        <v>0</v>
      </c>
      <c r="Y31" s="244">
        <f>IFERROR(V31+F31/100000+J31/10000000+G31/1000000000,0)</f>
        <v>0</v>
      </c>
      <c r="Z31" s="187"/>
      <c r="AA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3"/>
      <c r="X32" s="224"/>
      <c r="Y32" s="225"/>
      <c r="Z32" s="187"/>
      <c r="AA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1"/>
      <c r="X33" s="232"/>
      <c r="Y33" s="233"/>
      <c r="Z33" s="187"/>
      <c r="AA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39"/>
      <c r="X34" s="201"/>
      <c r="Y34" s="255"/>
      <c r="Z34" s="187"/>
      <c r="AA34" s="36"/>
    </row>
    <row r="35" ht="13.2" customHeight="1">
      <c r="A35" s="241">
        <v>8</v>
      </c>
      <c r="B35" t="s" s="242">
        <f>INDEX('List of Competitors'!I$27:I$46,MATCH($A35,'List of Competitors'!$G$27:$G$46,0))</f>
      </c>
      <c r="C35" t="s" s="242">
        <f>INDEX('List of Competitors'!J$27:J$46,MATCH($A35,'List of Competitors'!$G$27:$G$46,0))</f>
      </c>
      <c r="D35" t="s" s="242">
        <f>INDEX('List of Competitors'!K$27:K$46,MATCH($A35,'List of Competitors'!$G$27:$G$46,0))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t="s" s="213">
        <f>IF(V35&gt;=150,"Si","No")</f>
        <v>102</v>
      </c>
      <c r="X35" s="214">
        <f>IF(V35=0,0,IF(ISERROR(RANK(V35,V1:V86)),"",RANK(Y35,Y1:Y86)))</f>
        <v>0</v>
      </c>
      <c r="Y35" s="244">
        <f>IFERROR(V35+F35/100000+J35/10000000+G35/1000000000,0)</f>
        <v>0</v>
      </c>
      <c r="Z35" s="187"/>
      <c r="AA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3"/>
      <c r="X36" s="224"/>
      <c r="Y36" s="225"/>
      <c r="Z36" s="187"/>
      <c r="AA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1"/>
      <c r="X37" s="232"/>
      <c r="Y37" s="233"/>
      <c r="Z37" s="187"/>
      <c r="AA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39"/>
      <c r="X38" s="201"/>
      <c r="Y38" s="255"/>
      <c r="Z38" s="187"/>
      <c r="AA38" s="36"/>
    </row>
    <row r="39" ht="13.2" customHeight="1">
      <c r="A39" s="241">
        <v>9</v>
      </c>
      <c r="B39" t="s" s="242">
        <f>INDEX('List of Competitors'!I$27:I$46,MATCH($A39,'List of Competitors'!$G$27:$G$46,0))</f>
      </c>
      <c r="C39" t="s" s="242">
        <f>INDEX('List of Competitors'!J$27:J$46,MATCH($A39,'List of Competitors'!$G$27:$G$46,0))</f>
      </c>
      <c r="D39" t="s" s="242">
        <f>INDEX('List of Competitors'!K$27:K$46,MATCH($A39,'List of Competitors'!$G$27:$G$46,0))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t="s" s="213">
        <f>IF(V39&gt;=150,"Si","No")</f>
        <v>102</v>
      </c>
      <c r="X39" s="214">
        <f>IF(V39=0,0,IF(ISERROR(RANK(V39,V1:V86)),"",RANK(Y39,Y1:Y86)))</f>
        <v>0</v>
      </c>
      <c r="Y39" s="244">
        <f>IFERROR(V39+F39/100000+J39/10000000+G39/1000000000,0)</f>
        <v>0</v>
      </c>
      <c r="Z39" s="187"/>
      <c r="AA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3"/>
      <c r="X40" s="224"/>
      <c r="Y40" s="225"/>
      <c r="Z40" s="187"/>
      <c r="AA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1"/>
      <c r="X41" s="232"/>
      <c r="Y41" s="233"/>
      <c r="Z41" s="187"/>
      <c r="AA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39"/>
      <c r="X42" s="201"/>
      <c r="Y42" s="255"/>
      <c r="Z42" s="187"/>
      <c r="AA42" s="36"/>
    </row>
    <row r="43" ht="13.2" customHeight="1">
      <c r="A43" s="241">
        <v>10</v>
      </c>
      <c r="B43" t="s" s="242">
        <f>INDEX('List of Competitors'!I$27:I$46,MATCH($A43,'List of Competitors'!$G$27:$G$46,0))</f>
      </c>
      <c r="C43" t="s" s="242">
        <f>INDEX('List of Competitors'!J$27:J$46,MATCH($A43,'List of Competitors'!$G$27:$G$46,0))</f>
      </c>
      <c r="D43" t="s" s="242">
        <f>INDEX('List of Competitors'!K$27:K$46,MATCH($A43,'List of Competitors'!$G$27:$G$46,0))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t="s" s="213">
        <f>IF(V43&gt;=150,"Si","No")</f>
        <v>102</v>
      </c>
      <c r="X43" s="214">
        <f>IF(V43=0,0,IF(ISERROR(RANK(V43,V1:V86)),"",RANK(Y43,Y1:Y86)))</f>
        <v>0</v>
      </c>
      <c r="Y43" s="244">
        <f>IFERROR(V43+F43/100000+J43/10000000+G43/1000000000,0)</f>
        <v>0</v>
      </c>
      <c r="Z43" s="187"/>
      <c r="AA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3"/>
      <c r="X44" s="224"/>
      <c r="Y44" s="225"/>
      <c r="Z44" s="187"/>
      <c r="AA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1"/>
      <c r="X45" s="232"/>
      <c r="Y45" s="233"/>
      <c r="Z45" s="187"/>
      <c r="AA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39"/>
      <c r="X46" s="201"/>
      <c r="Y46" s="255"/>
      <c r="Z46" s="187"/>
      <c r="AA46" s="36"/>
    </row>
    <row r="47" ht="13.2" customHeight="1">
      <c r="A47" s="241">
        <v>11</v>
      </c>
      <c r="B47" t="s" s="242">
        <f>INDEX('List of Competitors'!I$27:I$46,MATCH($A47,'List of Competitors'!$G$27:$G$46,0))</f>
      </c>
      <c r="C47" t="s" s="242">
        <f>INDEX('List of Competitors'!J$27:J$46,MATCH($A47,'List of Competitors'!$G$27:$G$46,0))</f>
      </c>
      <c r="D47" t="s" s="242">
        <f>INDEX('List of Competitors'!K$27:K$46,MATCH($A47,'List of Competitors'!$G$27:$G$46,0))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t="s" s="213">
        <f>IF(V47&gt;=150,"Si","No")</f>
        <v>102</v>
      </c>
      <c r="X47" s="214">
        <f>IF(V47=0,0,IF(ISERROR(RANK(V47,V1:V86)),"",RANK(Y47,Y1:Y86)))</f>
        <v>0</v>
      </c>
      <c r="Y47" s="244">
        <f>IFERROR(V47+F47/100000+J47/10000000+G47/1000000000,0)</f>
        <v>0</v>
      </c>
      <c r="Z47" s="187"/>
      <c r="AA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3"/>
      <c r="X48" s="224"/>
      <c r="Y48" s="225"/>
      <c r="Z48" s="187"/>
      <c r="AA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1"/>
      <c r="X49" s="232"/>
      <c r="Y49" s="233"/>
      <c r="Z49" s="187"/>
      <c r="AA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39"/>
      <c r="X50" s="201"/>
      <c r="Y50" s="255"/>
      <c r="Z50" s="187"/>
      <c r="AA50" s="36"/>
    </row>
    <row r="51" ht="13.2" customHeight="1">
      <c r="A51" s="241">
        <v>12</v>
      </c>
      <c r="B51" t="s" s="242">
        <f>INDEX('List of Competitors'!I$27:I$46,MATCH($A51,'List of Competitors'!$G$27:$G$46,0))</f>
      </c>
      <c r="C51" t="s" s="242">
        <f>INDEX('List of Competitors'!J$27:J$46,MATCH($A51,'List of Competitors'!$G$27:$G$46,0))</f>
      </c>
      <c r="D51" t="s" s="242">
        <f>INDEX('List of Competitors'!K$27:K$46,MATCH($A51,'List of Competitors'!$G$27:$G$46,0))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t="s" s="213">
        <f>IF(V51&gt;=150,"Si","No")</f>
        <v>102</v>
      </c>
      <c r="X51" s="214">
        <f>IF(V51=0,0,IF(ISERROR(RANK(V51,V1:V86)),"",RANK(Y51,Y1:Y86)))</f>
        <v>0</v>
      </c>
      <c r="Y51" s="244">
        <f>IFERROR(V51+F51/100000+J51/10000000+G51/1000000000,0)</f>
        <v>0</v>
      </c>
      <c r="Z51" s="187"/>
      <c r="AA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3"/>
      <c r="X52" s="224"/>
      <c r="Y52" s="225"/>
      <c r="Z52" s="187"/>
      <c r="AA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1"/>
      <c r="X53" s="232"/>
      <c r="Y53" s="233"/>
      <c r="Z53" s="187"/>
      <c r="AA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39"/>
      <c r="X54" s="201"/>
      <c r="Y54" s="255"/>
      <c r="Z54" s="187"/>
      <c r="AA54" s="36"/>
    </row>
    <row r="55" ht="13.2" customHeight="1">
      <c r="A55" s="241">
        <v>13</v>
      </c>
      <c r="B55" t="s" s="242">
        <f>INDEX('List of Competitors'!I$27:I$46,MATCH($A55,'List of Competitors'!$G$27:$G$46,0))</f>
      </c>
      <c r="C55" t="s" s="242">
        <f>INDEX('List of Competitors'!J$27:J$46,MATCH($A55,'List of Competitors'!$G$27:$G$46,0))</f>
      </c>
      <c r="D55" t="s" s="242">
        <f>INDEX('List of Competitors'!K$27:K$46,MATCH($A55,'List of Competitors'!$G$27:$G$46,0))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t="s" s="213">
        <f>IF(V55&gt;=150,"Si","No")</f>
        <v>102</v>
      </c>
      <c r="X55" s="214">
        <f>IF(V55=0,0,IF(ISERROR(RANK(V55,V1:V86)),"",RANK(Y55,Y1:Y86)))</f>
        <v>0</v>
      </c>
      <c r="Y55" s="244">
        <f>IFERROR(V55+F55/100000+J55/10000000+G55/1000000000,0)</f>
        <v>0</v>
      </c>
      <c r="Z55" s="187"/>
      <c r="AA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3"/>
      <c r="X56" s="224"/>
      <c r="Y56" s="225"/>
      <c r="Z56" s="187"/>
      <c r="AA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1"/>
      <c r="X57" s="232"/>
      <c r="Y57" s="233"/>
      <c r="Z57" s="187"/>
      <c r="AA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39"/>
      <c r="X58" s="201"/>
      <c r="Y58" s="255"/>
      <c r="Z58" s="187"/>
      <c r="AA58" s="36"/>
    </row>
    <row r="59" ht="13.2" customHeight="1">
      <c r="A59" s="241">
        <v>14</v>
      </c>
      <c r="B59" t="s" s="242">
        <f>INDEX('List of Competitors'!I$27:I$46,MATCH($A59,'List of Competitors'!$G$27:$G$46,0))</f>
      </c>
      <c r="C59" t="s" s="242">
        <f>INDEX('List of Competitors'!J$27:J$46,MATCH($A59,'List of Competitors'!$G$27:$G$46,0))</f>
      </c>
      <c r="D59" t="s" s="242">
        <f>INDEX('List of Competitors'!K$27:K$46,MATCH($A59,'List of Competitors'!$G$27:$G$46,0))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t="s" s="213">
        <f>IF(V59&gt;=150,"Si","No")</f>
        <v>102</v>
      </c>
      <c r="X59" s="214">
        <f>IF(V59=0,0,IF(ISERROR(RANK(V59,V1:V86)),"",RANK(Y59,Y1:Y86)))</f>
        <v>0</v>
      </c>
      <c r="Y59" s="244">
        <f>IFERROR(V59+F59/100000+J59/10000000+G59/1000000000,0)</f>
        <v>0</v>
      </c>
      <c r="Z59" s="187"/>
      <c r="AA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3"/>
      <c r="X60" s="224"/>
      <c r="Y60" s="225"/>
      <c r="Z60" s="187"/>
      <c r="AA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1"/>
      <c r="X61" s="232"/>
      <c r="Y61" s="233"/>
      <c r="Z61" s="187"/>
      <c r="AA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39"/>
      <c r="X62" s="201"/>
      <c r="Y62" s="255"/>
      <c r="Z62" s="187"/>
      <c r="AA62" s="36"/>
    </row>
    <row r="63" ht="13.2" customHeight="1">
      <c r="A63" s="241">
        <v>15</v>
      </c>
      <c r="B63" t="s" s="242">
        <f>INDEX('List of Competitors'!I$27:I$46,MATCH($A63,'List of Competitors'!$G$27:$G$46,0))</f>
      </c>
      <c r="C63" t="s" s="242">
        <f>INDEX('List of Competitors'!J$27:J$46,MATCH($A63,'List of Competitors'!$G$27:$G$46,0))</f>
      </c>
      <c r="D63" t="s" s="242">
        <f>INDEX('List of Competitors'!K$27:K$46,MATCH($A63,'List of Competitors'!$G$27:$G$46,0))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t="s" s="213">
        <f>IF(V63&gt;=150,"Si","No")</f>
        <v>102</v>
      </c>
      <c r="X63" s="214">
        <f>IF(V63=0,0,IF(ISERROR(RANK(V63,V1:V86)),"",RANK(Y63,Y1:Y86)))</f>
        <v>0</v>
      </c>
      <c r="Y63" s="244">
        <f>IFERROR(V63+F63/100000+J63/10000000+G63/1000000000,0)</f>
        <v>0</v>
      </c>
      <c r="Z63" s="187"/>
      <c r="AA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3"/>
      <c r="X64" s="224"/>
      <c r="Y64" s="225"/>
      <c r="Z64" s="187"/>
      <c r="AA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1"/>
      <c r="X65" s="232"/>
      <c r="Y65" s="233"/>
      <c r="Z65" s="187"/>
      <c r="AA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39"/>
      <c r="X66" s="201"/>
      <c r="Y66" s="255"/>
      <c r="Z66" s="187"/>
      <c r="AA66" s="36"/>
    </row>
    <row r="67" ht="13.2" customHeight="1">
      <c r="A67" s="241">
        <v>16</v>
      </c>
      <c r="B67" t="s" s="242">
        <f>INDEX('List of Competitors'!I$27:I$46,MATCH($A67,'List of Competitors'!$G$27:$G$46,0))</f>
      </c>
      <c r="C67" t="s" s="242">
        <f>INDEX('List of Competitors'!J$27:J$46,MATCH($A67,'List of Competitors'!$G$27:$G$46,0))</f>
      </c>
      <c r="D67" t="s" s="242">
        <f>INDEX('List of Competitors'!K$27:K$46,MATCH($A67,'List of Competitors'!$G$27:$G$46,0))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t="s" s="213">
        <f>IF(V67&gt;=150,"Si","No")</f>
        <v>102</v>
      </c>
      <c r="X67" s="214">
        <f>IF(V67=0,0,IF(ISERROR(RANK(V67,V1:V86)),"",RANK(Y67,Y1:Y86)))</f>
        <v>0</v>
      </c>
      <c r="Y67" s="244">
        <f>IFERROR(V67+F67/100000+J67/10000000+G67/1000000000,0)</f>
        <v>0</v>
      </c>
      <c r="Z67" s="187"/>
      <c r="AA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3"/>
      <c r="X68" s="224"/>
      <c r="Y68" s="225"/>
      <c r="Z68" s="187"/>
      <c r="AA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1"/>
      <c r="X69" s="232"/>
      <c r="Y69" s="233"/>
      <c r="Z69" s="187"/>
      <c r="AA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39"/>
      <c r="X70" s="201"/>
      <c r="Y70" s="255"/>
      <c r="Z70" s="187"/>
      <c r="AA70" s="36"/>
    </row>
    <row r="71" ht="13.2" customHeight="1">
      <c r="A71" s="241">
        <v>17</v>
      </c>
      <c r="B71" t="s" s="242">
        <f>INDEX('List of Competitors'!I$27:I$46,MATCH($A71,'List of Competitors'!$G$27:$G$46,0))</f>
      </c>
      <c r="C71" t="s" s="242">
        <f>INDEX('List of Competitors'!J$27:J$46,MATCH($A71,'List of Competitors'!$G$27:$G$46,0))</f>
      </c>
      <c r="D71" t="s" s="242">
        <f>INDEX('List of Competitors'!K$27:K$46,MATCH($A71,'List of Competitors'!$G$27:$G$46,0))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t="s" s="213">
        <f>IF(V71&gt;=150,"Si","No")</f>
        <v>102</v>
      </c>
      <c r="X71" s="214">
        <f>IF(V71=0,0,IF(ISERROR(RANK(V71,V1:V86)),"",RANK(Y71,Y1:Y86)))</f>
        <v>0</v>
      </c>
      <c r="Y71" s="244">
        <f>IFERROR(V71+F71/100000+J71/10000000+G71/1000000000,0)</f>
        <v>0</v>
      </c>
      <c r="Z71" s="187"/>
      <c r="AA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3"/>
      <c r="X72" s="224"/>
      <c r="Y72" s="225"/>
      <c r="Z72" s="187"/>
      <c r="AA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1"/>
      <c r="X73" s="232"/>
      <c r="Y73" s="233"/>
      <c r="Z73" s="187"/>
      <c r="AA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39"/>
      <c r="X74" s="201"/>
      <c r="Y74" s="255"/>
      <c r="Z74" s="187"/>
      <c r="AA74" s="36"/>
    </row>
    <row r="75" ht="13.2" customHeight="1">
      <c r="A75" s="241">
        <v>18</v>
      </c>
      <c r="B75" t="s" s="242">
        <f>INDEX('List of Competitors'!I$27:I$46,MATCH($A75,'List of Competitors'!$G$27:$G$46,0))</f>
      </c>
      <c r="C75" t="s" s="242">
        <f>INDEX('List of Competitors'!J$27:J$46,MATCH($A75,'List of Competitors'!$G$27:$G$46,0))</f>
      </c>
      <c r="D75" t="s" s="242">
        <f>INDEX('List of Competitors'!K$27:K$46,MATCH($A75,'List of Competitors'!$G$27:$G$46,0))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t="s" s="213">
        <f>IF(V75&gt;=150,"Si","No")</f>
        <v>102</v>
      </c>
      <c r="X75" s="214">
        <f>IF(V75=0,0,IF(ISERROR(RANK(V75,V1:V86)),"",RANK(Y75,Y1:Y86)))</f>
        <v>0</v>
      </c>
      <c r="Y75" s="244">
        <f>IFERROR(V75+F75/100000+J75/10000000+G75/1000000000,0)</f>
        <v>0</v>
      </c>
      <c r="Z75" s="187"/>
      <c r="AA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3"/>
      <c r="X76" s="224"/>
      <c r="Y76" s="225"/>
      <c r="Z76" s="187"/>
      <c r="AA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1"/>
      <c r="X77" s="232"/>
      <c r="Y77" s="233"/>
      <c r="Z77" s="187"/>
      <c r="AA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39"/>
      <c r="X78" s="201"/>
      <c r="Y78" s="255"/>
      <c r="Z78" s="187"/>
      <c r="AA78" s="36"/>
    </row>
    <row r="79" ht="13.2" customHeight="1">
      <c r="A79" s="241">
        <v>19</v>
      </c>
      <c r="B79" t="s" s="242">
        <f>INDEX('List of Competitors'!I$27:I$46,MATCH($A79,'List of Competitors'!$G$27:$G$46,0))</f>
      </c>
      <c r="C79" t="s" s="242">
        <f>INDEX('List of Competitors'!J$27:J$46,MATCH($A79,'List of Competitors'!$G$27:$G$46,0))</f>
      </c>
      <c r="D79" t="s" s="242">
        <f>INDEX('List of Competitors'!K$27:K$46,MATCH($A79,'List of Competitors'!$G$27:$G$46,0))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t="s" s="213">
        <f>IF(V79&gt;=150,"Si","No")</f>
        <v>102</v>
      </c>
      <c r="X79" s="214">
        <f>IF(V79=0,0,IF(ISERROR(RANK(V79,V1:V86)),"",RANK(Y79,Y1:Y86)))</f>
        <v>0</v>
      </c>
      <c r="Y79" s="244">
        <f>IFERROR(V79+F79/100000+J79/10000000+G79/1000000000,0)</f>
        <v>0</v>
      </c>
      <c r="Z79" s="187"/>
      <c r="AA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3"/>
      <c r="X80" s="224"/>
      <c r="Y80" s="225"/>
      <c r="Z80" s="187"/>
      <c r="AA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1"/>
      <c r="X81" s="232"/>
      <c r="Y81" s="233"/>
      <c r="Z81" s="187"/>
      <c r="AA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39"/>
      <c r="X82" s="201"/>
      <c r="Y82" s="255"/>
      <c r="Z82" s="187"/>
      <c r="AA82" s="36"/>
    </row>
    <row r="83" ht="13.2" customHeight="1">
      <c r="A83" s="241">
        <v>20</v>
      </c>
      <c r="B83" t="s" s="242">
        <f>INDEX('List of Competitors'!I$27:I$46,MATCH($A83,'List of Competitors'!$G$27:$G$46,0))</f>
      </c>
      <c r="C83" t="s" s="242">
        <f>INDEX('List of Competitors'!J$27:J$46,MATCH($A83,'List of Competitors'!$G$27:$G$46,0))</f>
      </c>
      <c r="D83" t="s" s="242">
        <f>INDEX('List of Competitors'!K$27:K$46,MATCH($A83,'List of Competitors'!$G$27:$G$46,0))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t="s" s="213">
        <f>IF(V83&gt;=150,"Si","No")</f>
        <v>102</v>
      </c>
      <c r="X83" s="214">
        <f>IF(V83=0,0,IF(ISERROR(RANK(V83,V1:V86)),"",RANK(Y83,Y1:Y86)))</f>
        <v>0</v>
      </c>
      <c r="Y83" s="244">
        <f>IFERROR(V83+F83/100000+J83/10000000+G83/1000000000,0)</f>
        <v>0</v>
      </c>
      <c r="Z83" s="187"/>
      <c r="AA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3"/>
      <c r="X84" s="224"/>
      <c r="Y84" s="245"/>
      <c r="Z84" s="187"/>
      <c r="AA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1"/>
      <c r="X85" s="232"/>
      <c r="Y85" s="247"/>
      <c r="Z85" s="187"/>
      <c r="AA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39"/>
      <c r="X86" s="201"/>
      <c r="Y86" s="251"/>
      <c r="Z86" s="252"/>
      <c r="AA86" s="65"/>
    </row>
  </sheetData>
  <mergeCells count="61">
    <mergeCell ref="O4:U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2.xml><?xml version="1.0" encoding="utf-8"?>
<worksheet xmlns:r="http://schemas.openxmlformats.org/officeDocument/2006/relationships" xmlns="http://schemas.openxmlformats.org/spreadsheetml/2006/main">
  <sheetPr>
    <pageSetUpPr fitToPage="1"/>
  </sheetPr>
  <dimension ref="A1:AA86"/>
  <sheetViews>
    <sheetView workbookViewId="0" showGridLines="0" defaultGridColor="1"/>
  </sheetViews>
  <sheetFormatPr defaultColWidth="11.5" defaultRowHeight="10.2" customHeight="1" outlineLevelRow="0" outlineLevelCol="0"/>
  <cols>
    <col min="1" max="1" hidden="1" width="11.5" style="273" customWidth="1"/>
    <col min="2" max="5" width="15.8516" style="273" customWidth="1"/>
    <col min="6" max="22" width="11.6719" style="273" customWidth="1"/>
    <col min="23" max="23" width="14.5" style="273" customWidth="1"/>
    <col min="24" max="24" width="11.6719" style="273" customWidth="1"/>
    <col min="25" max="25" hidden="1" width="11.5" style="273" customWidth="1"/>
    <col min="26" max="27" width="11.5" style="273" customWidth="1"/>
    <col min="28" max="256" width="11.5" style="273" customWidth="1"/>
  </cols>
  <sheetData>
    <row r="1" ht="21" customHeight="1">
      <c r="A1" s="167"/>
      <c r="B1" t="s" s="168">
        <v>9</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6"/>
    </row>
    <row r="3" ht="16.2" customHeight="1">
      <c r="A3" s="171"/>
      <c r="B3" s="37"/>
      <c r="C3" s="39"/>
      <c r="D3" s="39"/>
      <c r="E3" s="274"/>
      <c r="F3" s="175"/>
      <c r="G3" s="175"/>
      <c r="H3" s="175"/>
      <c r="I3" s="175"/>
      <c r="J3" s="175"/>
      <c r="K3" s="175"/>
      <c r="L3" s="175"/>
      <c r="M3" s="175"/>
      <c r="N3" s="175"/>
      <c r="O3" s="39"/>
      <c r="P3" s="39"/>
      <c r="Q3" s="39"/>
      <c r="R3" s="39"/>
      <c r="S3" s="39"/>
      <c r="T3" s="39"/>
      <c r="U3" s="39"/>
      <c r="V3" s="39"/>
      <c r="W3" s="39"/>
      <c r="X3" s="39"/>
      <c r="Y3" s="176"/>
      <c r="Z3" s="35"/>
      <c r="AA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4">
        <v>99</v>
      </c>
      <c r="X4" t="s" s="185">
        <v>81</v>
      </c>
      <c r="Y4" t="s" s="186">
        <v>106</v>
      </c>
      <c r="Z4" s="187"/>
      <c r="AA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3"/>
      <c r="X5" s="194"/>
      <c r="Y5" s="195"/>
      <c r="Z5" s="187"/>
      <c r="AA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0"/>
      <c r="X6" s="201"/>
      <c r="Y6" s="202"/>
      <c r="Z6" s="203"/>
      <c r="AA6" s="204"/>
    </row>
    <row r="7" ht="13.2" customHeight="1">
      <c r="A7" s="205">
        <v>1</v>
      </c>
      <c r="B7" t="s" s="242">
        <f>INDEX('List of Competitors'!O$27:O$46,MATCH($A7,'List of Competitors'!$M$27:$M$46,0))</f>
        <v>52</v>
      </c>
      <c r="C7" t="s" s="242">
        <f>INDEX('List of Competitors'!P$27:P$46,MATCH($A7,'List of Competitors'!$M$27:$M$46,0))</f>
        <v>53</v>
      </c>
      <c r="D7" t="s" s="242">
        <f>INDEX('List of Competitors'!Q$27:Q$46,MATCH($A7,'List of Competitors'!$M$27:$M$46,0))</f>
        <v>54</v>
      </c>
      <c r="E7" t="s" s="207">
        <v>112</v>
      </c>
      <c r="F7" s="208">
        <f>AVERAGE(F8:F10)</f>
        <v>20.5</v>
      </c>
      <c r="G7" s="208">
        <f>AVERAGE(G8:G10)</f>
        <v>20.5</v>
      </c>
      <c r="H7" s="208">
        <f>AVERAGE(H8:H10)</f>
        <v>20</v>
      </c>
      <c r="I7" s="208">
        <f>AVERAGE(I8:I10)</f>
        <v>20.5</v>
      </c>
      <c r="J7" s="208">
        <f>AVERAGE(J8:J10)</f>
        <v>19</v>
      </c>
      <c r="K7" s="208">
        <f>AVERAGE(K8:K10)</f>
        <v>19.5</v>
      </c>
      <c r="L7" s="208">
        <f>AVERAGE(L8:L10)</f>
        <v>21</v>
      </c>
      <c r="M7" s="208">
        <f>AVERAGE(M8:M10)</f>
        <v>21</v>
      </c>
      <c r="N7" s="209">
        <f>SUM(N8:N10)/IF(N10=0,2,3)</f>
        <v>162</v>
      </c>
      <c r="O7" s="210">
        <f>SUM(O8:O10)/IF($N10=0,2,3)</f>
        <v>0.75</v>
      </c>
      <c r="P7" s="210">
        <f>SUM(P8:P10)/IF($N10=0,2,3)</f>
        <v>0</v>
      </c>
      <c r="Q7" s="210">
        <f>SUM(Q8:Q10)/IF($N10=0,2,3)</f>
        <v>0</v>
      </c>
      <c r="R7" s="210">
        <f>SUM(R8:R10)/IF($N10=0,2,3)</f>
        <v>0</v>
      </c>
      <c r="S7" s="210">
        <f>SUM(S8:S10)/IF($N10=0,2,3)</f>
        <v>0</v>
      </c>
      <c r="T7" s="210">
        <f>SUM(T8:T10)/IF($N10=0,2,3)</f>
        <v>0</v>
      </c>
      <c r="U7" s="211">
        <f>SUM(U8:U10)/IF(N10=0,2,3)</f>
        <v>0.75</v>
      </c>
      <c r="V7" s="212">
        <f>N7-U7</f>
        <v>161.25</v>
      </c>
      <c r="W7" t="s" s="213">
        <f>IF(V7&gt;=150,"Si","No")</f>
        <v>100</v>
      </c>
      <c r="X7" s="214">
        <f>IF(V7=0,0,IF(ISERROR(RANK(V7,V1:V86)),"",RANK(Y7,Y1:Y86)))</f>
        <v>2</v>
      </c>
      <c r="Y7" s="215">
        <f>IFERROR(V7+F7/100000+J7/10000000+G7/1000000000,0)</f>
        <v>161.2502069205</v>
      </c>
      <c r="Z7" s="216"/>
      <c r="AA7" s="217"/>
    </row>
    <row r="8" ht="13.2" customHeight="1">
      <c r="A8" s="188"/>
      <c r="B8" s="218"/>
      <c r="C8" s="218"/>
      <c r="D8" s="218"/>
      <c r="E8" t="s" s="192">
        <v>113</v>
      </c>
      <c r="F8" s="219">
        <v>21</v>
      </c>
      <c r="G8" s="219">
        <v>20</v>
      </c>
      <c r="H8" s="219">
        <v>20</v>
      </c>
      <c r="I8" s="219">
        <v>20</v>
      </c>
      <c r="J8" s="219">
        <v>20</v>
      </c>
      <c r="K8" s="219">
        <v>21</v>
      </c>
      <c r="L8" s="219">
        <v>22</v>
      </c>
      <c r="M8" s="219">
        <v>22</v>
      </c>
      <c r="N8" s="220">
        <f>SUM(F8:M8)</f>
        <v>166</v>
      </c>
      <c r="O8" s="221">
        <v>0.8</v>
      </c>
      <c r="P8" s="221"/>
      <c r="Q8" s="221"/>
      <c r="R8" s="221"/>
      <c r="S8" s="221"/>
      <c r="T8" s="221"/>
      <c r="U8" s="222">
        <f>SUM(O8:T8)</f>
        <v>0.8</v>
      </c>
      <c r="V8" s="223"/>
      <c r="W8" s="223"/>
      <c r="X8" s="224"/>
      <c r="Y8" s="225"/>
      <c r="Z8" s="187"/>
      <c r="AA8" s="36"/>
    </row>
    <row r="9" ht="13.2" customHeight="1">
      <c r="A9" s="188"/>
      <c r="B9" s="259"/>
      <c r="C9" s="259"/>
      <c r="D9" s="259"/>
      <c r="E9" t="s" s="192">
        <v>114</v>
      </c>
      <c r="F9" s="227">
        <v>20</v>
      </c>
      <c r="G9" s="227">
        <v>21</v>
      </c>
      <c r="H9" s="227">
        <v>20</v>
      </c>
      <c r="I9" s="227">
        <v>21</v>
      </c>
      <c r="J9" s="227">
        <v>18</v>
      </c>
      <c r="K9" s="227">
        <v>18</v>
      </c>
      <c r="L9" s="227">
        <v>20</v>
      </c>
      <c r="M9" s="227">
        <v>20</v>
      </c>
      <c r="N9" s="228">
        <f>SUM(F9:M9)</f>
        <v>158</v>
      </c>
      <c r="O9" s="229">
        <v>0.7</v>
      </c>
      <c r="P9" s="229"/>
      <c r="Q9" s="229"/>
      <c r="R9" s="229"/>
      <c r="S9" s="229"/>
      <c r="T9" s="229"/>
      <c r="U9" s="230">
        <f>SUM(O9:T9)</f>
        <v>0.7</v>
      </c>
      <c r="V9" s="231"/>
      <c r="W9" s="231"/>
      <c r="X9" s="232"/>
      <c r="Y9" s="233"/>
      <c r="Z9" s="187"/>
      <c r="AA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39"/>
      <c r="X10" s="201"/>
      <c r="Y10" s="255"/>
      <c r="Z10" s="187"/>
      <c r="AA10" s="36"/>
    </row>
    <row r="11" ht="13.2" customHeight="1">
      <c r="A11" s="241">
        <v>2</v>
      </c>
      <c r="B11" t="s" s="242">
        <f>INDEX('List of Competitors'!O$27:O$46,MATCH($A11,'List of Competitors'!$M$27:$M$46,0))</f>
        <v>46</v>
      </c>
      <c r="C11" t="s" s="242">
        <f>INDEX('List of Competitors'!P$27:P$46,MATCH($A11,'List of Competitors'!$M$27:$M$46,0))</f>
        <v>47</v>
      </c>
      <c r="D11" t="s" s="242">
        <f>INDEX('List of Competitors'!Q$27:Q$46,MATCH($A11,'List of Competitors'!$M$27:$M$46,0))</f>
        <v>64</v>
      </c>
      <c r="E11" t="s" s="207">
        <v>112</v>
      </c>
      <c r="F11" s="243">
        <f>AVERAGE(F12:F14)</f>
        <v>21</v>
      </c>
      <c r="G11" s="243">
        <f>AVERAGE(G12:G14)</f>
        <v>20.5</v>
      </c>
      <c r="H11" s="243">
        <f>AVERAGE(H12:H14)</f>
        <v>20</v>
      </c>
      <c r="I11" s="243">
        <f>AVERAGE(I12:I14)</f>
        <v>21</v>
      </c>
      <c r="J11" s="243">
        <f>AVERAGE(J12:J14)</f>
        <v>19.5</v>
      </c>
      <c r="K11" s="243">
        <f>AVERAGE(K12:K14)</f>
        <v>20.5</v>
      </c>
      <c r="L11" s="243">
        <f>AVERAGE(L12:L14)</f>
        <v>21.5</v>
      </c>
      <c r="M11" s="243">
        <f>AVERAGE(M12:M14)</f>
        <v>21</v>
      </c>
      <c r="N11" s="209">
        <f>SUM(N12:N14)/IF(N14=0,2,3)</f>
        <v>165</v>
      </c>
      <c r="O11" s="210">
        <f>SUM(O12:O14)/IF($N14=0,2,3)</f>
        <v>0</v>
      </c>
      <c r="P11" s="210">
        <f>SUM(P12:P14)/IF($N14=0,2,3)</f>
        <v>0</v>
      </c>
      <c r="Q11" s="210">
        <f>SUM(Q12:Q14)/IF($N14=0,2,3)</f>
        <v>0</v>
      </c>
      <c r="R11" s="210">
        <f>SUM(R12:R14)/IF($N14=0,2,3)</f>
        <v>0</v>
      </c>
      <c r="S11" s="210">
        <f>SUM(S12:S14)/IF($N14=0,2,3)</f>
        <v>0</v>
      </c>
      <c r="T11" s="210">
        <f>SUM(T12:T14)/IF($N14=0,2,3)</f>
        <v>0</v>
      </c>
      <c r="U11" s="211">
        <f>SUM(U12:U14)/IF(N14=0,2,3)</f>
        <v>0</v>
      </c>
      <c r="V11" s="212">
        <f>N11-U11</f>
        <v>165</v>
      </c>
      <c r="W11" t="s" s="213">
        <f>IF(V11&gt;=150,"Si","No")</f>
        <v>100</v>
      </c>
      <c r="X11" s="214">
        <f>IF(V11=0,0,IF(ISERROR(RANK(V11,V1:V86)),"",RANK(Y11,Y1:Y86)))</f>
        <v>1</v>
      </c>
      <c r="Y11" s="244">
        <f>IFERROR(V11+F11/100000+J11/10000000+G11/1000000000,0)</f>
        <v>165.0002119705</v>
      </c>
      <c r="Z11" s="187"/>
      <c r="AA11" s="36"/>
    </row>
    <row r="12" ht="13.2" customHeight="1">
      <c r="A12" s="188"/>
      <c r="B12" s="218"/>
      <c r="C12" s="218"/>
      <c r="D12" s="218"/>
      <c r="E12" t="s" s="192">
        <v>113</v>
      </c>
      <c r="F12" s="219">
        <v>21</v>
      </c>
      <c r="G12" s="219">
        <v>21</v>
      </c>
      <c r="H12" s="219">
        <v>20</v>
      </c>
      <c r="I12" s="219">
        <v>20</v>
      </c>
      <c r="J12" s="219">
        <v>19</v>
      </c>
      <c r="K12" s="219">
        <v>21</v>
      </c>
      <c r="L12" s="219">
        <v>22</v>
      </c>
      <c r="M12" s="219">
        <v>22</v>
      </c>
      <c r="N12" s="220">
        <f>SUM(F12:M12)</f>
        <v>166</v>
      </c>
      <c r="O12" s="221"/>
      <c r="P12" s="221"/>
      <c r="Q12" s="221"/>
      <c r="R12" s="221"/>
      <c r="S12" s="221"/>
      <c r="T12" s="221"/>
      <c r="U12" s="222">
        <f>SUM(O12:T12)</f>
        <v>0</v>
      </c>
      <c r="V12" s="223"/>
      <c r="W12" s="223"/>
      <c r="X12" s="224"/>
      <c r="Y12" s="225"/>
      <c r="Z12" s="187"/>
      <c r="AA12" s="36"/>
    </row>
    <row r="13" ht="13.2" customHeight="1">
      <c r="A13" s="188"/>
      <c r="B13" s="259"/>
      <c r="C13" s="259"/>
      <c r="D13" s="259"/>
      <c r="E13" t="s" s="192">
        <v>114</v>
      </c>
      <c r="F13" s="227">
        <v>21</v>
      </c>
      <c r="G13" s="227">
        <v>20</v>
      </c>
      <c r="H13" s="227">
        <v>20</v>
      </c>
      <c r="I13" s="227">
        <v>22</v>
      </c>
      <c r="J13" s="227">
        <v>20</v>
      </c>
      <c r="K13" s="227">
        <v>20</v>
      </c>
      <c r="L13" s="227">
        <v>21</v>
      </c>
      <c r="M13" s="227">
        <v>20</v>
      </c>
      <c r="N13" s="228">
        <f>SUM(F13:M13)</f>
        <v>164</v>
      </c>
      <c r="O13" s="229"/>
      <c r="P13" s="229"/>
      <c r="Q13" s="229"/>
      <c r="R13" s="229"/>
      <c r="S13" s="229"/>
      <c r="T13" s="229"/>
      <c r="U13" s="230">
        <f>SUM(O13:T13)</f>
        <v>0</v>
      </c>
      <c r="V13" s="231"/>
      <c r="W13" s="231"/>
      <c r="X13" s="232"/>
      <c r="Y13" s="233"/>
      <c r="Z13" s="187"/>
      <c r="AA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39"/>
      <c r="X14" s="201"/>
      <c r="Y14" s="255"/>
      <c r="Z14" s="187"/>
      <c r="AA14" s="36"/>
    </row>
    <row r="15" ht="13.2" customHeight="1">
      <c r="A15" s="241">
        <v>3</v>
      </c>
      <c r="B15" t="s" s="242">
        <f>INDEX('List of Competitors'!O$27:O$46,MATCH($A15,'List of Competitors'!$M$27:$M$46,0))</f>
      </c>
      <c r="C15" t="s" s="242">
        <f>INDEX('List of Competitors'!P$27:P$46,MATCH($A15,'List of Competitors'!$M$27:$M$46,0))</f>
      </c>
      <c r="D15" t="s" s="242">
        <f>INDEX('List of Competitors'!Q$27:Q$46,MATCH($A15,'List of Competitors'!$M$27:$M$46,0))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0</v>
      </c>
      <c r="W15" t="s" s="213">
        <f>IF(V15&gt;=150,"Si","No")</f>
        <v>102</v>
      </c>
      <c r="X15" s="214">
        <f>IF(V15=0,0,IF(ISERROR(RANK(V15,V1:V86)),"",RANK(Y15,Y1:Y86)))</f>
        <v>0</v>
      </c>
      <c r="Y15" s="244">
        <f>IFERROR(V15+F15/100000+J15/10000000+G15/1000000000,0)</f>
        <v>0</v>
      </c>
      <c r="Z15" s="187"/>
      <c r="AA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2">
        <f>SUM(O16:T16)</f>
        <v>0</v>
      </c>
      <c r="V16" s="223"/>
      <c r="W16" s="223"/>
      <c r="X16" s="224"/>
      <c r="Y16" s="225"/>
      <c r="Z16" s="187"/>
      <c r="AA16" s="36"/>
    </row>
    <row r="17" ht="13.2" customHeight="1">
      <c r="A17" s="188"/>
      <c r="B17" s="259"/>
      <c r="C17" s="259"/>
      <c r="D17" s="259"/>
      <c r="E17" t="s" s="192">
        <v>114</v>
      </c>
      <c r="F17" s="227"/>
      <c r="G17" s="227"/>
      <c r="H17" s="227"/>
      <c r="I17" s="227"/>
      <c r="J17" s="227"/>
      <c r="K17" s="227"/>
      <c r="L17" s="227"/>
      <c r="M17" s="227"/>
      <c r="N17" s="228">
        <f>SUM(F17:M17)</f>
        <v>0</v>
      </c>
      <c r="O17" s="229"/>
      <c r="P17" s="229"/>
      <c r="Q17" s="229"/>
      <c r="R17" s="229"/>
      <c r="S17" s="229"/>
      <c r="T17" s="229"/>
      <c r="U17" s="230">
        <f>SUM(O17:T17)</f>
        <v>0</v>
      </c>
      <c r="V17" s="231"/>
      <c r="W17" s="231"/>
      <c r="X17" s="232"/>
      <c r="Y17" s="233"/>
      <c r="Z17" s="187"/>
      <c r="AA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39"/>
      <c r="X18" s="201"/>
      <c r="Y18" s="255"/>
      <c r="Z18" s="187"/>
      <c r="AA18" s="36"/>
    </row>
    <row r="19" ht="13.2" customHeight="1">
      <c r="A19" s="241">
        <v>4</v>
      </c>
      <c r="B19" t="s" s="242">
        <f>INDEX('List of Competitors'!O$27:O$46,MATCH($A19,'List of Competitors'!$M$27:$M$46,0))</f>
      </c>
      <c r="C19" t="s" s="242">
        <f>INDEX('List of Competitors'!P$27:P$46,MATCH($A19,'List of Competitors'!$M$27:$M$46,0))</f>
      </c>
      <c r="D19" t="s" s="242">
        <f>INDEX('List of Competitors'!Q$27:Q$46,MATCH($A19,'List of Competitors'!$M$27:$M$46,0))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1">
        <f>SUM(U20:U22)/IF(N22=0,2,3)</f>
        <v>0</v>
      </c>
      <c r="V19" s="212">
        <f>N19-U19</f>
        <v>0</v>
      </c>
      <c r="W19" t="s" s="213">
        <f>IF(V19&gt;=150,"Si","No")</f>
        <v>102</v>
      </c>
      <c r="X19" s="214">
        <f>IF(V19=0,0,IF(ISERROR(RANK(V19,V1:V86)),"",RANK(Y19,Y1:Y86)))</f>
        <v>0</v>
      </c>
      <c r="Y19" s="244">
        <f>IFERROR(V19+F19/100000+J19/10000000+G19/1000000000,0)</f>
        <v>0</v>
      </c>
      <c r="Z19" s="187"/>
      <c r="AA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2">
        <f>SUM(O20:T20)</f>
        <v>0</v>
      </c>
      <c r="V20" s="223"/>
      <c r="W20" s="223"/>
      <c r="X20" s="224"/>
      <c r="Y20" s="225"/>
      <c r="Z20" s="187"/>
      <c r="AA20" s="36"/>
    </row>
    <row r="21" ht="13.2" customHeight="1">
      <c r="A21" s="188"/>
      <c r="B21" s="259"/>
      <c r="C21" s="259"/>
      <c r="D21" s="259"/>
      <c r="E21" t="s" s="192">
        <v>114</v>
      </c>
      <c r="F21" s="227"/>
      <c r="G21" s="227"/>
      <c r="H21" s="227"/>
      <c r="I21" s="227"/>
      <c r="J21" s="227"/>
      <c r="K21" s="227"/>
      <c r="L21" s="227"/>
      <c r="M21" s="227"/>
      <c r="N21" s="228">
        <f>SUM(F21:M21)</f>
        <v>0</v>
      </c>
      <c r="O21" s="229"/>
      <c r="P21" s="229"/>
      <c r="Q21" s="229"/>
      <c r="R21" s="229"/>
      <c r="S21" s="229"/>
      <c r="T21" s="229"/>
      <c r="U21" s="230">
        <f>SUM(O21:T21)</f>
        <v>0</v>
      </c>
      <c r="V21" s="231"/>
      <c r="W21" s="231"/>
      <c r="X21" s="232"/>
      <c r="Y21" s="233"/>
      <c r="Z21" s="187"/>
      <c r="AA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39"/>
      <c r="X22" s="201"/>
      <c r="Y22" s="255"/>
      <c r="Z22" s="187"/>
      <c r="AA22" s="36"/>
    </row>
    <row r="23" ht="13.2" customHeight="1">
      <c r="A23" s="241">
        <v>5</v>
      </c>
      <c r="B23" t="s" s="242">
        <f>INDEX('List of Competitors'!O$27:O$46,MATCH($A23,'List of Competitors'!$M$27:$M$46,0))</f>
      </c>
      <c r="C23" t="s" s="242">
        <f>INDEX('List of Competitors'!P$27:P$46,MATCH($A23,'List of Competitors'!$M$27:$M$46,0))</f>
      </c>
      <c r="D23" t="s" s="242">
        <f>INDEX('List of Competitors'!Q$27:Q$46,MATCH($A23,'List of Competitors'!$M$27:$M$46,0))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0</v>
      </c>
      <c r="W23" t="s" s="213">
        <f>IF(V23&gt;=150,"Si","No")</f>
        <v>102</v>
      </c>
      <c r="X23" s="214">
        <f>IF(V23=0,0,IF(ISERROR(RANK(V23,V1:V86)),"",RANK(Y23,Y1:Y86)))</f>
        <v>0</v>
      </c>
      <c r="Y23" s="244">
        <f>IFERROR(V23+F23/100000+J23/10000000+G23/1000000000,0)</f>
        <v>0</v>
      </c>
      <c r="Z23" s="187"/>
      <c r="AA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2">
        <f>SUM(O24:T24)</f>
        <v>0</v>
      </c>
      <c r="V24" s="223"/>
      <c r="W24" s="223"/>
      <c r="X24" s="224"/>
      <c r="Y24" s="225"/>
      <c r="Z24" s="187"/>
      <c r="AA24" s="36"/>
    </row>
    <row r="25" ht="13.2" customHeight="1">
      <c r="A25" s="188"/>
      <c r="B25" s="259"/>
      <c r="C25" s="259"/>
      <c r="D25" s="259"/>
      <c r="E25" t="s" s="192">
        <v>114</v>
      </c>
      <c r="F25" s="227"/>
      <c r="G25" s="227"/>
      <c r="H25" s="227"/>
      <c r="I25" s="227"/>
      <c r="J25" s="227"/>
      <c r="K25" s="227"/>
      <c r="L25" s="227"/>
      <c r="M25" s="227"/>
      <c r="N25" s="228">
        <f>SUM(F25:M25)</f>
        <v>0</v>
      </c>
      <c r="O25" s="229"/>
      <c r="P25" s="229"/>
      <c r="Q25" s="229"/>
      <c r="R25" s="229"/>
      <c r="S25" s="229"/>
      <c r="T25" s="229"/>
      <c r="U25" s="230">
        <f>SUM(O25:T25)</f>
        <v>0</v>
      </c>
      <c r="V25" s="231"/>
      <c r="W25" s="231"/>
      <c r="X25" s="232"/>
      <c r="Y25" s="233"/>
      <c r="Z25" s="187"/>
      <c r="AA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39"/>
      <c r="X26" s="201"/>
      <c r="Y26" s="255"/>
      <c r="Z26" s="187"/>
      <c r="AA26" s="36"/>
    </row>
    <row r="27" ht="13.2" customHeight="1">
      <c r="A27" s="241">
        <v>6</v>
      </c>
      <c r="B27" t="s" s="242">
        <f>INDEX('List of Competitors'!O$27:O$46,MATCH($A27,'List of Competitors'!$M$27:$M$46,0))</f>
      </c>
      <c r="C27" t="s" s="242">
        <f>INDEX('List of Competitors'!P$27:P$46,MATCH($A27,'List of Competitors'!$M$27:$M$46,0))</f>
      </c>
      <c r="D27" t="s" s="242">
        <f>INDEX('List of Competitors'!Q$27:Q$46,MATCH($A27,'List of Competitors'!$M$27:$M$46,0))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t="s" s="213">
        <f>IF(V27&gt;=150,"Si","No")</f>
        <v>102</v>
      </c>
      <c r="X27" s="214">
        <f>IF(V27=0,0,IF(ISERROR(RANK(V27,V1:V86)),"",RANK(Y27,Y1:Y86)))</f>
        <v>0</v>
      </c>
      <c r="Y27" s="244">
        <f>IFERROR(V27+F27/100000+J27/10000000+G27/1000000000,0)</f>
        <v>0</v>
      </c>
      <c r="Z27" s="187"/>
      <c r="AA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3"/>
      <c r="X28" s="224"/>
      <c r="Y28" s="225"/>
      <c r="Z28" s="187"/>
      <c r="AA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1"/>
      <c r="X29" s="232"/>
      <c r="Y29" s="233"/>
      <c r="Z29" s="187"/>
      <c r="AA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39"/>
      <c r="X30" s="201"/>
      <c r="Y30" s="255"/>
      <c r="Z30" s="187"/>
      <c r="AA30" s="36"/>
    </row>
    <row r="31" ht="13.2" customHeight="1">
      <c r="A31" s="241">
        <v>7</v>
      </c>
      <c r="B31" t="s" s="242">
        <f>INDEX('List of Competitors'!O$27:O$46,MATCH($A31,'List of Competitors'!$M$27:$M$46,0))</f>
      </c>
      <c r="C31" t="s" s="242">
        <f>INDEX('List of Competitors'!P$27:P$46,MATCH($A31,'List of Competitors'!$M$27:$M$46,0))</f>
      </c>
      <c r="D31" t="s" s="242">
        <f>INDEX('List of Competitors'!Q$27:Q$46,MATCH($A31,'List of Competitors'!$M$27:$M$46,0))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t="s" s="213">
        <f>IF(V31&gt;=150,"Si","No")</f>
        <v>102</v>
      </c>
      <c r="X31" s="214">
        <f>IF(V31=0,0,IF(ISERROR(RANK(V31,V1:V86)),"",RANK(Y31,Y1:Y86)))</f>
        <v>0</v>
      </c>
      <c r="Y31" s="244">
        <f>IFERROR(V31+F31/100000+J31/10000000+G31/1000000000,0)</f>
        <v>0</v>
      </c>
      <c r="Z31" s="187"/>
      <c r="AA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3"/>
      <c r="X32" s="224"/>
      <c r="Y32" s="225"/>
      <c r="Z32" s="187"/>
      <c r="AA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1"/>
      <c r="X33" s="232"/>
      <c r="Y33" s="233"/>
      <c r="Z33" s="187"/>
      <c r="AA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39"/>
      <c r="X34" s="201"/>
      <c r="Y34" s="255"/>
      <c r="Z34" s="187"/>
      <c r="AA34" s="36"/>
    </row>
    <row r="35" ht="13.2" customHeight="1">
      <c r="A35" s="241">
        <v>8</v>
      </c>
      <c r="B35" t="s" s="242">
        <f>INDEX('List of Competitors'!O$27:O$46,MATCH($A35,'List of Competitors'!$M$27:$M$46,0))</f>
      </c>
      <c r="C35" t="s" s="242">
        <f>INDEX('List of Competitors'!P$27:P$46,MATCH($A35,'List of Competitors'!$M$27:$M$46,0))</f>
      </c>
      <c r="D35" t="s" s="242">
        <f>INDEX('List of Competitors'!Q$27:Q$46,MATCH($A35,'List of Competitors'!$M$27:$M$46,0))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t="s" s="213">
        <f>IF(V35&gt;=150,"Si","No")</f>
        <v>102</v>
      </c>
      <c r="X35" s="214">
        <f>IF(V35=0,0,IF(ISERROR(RANK(V35,V1:V86)),"",RANK(Y35,Y1:Y86)))</f>
        <v>0</v>
      </c>
      <c r="Y35" s="244">
        <f>IFERROR(V35+F35/100000+J35/10000000+G35/1000000000,0)</f>
        <v>0</v>
      </c>
      <c r="Z35" s="187"/>
      <c r="AA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3"/>
      <c r="X36" s="224"/>
      <c r="Y36" s="225"/>
      <c r="Z36" s="187"/>
      <c r="AA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1"/>
      <c r="X37" s="232"/>
      <c r="Y37" s="233"/>
      <c r="Z37" s="187"/>
      <c r="AA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39"/>
      <c r="X38" s="201"/>
      <c r="Y38" s="255"/>
      <c r="Z38" s="187"/>
      <c r="AA38" s="36"/>
    </row>
    <row r="39" ht="13.2" customHeight="1">
      <c r="A39" s="241">
        <v>9</v>
      </c>
      <c r="B39" t="s" s="242">
        <f>INDEX('List of Competitors'!O$27:O$46,MATCH($A39,'List of Competitors'!$M$27:$M$46,0))</f>
      </c>
      <c r="C39" t="s" s="242">
        <f>INDEX('List of Competitors'!P$27:P$46,MATCH($A39,'List of Competitors'!$M$27:$M$46,0))</f>
      </c>
      <c r="D39" t="s" s="242">
        <f>INDEX('List of Competitors'!Q$27:Q$46,MATCH($A39,'List of Competitors'!$M$27:$M$46,0))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t="s" s="213">
        <f>IF(V39&gt;=150,"Si","No")</f>
        <v>102</v>
      </c>
      <c r="X39" s="214">
        <f>IF(V39=0,0,IF(ISERROR(RANK(V39,V1:V86)),"",RANK(Y39,Y1:Y86)))</f>
        <v>0</v>
      </c>
      <c r="Y39" s="244">
        <f>IFERROR(V39+F39/100000+J39/10000000+G39/1000000000,0)</f>
        <v>0</v>
      </c>
      <c r="Z39" s="187"/>
      <c r="AA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3"/>
      <c r="X40" s="224"/>
      <c r="Y40" s="225"/>
      <c r="Z40" s="187"/>
      <c r="AA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1"/>
      <c r="X41" s="232"/>
      <c r="Y41" s="233"/>
      <c r="Z41" s="187"/>
      <c r="AA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39"/>
      <c r="X42" s="201"/>
      <c r="Y42" s="255"/>
      <c r="Z42" s="187"/>
      <c r="AA42" s="36"/>
    </row>
    <row r="43" ht="13.2" customHeight="1">
      <c r="A43" s="241">
        <v>10</v>
      </c>
      <c r="B43" t="s" s="242">
        <f>INDEX('List of Competitors'!O$27:O$46,MATCH($A43,'List of Competitors'!$M$27:$M$46,0))</f>
      </c>
      <c r="C43" t="s" s="242">
        <f>INDEX('List of Competitors'!P$27:P$46,MATCH($A43,'List of Competitors'!$M$27:$M$46,0))</f>
      </c>
      <c r="D43" t="s" s="242">
        <f>INDEX('List of Competitors'!Q$27:Q$46,MATCH($A43,'List of Competitors'!$M$27:$M$46,0))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t="s" s="213">
        <f>IF(V43&gt;=150,"Si","No")</f>
        <v>102</v>
      </c>
      <c r="X43" s="214">
        <f>IF(V43=0,0,IF(ISERROR(RANK(V43,V1:V86)),"",RANK(Y43,Y1:Y86)))</f>
        <v>0</v>
      </c>
      <c r="Y43" s="244">
        <f>IFERROR(V43+F43/100000+J43/10000000+G43/1000000000,0)</f>
        <v>0</v>
      </c>
      <c r="Z43" s="187"/>
      <c r="AA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3"/>
      <c r="X44" s="224"/>
      <c r="Y44" s="225"/>
      <c r="Z44" s="187"/>
      <c r="AA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1"/>
      <c r="X45" s="232"/>
      <c r="Y45" s="233"/>
      <c r="Z45" s="187"/>
      <c r="AA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39"/>
      <c r="X46" s="201"/>
      <c r="Y46" s="255"/>
      <c r="Z46" s="187"/>
      <c r="AA46" s="36"/>
    </row>
    <row r="47" ht="13.2" customHeight="1">
      <c r="A47" s="241">
        <v>11</v>
      </c>
      <c r="B47" t="s" s="242">
        <f>INDEX('List of Competitors'!O$27:O$46,MATCH($A47,'List of Competitors'!$M$27:$M$46,0))</f>
      </c>
      <c r="C47" t="s" s="242">
        <f>INDEX('List of Competitors'!P$27:P$46,MATCH($A47,'List of Competitors'!$M$27:$M$46,0))</f>
      </c>
      <c r="D47" t="s" s="242">
        <f>INDEX('List of Competitors'!Q$27:Q$46,MATCH($A47,'List of Competitors'!$M$27:$M$46,0))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t="s" s="213">
        <f>IF(V47&gt;=150,"Si","No")</f>
        <v>102</v>
      </c>
      <c r="X47" s="214">
        <f>IF(V47=0,0,IF(ISERROR(RANK(V47,V1:V86)),"",RANK(Y47,Y1:Y86)))</f>
        <v>0</v>
      </c>
      <c r="Y47" s="244">
        <f>IFERROR(V47+F47/100000+J47/10000000+G47/1000000000,0)</f>
        <v>0</v>
      </c>
      <c r="Z47" s="187"/>
      <c r="AA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3"/>
      <c r="X48" s="224"/>
      <c r="Y48" s="225"/>
      <c r="Z48" s="187"/>
      <c r="AA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1"/>
      <c r="X49" s="232"/>
      <c r="Y49" s="233"/>
      <c r="Z49" s="187"/>
      <c r="AA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39"/>
      <c r="X50" s="201"/>
      <c r="Y50" s="255"/>
      <c r="Z50" s="187"/>
      <c r="AA50" s="36"/>
    </row>
    <row r="51" ht="13.2" customHeight="1">
      <c r="A51" s="241">
        <v>12</v>
      </c>
      <c r="B51" t="s" s="242">
        <f>INDEX('List of Competitors'!O$27:O$46,MATCH($A51,'List of Competitors'!$M$27:$M$46,0))</f>
      </c>
      <c r="C51" t="s" s="242">
        <f>INDEX('List of Competitors'!P$27:P$46,MATCH($A51,'List of Competitors'!$M$27:$M$46,0))</f>
      </c>
      <c r="D51" t="s" s="242">
        <f>INDEX('List of Competitors'!Q$27:Q$46,MATCH($A51,'List of Competitors'!$M$27:$M$46,0))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t="s" s="213">
        <f>IF(V51&gt;=150,"Si","No")</f>
        <v>102</v>
      </c>
      <c r="X51" s="214">
        <f>IF(V51=0,0,IF(ISERROR(RANK(V51,V1:V86)),"",RANK(Y51,Y1:Y86)))</f>
        <v>0</v>
      </c>
      <c r="Y51" s="244">
        <f>IFERROR(V51+F51/100000+J51/10000000+G51/1000000000,0)</f>
        <v>0</v>
      </c>
      <c r="Z51" s="187"/>
      <c r="AA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3"/>
      <c r="X52" s="224"/>
      <c r="Y52" s="225"/>
      <c r="Z52" s="187"/>
      <c r="AA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1"/>
      <c r="X53" s="232"/>
      <c r="Y53" s="233"/>
      <c r="Z53" s="187"/>
      <c r="AA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39"/>
      <c r="X54" s="201"/>
      <c r="Y54" s="255"/>
      <c r="Z54" s="187"/>
      <c r="AA54" s="36"/>
    </row>
    <row r="55" ht="13.2" customHeight="1">
      <c r="A55" s="241">
        <v>13</v>
      </c>
      <c r="B55" t="s" s="242">
        <f>INDEX('List of Competitors'!O$27:O$46,MATCH($A55,'List of Competitors'!$M$27:$M$46,0))</f>
      </c>
      <c r="C55" t="s" s="242">
        <f>INDEX('List of Competitors'!P$27:P$46,MATCH($A55,'List of Competitors'!$M$27:$M$46,0))</f>
      </c>
      <c r="D55" t="s" s="242">
        <f>INDEX('List of Competitors'!Q$27:Q$46,MATCH($A55,'List of Competitors'!$M$27:$M$46,0))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t="s" s="213">
        <f>IF(V55&gt;=150,"Si","No")</f>
        <v>102</v>
      </c>
      <c r="X55" s="214">
        <f>IF(V55=0,0,IF(ISERROR(RANK(V55,V1:V86)),"",RANK(Y55,Y1:Y86)))</f>
        <v>0</v>
      </c>
      <c r="Y55" s="244">
        <f>IFERROR(V55+F55/100000+J55/10000000+G55/1000000000,0)</f>
        <v>0</v>
      </c>
      <c r="Z55" s="187"/>
      <c r="AA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3"/>
      <c r="X56" s="224"/>
      <c r="Y56" s="225"/>
      <c r="Z56" s="187"/>
      <c r="AA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1"/>
      <c r="X57" s="232"/>
      <c r="Y57" s="233"/>
      <c r="Z57" s="187"/>
      <c r="AA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39"/>
      <c r="X58" s="201"/>
      <c r="Y58" s="255"/>
      <c r="Z58" s="187"/>
      <c r="AA58" s="36"/>
    </row>
    <row r="59" ht="13.2" customHeight="1">
      <c r="A59" s="241">
        <v>14</v>
      </c>
      <c r="B59" t="s" s="242">
        <f>INDEX('List of Competitors'!O$27:O$46,MATCH($A59,'List of Competitors'!$M$27:$M$46,0))</f>
      </c>
      <c r="C59" t="s" s="242">
        <f>INDEX('List of Competitors'!P$27:P$46,MATCH($A59,'List of Competitors'!$M$27:$M$46,0))</f>
      </c>
      <c r="D59" t="s" s="242">
        <f>INDEX('List of Competitors'!Q$27:Q$46,MATCH($A59,'List of Competitors'!$M$27:$M$46,0))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t="s" s="213">
        <f>IF(V59&gt;=150,"Si","No")</f>
        <v>102</v>
      </c>
      <c r="X59" s="214">
        <f>IF(V59=0,0,IF(ISERROR(RANK(V59,V1:V86)),"",RANK(Y59,Y1:Y86)))</f>
        <v>0</v>
      </c>
      <c r="Y59" s="244">
        <f>IFERROR(V59+F59/100000+J59/10000000+G59/1000000000,0)</f>
        <v>0</v>
      </c>
      <c r="Z59" s="187"/>
      <c r="AA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3"/>
      <c r="X60" s="224"/>
      <c r="Y60" s="225"/>
      <c r="Z60" s="187"/>
      <c r="AA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1"/>
      <c r="X61" s="232"/>
      <c r="Y61" s="233"/>
      <c r="Z61" s="187"/>
      <c r="AA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39"/>
      <c r="X62" s="201"/>
      <c r="Y62" s="255"/>
      <c r="Z62" s="187"/>
      <c r="AA62" s="36"/>
    </row>
    <row r="63" ht="13.2" customHeight="1">
      <c r="A63" s="241">
        <v>15</v>
      </c>
      <c r="B63" t="s" s="242">
        <f>INDEX('List of Competitors'!O$27:O$46,MATCH($A63,'List of Competitors'!$M$27:$M$46,0))</f>
      </c>
      <c r="C63" t="s" s="242">
        <f>INDEX('List of Competitors'!P$27:P$46,MATCH($A63,'List of Competitors'!$M$27:$M$46,0))</f>
      </c>
      <c r="D63" t="s" s="242">
        <f>INDEX('List of Competitors'!Q$27:Q$46,MATCH($A63,'List of Competitors'!$M$27:$M$46,0))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t="s" s="213">
        <f>IF(V63&gt;=150,"Si","No")</f>
        <v>102</v>
      </c>
      <c r="X63" s="214">
        <f>IF(V63=0,0,IF(ISERROR(RANK(V63,V1:V86)),"",RANK(Y63,Y1:Y86)))</f>
        <v>0</v>
      </c>
      <c r="Y63" s="244">
        <f>IFERROR(V63+F63/100000+J63/10000000+G63/1000000000,0)</f>
        <v>0</v>
      </c>
      <c r="Z63" s="187"/>
      <c r="AA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3"/>
      <c r="X64" s="224"/>
      <c r="Y64" s="225"/>
      <c r="Z64" s="187"/>
      <c r="AA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1"/>
      <c r="X65" s="232"/>
      <c r="Y65" s="233"/>
      <c r="Z65" s="187"/>
      <c r="AA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39"/>
      <c r="X66" s="201"/>
      <c r="Y66" s="255"/>
      <c r="Z66" s="187"/>
      <c r="AA66" s="36"/>
    </row>
    <row r="67" ht="13.2" customHeight="1">
      <c r="A67" s="241">
        <v>16</v>
      </c>
      <c r="B67" t="s" s="242">
        <f>INDEX('List of Competitors'!O$27:O$46,MATCH($A67,'List of Competitors'!$M$27:$M$46,0))</f>
      </c>
      <c r="C67" t="s" s="242">
        <f>INDEX('List of Competitors'!P$27:P$46,MATCH($A67,'List of Competitors'!$M$27:$M$46,0))</f>
      </c>
      <c r="D67" t="s" s="242">
        <f>INDEX('List of Competitors'!Q$27:Q$46,MATCH($A67,'List of Competitors'!$M$27:$M$46,0))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t="s" s="213">
        <f>IF(V67&gt;=150,"Si","No")</f>
        <v>102</v>
      </c>
      <c r="X67" s="214">
        <f>IF(V67=0,0,IF(ISERROR(RANK(V67,V1:V86)),"",RANK(Y67,Y1:Y86)))</f>
        <v>0</v>
      </c>
      <c r="Y67" s="244">
        <f>IFERROR(V67+F67/100000+J67/10000000+G67/1000000000,0)</f>
        <v>0</v>
      </c>
      <c r="Z67" s="187"/>
      <c r="AA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3"/>
      <c r="X68" s="224"/>
      <c r="Y68" s="225"/>
      <c r="Z68" s="187"/>
      <c r="AA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1"/>
      <c r="X69" s="232"/>
      <c r="Y69" s="233"/>
      <c r="Z69" s="187"/>
      <c r="AA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39"/>
      <c r="X70" s="201"/>
      <c r="Y70" s="255"/>
      <c r="Z70" s="187"/>
      <c r="AA70" s="36"/>
    </row>
    <row r="71" ht="13.2" customHeight="1">
      <c r="A71" s="241">
        <v>17</v>
      </c>
      <c r="B71" t="s" s="242">
        <f>INDEX('List of Competitors'!O$27:O$46,MATCH($A71,'List of Competitors'!$M$27:$M$46,0))</f>
      </c>
      <c r="C71" t="s" s="242">
        <f>INDEX('List of Competitors'!P$27:P$46,MATCH($A71,'List of Competitors'!$M$27:$M$46,0))</f>
      </c>
      <c r="D71" t="s" s="242">
        <f>INDEX('List of Competitors'!Q$27:Q$46,MATCH($A71,'List of Competitors'!$M$27:$M$46,0))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t="s" s="213">
        <f>IF(V71&gt;=150,"Si","No")</f>
        <v>102</v>
      </c>
      <c r="X71" s="214">
        <f>IF(V71=0,0,IF(ISERROR(RANK(V71,V1:V86)),"",RANK(Y71,Y1:Y86)))</f>
        <v>0</v>
      </c>
      <c r="Y71" s="244">
        <f>IFERROR(V71+F71/100000+J71/10000000+G71/1000000000,0)</f>
        <v>0</v>
      </c>
      <c r="Z71" s="187"/>
      <c r="AA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3"/>
      <c r="X72" s="224"/>
      <c r="Y72" s="225"/>
      <c r="Z72" s="187"/>
      <c r="AA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1"/>
      <c r="X73" s="232"/>
      <c r="Y73" s="233"/>
      <c r="Z73" s="187"/>
      <c r="AA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39"/>
      <c r="X74" s="201"/>
      <c r="Y74" s="255"/>
      <c r="Z74" s="187"/>
      <c r="AA74" s="36"/>
    </row>
    <row r="75" ht="13.2" customHeight="1">
      <c r="A75" s="241">
        <v>18</v>
      </c>
      <c r="B75" t="s" s="242">
        <f>INDEX('List of Competitors'!O$27:O$46,MATCH($A75,'List of Competitors'!$M$27:$M$46,0))</f>
      </c>
      <c r="C75" t="s" s="242">
        <f>INDEX('List of Competitors'!P$27:P$46,MATCH($A75,'List of Competitors'!$M$27:$M$46,0))</f>
      </c>
      <c r="D75" t="s" s="242">
        <f>INDEX('List of Competitors'!Q$27:Q$46,MATCH($A75,'List of Competitors'!$M$27:$M$46,0))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t="s" s="213">
        <f>IF(V75&gt;=150,"Si","No")</f>
        <v>102</v>
      </c>
      <c r="X75" s="214">
        <f>IF(V75=0,0,IF(ISERROR(RANK(V75,V1:V86)),"",RANK(Y75,Y1:Y86)))</f>
        <v>0</v>
      </c>
      <c r="Y75" s="244">
        <f>IFERROR(V75+F75/100000+J75/10000000+G75/1000000000,0)</f>
        <v>0</v>
      </c>
      <c r="Z75" s="187"/>
      <c r="AA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3"/>
      <c r="X76" s="224"/>
      <c r="Y76" s="225"/>
      <c r="Z76" s="187"/>
      <c r="AA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1"/>
      <c r="X77" s="232"/>
      <c r="Y77" s="233"/>
      <c r="Z77" s="187"/>
      <c r="AA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39"/>
      <c r="X78" s="201"/>
      <c r="Y78" s="255"/>
      <c r="Z78" s="187"/>
      <c r="AA78" s="36"/>
    </row>
    <row r="79" ht="13.2" customHeight="1">
      <c r="A79" s="241">
        <v>19</v>
      </c>
      <c r="B79" t="s" s="242">
        <f>INDEX('List of Competitors'!O$27:O$46,MATCH($A79,'List of Competitors'!$M$27:$M$46,0))</f>
      </c>
      <c r="C79" t="s" s="242">
        <f>INDEX('List of Competitors'!P$27:P$46,MATCH($A79,'List of Competitors'!$M$27:$M$46,0))</f>
      </c>
      <c r="D79" t="s" s="242">
        <f>INDEX('List of Competitors'!Q$27:Q$46,MATCH($A79,'List of Competitors'!$M$27:$M$46,0))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t="s" s="213">
        <f>IF(V79&gt;=150,"Si","No")</f>
        <v>102</v>
      </c>
      <c r="X79" s="214">
        <f>IF(V79=0,0,IF(ISERROR(RANK(V79,V1:V86)),"",RANK(Y79,Y1:Y86)))</f>
        <v>0</v>
      </c>
      <c r="Y79" s="244">
        <f>IFERROR(V79+F79/100000+J79/10000000+G79/1000000000,0)</f>
        <v>0</v>
      </c>
      <c r="Z79" s="187"/>
      <c r="AA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3"/>
      <c r="X80" s="224"/>
      <c r="Y80" s="225"/>
      <c r="Z80" s="187"/>
      <c r="AA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1"/>
      <c r="X81" s="232"/>
      <c r="Y81" s="233"/>
      <c r="Z81" s="187"/>
      <c r="AA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39"/>
      <c r="X82" s="201"/>
      <c r="Y82" s="255"/>
      <c r="Z82" s="187"/>
      <c r="AA82" s="36"/>
    </row>
    <row r="83" ht="13.2" customHeight="1">
      <c r="A83" s="241">
        <v>20</v>
      </c>
      <c r="B83" t="s" s="242">
        <f>INDEX('List of Competitors'!O$27:O$46,MATCH($A83,'List of Competitors'!$M$27:$M$46,0))</f>
      </c>
      <c r="C83" t="s" s="242">
        <f>INDEX('List of Competitors'!P$27:P$46,MATCH($A83,'List of Competitors'!$M$27:$M$46,0))</f>
      </c>
      <c r="D83" t="s" s="242">
        <f>INDEX('List of Competitors'!Q$27:Q$46,MATCH($A83,'List of Competitors'!$M$27:$M$46,0))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t="s" s="213">
        <f>IF(V83&gt;=150,"Si","No")</f>
        <v>102</v>
      </c>
      <c r="X83" s="214">
        <f>IF(V83=0,0,IF(ISERROR(RANK(V83,V1:V86)),"",RANK(Y83,Y1:Y86)))</f>
        <v>0</v>
      </c>
      <c r="Y83" s="244">
        <f>IFERROR(V83+F83/100000+J83/10000000+G83/1000000000,0)</f>
        <v>0</v>
      </c>
      <c r="Z83" s="187"/>
      <c r="AA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3"/>
      <c r="X84" s="224"/>
      <c r="Y84" s="245"/>
      <c r="Z84" s="187"/>
      <c r="AA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1"/>
      <c r="X85" s="232"/>
      <c r="Y85" s="247"/>
      <c r="Z85" s="187"/>
      <c r="AA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39"/>
      <c r="X86" s="201"/>
      <c r="Y86" s="251"/>
      <c r="Z86" s="252"/>
      <c r="AA86" s="65"/>
    </row>
  </sheetData>
  <mergeCells count="61">
    <mergeCell ref="O4:U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3.xml><?xml version="1.0" encoding="utf-8"?>
<worksheet xmlns:r="http://schemas.openxmlformats.org/officeDocument/2006/relationships" xmlns="http://schemas.openxmlformats.org/spreadsheetml/2006/main">
  <sheetPr>
    <pageSetUpPr fitToPage="1"/>
  </sheetPr>
  <dimension ref="A1:Z106"/>
  <sheetViews>
    <sheetView workbookViewId="0" showGridLines="0" defaultGridColor="1"/>
  </sheetViews>
  <sheetFormatPr defaultColWidth="11.5" defaultRowHeight="10.2" customHeight="1" outlineLevelRow="0" outlineLevelCol="0"/>
  <cols>
    <col min="1" max="1" hidden="1" width="11.5" style="275" customWidth="1"/>
    <col min="2" max="5" width="15.8516" style="275" customWidth="1"/>
    <col min="6" max="23" width="11.6719" style="275" customWidth="1"/>
    <col min="24" max="24" hidden="1" width="11.5" style="275" customWidth="1"/>
    <col min="25" max="26" width="11.5" style="275" customWidth="1"/>
    <col min="27" max="256" width="11.5" style="275" customWidth="1"/>
  </cols>
  <sheetData>
    <row r="1" ht="21" customHeight="1">
      <c r="A1" s="167"/>
      <c r="B1" t="s" s="168">
        <v>10</v>
      </c>
      <c r="C1" s="29"/>
      <c r="D1" s="68"/>
      <c r="E1" t="s" s="69">
        <f>'List of Competitors'!B2</f>
      </c>
      <c r="F1" s="29"/>
      <c r="G1" s="29"/>
      <c r="H1" s="29"/>
      <c r="I1" s="29"/>
      <c r="J1" s="29"/>
      <c r="K1" s="29"/>
      <c r="L1" s="169"/>
      <c r="M1" s="29"/>
      <c r="N1" s="170"/>
      <c r="O1" s="29"/>
      <c r="P1" s="29"/>
      <c r="Q1" s="29"/>
      <c r="R1" s="29"/>
      <c r="S1" s="29"/>
      <c r="T1" s="29"/>
      <c r="U1" s="29"/>
      <c r="V1" s="29"/>
      <c r="W1" s="29"/>
      <c r="X1" s="29"/>
      <c r="Y1" s="29"/>
      <c r="Z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176"/>
      <c r="Y3" s="35"/>
      <c r="Z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5">
        <v>81</v>
      </c>
      <c r="X4" t="s" s="186">
        <v>106</v>
      </c>
      <c r="Y4" s="187"/>
      <c r="Z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4"/>
      <c r="X5" s="195"/>
      <c r="Y5" s="187"/>
      <c r="Z5" s="36"/>
    </row>
    <row r="6" ht="13.95" customHeight="1">
      <c r="A6" s="196"/>
      <c r="B6" s="254"/>
      <c r="C6" s="254"/>
      <c r="D6" s="254"/>
      <c r="E6" s="197"/>
      <c r="F6" t="s" s="258">
        <v>108</v>
      </c>
      <c r="G6" t="s" s="258">
        <v>108</v>
      </c>
      <c r="H6" t="s" s="258">
        <v>108</v>
      </c>
      <c r="I6" t="s" s="258">
        <v>108</v>
      </c>
      <c r="J6" t="s" s="258">
        <v>108</v>
      </c>
      <c r="K6" t="s" s="258">
        <v>108</v>
      </c>
      <c r="L6" t="s" s="258">
        <v>108</v>
      </c>
      <c r="M6" t="s" s="258">
        <v>108</v>
      </c>
      <c r="N6" s="199"/>
      <c r="O6" t="s" s="198">
        <v>109</v>
      </c>
      <c r="P6" t="s" s="198">
        <v>109</v>
      </c>
      <c r="Q6" t="s" s="198">
        <v>109</v>
      </c>
      <c r="R6" t="s" s="198">
        <v>110</v>
      </c>
      <c r="S6" t="s" s="198">
        <v>109</v>
      </c>
      <c r="T6" t="s" s="198">
        <v>109</v>
      </c>
      <c r="U6" s="199"/>
      <c r="V6" s="200"/>
      <c r="W6" s="201"/>
      <c r="X6" s="202"/>
      <c r="Y6" s="203"/>
      <c r="Z6" s="204"/>
    </row>
    <row r="7" ht="13.2" customHeight="1">
      <c r="A7" s="205">
        <v>1</v>
      </c>
      <c r="B7" t="s" s="242">
        <f>INDEX('List of Competitors'!U$27:U$46,MATCH($A7,'List of Competitors'!$S$27:$S$46,0))</f>
        <v>55</v>
      </c>
      <c r="C7" t="s" s="242">
        <f>INDEX('List of Competitors'!V$27:V$46,MATCH($A7,'List of Competitors'!$S$27:$S$46,0))</f>
        <v>56</v>
      </c>
      <c r="D7" t="s" s="242">
        <f>INDEX('List of Competitors'!W$27:W$46,MATCH($A7,'List of Competitors'!$S$27:$S$46,0))</f>
        <v>57</v>
      </c>
      <c r="E7" t="s" s="207">
        <v>112</v>
      </c>
      <c r="F7" s="243">
        <f>AVERAGE(F8:F11)</f>
        <v>22</v>
      </c>
      <c r="G7" s="243">
        <f>AVERAGE(G8:G11)</f>
        <v>21</v>
      </c>
      <c r="H7" s="243">
        <f>AVERAGE(H8:H11)</f>
        <v>20.5</v>
      </c>
      <c r="I7" s="243">
        <f>AVERAGE(I8:I11)</f>
        <v>19.5</v>
      </c>
      <c r="J7" s="243">
        <f>AVERAGE(J8:J11)</f>
        <v>20</v>
      </c>
      <c r="K7" s="243">
        <f>AVERAGE(K8:K11)</f>
        <v>20</v>
      </c>
      <c r="L7" s="243">
        <f>AVERAGE(L8:L11)</f>
        <v>19.5</v>
      </c>
      <c r="M7" s="243">
        <f>AVERAGE(M8:M11)</f>
        <v>20</v>
      </c>
      <c r="N7" s="209">
        <f>SUM(N8:N11)/IF(N11=0,3,4)</f>
        <v>108.3333333333333</v>
      </c>
      <c r="O7" s="210">
        <f>SUM(O8:O11)/IF($N11=0,3,4)</f>
        <v>0</v>
      </c>
      <c r="P7" s="210">
        <f>SUM(P8:P11)/IF($N11=0,3,4)</f>
        <v>0</v>
      </c>
      <c r="Q7" s="210">
        <f>SUM(Q8:Q11)/IF($N11=0,3,4)</f>
        <v>0</v>
      </c>
      <c r="R7" s="210">
        <f>SUM(R8:R11)/IF($N11=0,3,4)</f>
        <v>0</v>
      </c>
      <c r="S7" s="210">
        <f>SUM(S8:S11)/IF($N11=0,3,4)</f>
        <v>0</v>
      </c>
      <c r="T7" s="210">
        <f>SUM(T8:T11)/IF($N11=0,3,4)</f>
        <v>0</v>
      </c>
      <c r="U7" s="211">
        <f>SUM(U8:U11)/IF(N11=0,3,4)</f>
        <v>0</v>
      </c>
      <c r="V7" s="212">
        <f>N7-U7</f>
        <v>108.3333333333333</v>
      </c>
      <c r="W7" s="214">
        <f>IF(V7=0,0,IF(ISERROR(RANK(V7,V1:V106)),"",RANK(X7,X1:X106)))</f>
        <v>1</v>
      </c>
      <c r="X7" s="215">
        <f>IFERROR(V7+F7/100000+J7/10000000+G7/1000000000,0)</f>
        <v>108.3335553543333</v>
      </c>
      <c r="Y7" s="216"/>
      <c r="Z7" s="217"/>
    </row>
    <row r="8" ht="13.2" customHeight="1">
      <c r="A8" s="188"/>
      <c r="B8" s="218"/>
      <c r="C8" s="218"/>
      <c r="D8" s="218"/>
      <c r="E8" t="s" s="192">
        <v>113</v>
      </c>
      <c r="F8" s="219">
        <v>22</v>
      </c>
      <c r="G8" s="219">
        <v>22</v>
      </c>
      <c r="H8" s="219">
        <v>21</v>
      </c>
      <c r="I8" s="219">
        <v>20</v>
      </c>
      <c r="J8" s="219">
        <v>20</v>
      </c>
      <c r="K8" s="219">
        <v>21</v>
      </c>
      <c r="L8" s="219">
        <v>20</v>
      </c>
      <c r="M8" s="219">
        <v>21</v>
      </c>
      <c r="N8" s="220">
        <f>SUM(F8:M8)</f>
        <v>167</v>
      </c>
      <c r="O8" s="221"/>
      <c r="P8" s="221"/>
      <c r="Q8" s="221"/>
      <c r="R8" s="221"/>
      <c r="S8" s="221"/>
      <c r="T8" s="221"/>
      <c r="U8" s="222">
        <f>SUM(O8:T8)</f>
        <v>0</v>
      </c>
      <c r="V8" s="223"/>
      <c r="W8" s="224"/>
      <c r="X8" s="225"/>
      <c r="Y8" s="187"/>
      <c r="Z8" s="36"/>
    </row>
    <row r="9" ht="13.2" customHeight="1">
      <c r="A9" s="188"/>
      <c r="B9" s="259"/>
      <c r="C9" s="259"/>
      <c r="D9" s="259"/>
      <c r="E9" t="s" s="192">
        <v>114</v>
      </c>
      <c r="F9" s="227">
        <v>22</v>
      </c>
      <c r="G9" s="227">
        <v>20</v>
      </c>
      <c r="H9" s="227">
        <v>20</v>
      </c>
      <c r="I9" s="227">
        <v>19</v>
      </c>
      <c r="J9" s="227">
        <v>20</v>
      </c>
      <c r="K9" s="227">
        <v>19</v>
      </c>
      <c r="L9" s="227">
        <v>19</v>
      </c>
      <c r="M9" s="227">
        <v>19</v>
      </c>
      <c r="N9" s="228">
        <f>SUM(F9:M9)</f>
        <v>158</v>
      </c>
      <c r="O9" s="229"/>
      <c r="P9" s="229"/>
      <c r="Q9" s="229"/>
      <c r="R9" s="229"/>
      <c r="S9" s="229"/>
      <c r="T9" s="229"/>
      <c r="U9" s="230">
        <f>SUM(O9:T9)</f>
        <v>0</v>
      </c>
      <c r="V9" s="231"/>
      <c r="W9" s="232"/>
      <c r="X9" s="233"/>
      <c r="Y9" s="187"/>
      <c r="Z9" s="36"/>
    </row>
    <row r="10" ht="13.2" customHeight="1">
      <c r="A10" s="188"/>
      <c r="B10" s="259"/>
      <c r="C10" s="259"/>
      <c r="D10" s="259"/>
      <c r="E10" t="s" s="192">
        <v>115</v>
      </c>
      <c r="F10" s="219"/>
      <c r="G10" s="219"/>
      <c r="H10" s="219"/>
      <c r="I10" s="219"/>
      <c r="J10" s="219"/>
      <c r="K10" s="219"/>
      <c r="L10" s="219"/>
      <c r="M10" s="219"/>
      <c r="N10" s="260">
        <f>SUM(F10:M10)</f>
        <v>0</v>
      </c>
      <c r="O10" s="221"/>
      <c r="P10" s="221"/>
      <c r="Q10" s="221"/>
      <c r="R10" s="221"/>
      <c r="S10" s="221"/>
      <c r="T10" s="221"/>
      <c r="U10" s="261">
        <f>SUM(O10:T10)</f>
        <v>0</v>
      </c>
      <c r="V10" s="231"/>
      <c r="W10" s="232"/>
      <c r="X10" s="233"/>
      <c r="Y10" s="187"/>
      <c r="Z10" s="36"/>
    </row>
    <row r="11" ht="13.2" customHeight="1">
      <c r="A11" s="188"/>
      <c r="B11" s="254"/>
      <c r="C11" s="254"/>
      <c r="D11" s="254"/>
      <c r="E11" t="s" s="198">
        <v>116</v>
      </c>
      <c r="F11" s="262"/>
      <c r="G11" s="262"/>
      <c r="H11" s="262"/>
      <c r="I11" s="262"/>
      <c r="J11" s="262"/>
      <c r="K11" s="262"/>
      <c r="L11" s="262"/>
      <c r="M11" s="262"/>
      <c r="N11" s="263">
        <f>SUM(F11:M11)</f>
        <v>0</v>
      </c>
      <c r="O11" s="264"/>
      <c r="P11" s="264"/>
      <c r="Q11" s="264"/>
      <c r="R11" s="264"/>
      <c r="S11" s="264"/>
      <c r="T11" s="264"/>
      <c r="U11" s="265">
        <f>SUM(O11:T11)</f>
        <v>0</v>
      </c>
      <c r="V11" s="239"/>
      <c r="W11" s="201"/>
      <c r="X11" s="255"/>
      <c r="Y11" s="187"/>
      <c r="Z11" s="36"/>
    </row>
    <row r="12" ht="13.2" customHeight="1">
      <c r="A12" s="241">
        <v>2</v>
      </c>
      <c r="B12" t="s" s="242">
        <f>INDEX('List of Competitors'!U$27:U$46,MATCH($A12,'List of Competitors'!$S$27:$S$46,0))</f>
      </c>
      <c r="C12" t="s" s="242">
        <f>INDEX('List of Competitors'!V$27:V$46,MATCH($A12,'List of Competitors'!$S$27:$S$46,0))</f>
      </c>
      <c r="D12" t="s" s="242">
        <f>INDEX('List of Competitors'!W$27:W$46,MATCH($A12,'List of Competitors'!$S$27:$S$46,0))</f>
      </c>
      <c r="E12" t="s" s="207">
        <v>112</v>
      </c>
      <c r="F12" s="220">
        <f>AVERAGE(F13:F16)</f>
      </c>
      <c r="G12" s="220">
        <f>AVERAGE(G13:G16)</f>
      </c>
      <c r="H12" s="220">
        <f>AVERAGE(H13:H16)</f>
      </c>
      <c r="I12" s="220">
        <f>AVERAGE(I13:I16)</f>
      </c>
      <c r="J12" s="220">
        <f>AVERAGE(J13:J16)</f>
      </c>
      <c r="K12" s="220">
        <f>AVERAGE(K13:K16)</f>
      </c>
      <c r="L12" s="220">
        <f>AVERAGE(L13:L16)</f>
      </c>
      <c r="M12" s="220">
        <f>AVERAGE(M13:M16)</f>
      </c>
      <c r="N12" s="266">
        <f>SUM(N13:N16)/IF(N16=0,3,4)</f>
        <v>0</v>
      </c>
      <c r="O12" s="267">
        <f>SUM(O13:O16)/IF($N16=0,3,4)</f>
        <v>0</v>
      </c>
      <c r="P12" s="267">
        <f>SUM(P13:P16)/IF($N16=0,3,4)</f>
        <v>0</v>
      </c>
      <c r="Q12" s="267">
        <f>SUM(Q13:Q16)/IF($N16=0,3,4)</f>
        <v>0</v>
      </c>
      <c r="R12" s="267">
        <f>SUM(R13:R16)/IF($N16=0,3,4)</f>
        <v>0</v>
      </c>
      <c r="S12" s="267">
        <f>SUM(S13:S16)/IF($N16=0,3,4)</f>
        <v>0</v>
      </c>
      <c r="T12" s="267">
        <f>SUM(T13:T16)/IF($N16=0,3,4)</f>
        <v>0</v>
      </c>
      <c r="U12" s="268">
        <f>SUM(U13:U16)/IF(N16=0,3,4)</f>
        <v>0</v>
      </c>
      <c r="V12" s="212">
        <f>N12-U12</f>
        <v>0</v>
      </c>
      <c r="W12" s="214">
        <f>IF(V12=0,0,IF(ISERROR(RANK(V12,V1:V106)),"",RANK(X12,X1:X106)))</f>
        <v>0</v>
      </c>
      <c r="X12" s="244">
        <f>IFERROR(V12+F12/100000+J12/10000000+G12/1000000000,0)</f>
        <v>0</v>
      </c>
      <c r="Y12" s="187"/>
      <c r="Z12" s="36"/>
    </row>
    <row r="13" ht="13.2" customHeight="1">
      <c r="A13" s="188"/>
      <c r="B13" s="218"/>
      <c r="C13" s="218"/>
      <c r="D13" s="218"/>
      <c r="E13" t="s" s="192">
        <v>113</v>
      </c>
      <c r="F13" s="227"/>
      <c r="G13" s="227"/>
      <c r="H13" s="227"/>
      <c r="I13" s="227"/>
      <c r="J13" s="227"/>
      <c r="K13" s="227"/>
      <c r="L13" s="227"/>
      <c r="M13" s="227"/>
      <c r="N13" s="208">
        <f>SUM(F13:M13)</f>
        <v>0</v>
      </c>
      <c r="O13" s="229"/>
      <c r="P13" s="229"/>
      <c r="Q13" s="229"/>
      <c r="R13" s="229"/>
      <c r="S13" s="229"/>
      <c r="T13" s="229"/>
      <c r="U13" s="269">
        <f>SUM(O13:T13)</f>
        <v>0</v>
      </c>
      <c r="V13" s="223"/>
      <c r="W13" s="224"/>
      <c r="X13" s="225"/>
      <c r="Y13" s="187"/>
      <c r="Z13" s="36"/>
    </row>
    <row r="14" ht="13.2" customHeight="1">
      <c r="A14" s="188"/>
      <c r="B14" s="259"/>
      <c r="C14" s="259"/>
      <c r="D14" s="259"/>
      <c r="E14" t="s" s="192">
        <v>114</v>
      </c>
      <c r="F14" s="219"/>
      <c r="G14" s="219"/>
      <c r="H14" s="219"/>
      <c r="I14" s="219"/>
      <c r="J14" s="219"/>
      <c r="K14" s="219"/>
      <c r="L14" s="219"/>
      <c r="M14" s="219"/>
      <c r="N14" s="260">
        <f>SUM(F14:M14)</f>
        <v>0</v>
      </c>
      <c r="O14" s="221"/>
      <c r="P14" s="221"/>
      <c r="Q14" s="221"/>
      <c r="R14" s="221"/>
      <c r="S14" s="221"/>
      <c r="T14" s="221"/>
      <c r="U14" s="261">
        <f>SUM(O14:T14)</f>
        <v>0</v>
      </c>
      <c r="V14" s="231"/>
      <c r="W14" s="232"/>
      <c r="X14" s="233"/>
      <c r="Y14" s="187"/>
      <c r="Z14" s="36"/>
    </row>
    <row r="15" ht="13.2" customHeight="1">
      <c r="A15" s="188"/>
      <c r="B15" s="259"/>
      <c r="C15" s="259"/>
      <c r="D15" s="259"/>
      <c r="E15" t="s" s="192">
        <v>115</v>
      </c>
      <c r="F15" s="227"/>
      <c r="G15" s="227"/>
      <c r="H15" s="227"/>
      <c r="I15" s="227"/>
      <c r="J15" s="227"/>
      <c r="K15" s="227"/>
      <c r="L15" s="227"/>
      <c r="M15" s="227"/>
      <c r="N15" s="228">
        <f>SUM(F15:M15)</f>
        <v>0</v>
      </c>
      <c r="O15" s="229"/>
      <c r="P15" s="229"/>
      <c r="Q15" s="229"/>
      <c r="R15" s="229"/>
      <c r="S15" s="229"/>
      <c r="T15" s="229"/>
      <c r="U15" s="230">
        <f>SUM(O15:T15)</f>
        <v>0</v>
      </c>
      <c r="V15" s="231"/>
      <c r="W15" s="232"/>
      <c r="X15" s="233"/>
      <c r="Y15" s="187"/>
      <c r="Z15" s="36"/>
    </row>
    <row r="16" ht="13.2" customHeight="1">
      <c r="A16" s="188"/>
      <c r="B16" s="254"/>
      <c r="C16" s="254"/>
      <c r="D16" s="254"/>
      <c r="E16" t="s" s="198">
        <v>116</v>
      </c>
      <c r="F16" s="235"/>
      <c r="G16" s="235"/>
      <c r="H16" s="235"/>
      <c r="I16" s="235"/>
      <c r="J16" s="235"/>
      <c r="K16" s="235"/>
      <c r="L16" s="235"/>
      <c r="M16" s="235"/>
      <c r="N16" s="236">
        <f>SUM(F16:M16)</f>
        <v>0</v>
      </c>
      <c r="O16" s="237"/>
      <c r="P16" s="237"/>
      <c r="Q16" s="237"/>
      <c r="R16" s="237"/>
      <c r="S16" s="237"/>
      <c r="T16" s="237"/>
      <c r="U16" s="238">
        <f>SUM(O16:T16)</f>
        <v>0</v>
      </c>
      <c r="V16" s="239"/>
      <c r="W16" s="201"/>
      <c r="X16" s="255"/>
      <c r="Y16" s="187"/>
      <c r="Z16" s="36"/>
    </row>
    <row r="17" ht="13.2" customHeight="1">
      <c r="A17" s="241">
        <v>3</v>
      </c>
      <c r="B17" t="s" s="242">
        <f>INDEX('List of Competitors'!U$27:U$46,MATCH($A17,'List of Competitors'!$S$27:$S$46,0))</f>
      </c>
      <c r="C17" t="s" s="242">
        <f>INDEX('List of Competitors'!V$27:V$46,MATCH($A17,'List of Competitors'!$S$27:$S$46,0))</f>
      </c>
      <c r="D17" t="s" s="242">
        <f>INDEX('List of Competitors'!W$27:W$46,MATCH($A17,'List of Competitors'!$S$27:$S$46,0))</f>
      </c>
      <c r="E17" t="s" s="207">
        <v>112</v>
      </c>
      <c r="F17" s="243">
        <f>AVERAGE(F18:F21)</f>
      </c>
      <c r="G17" s="243">
        <f>AVERAGE(G18:G21)</f>
      </c>
      <c r="H17" s="243">
        <f>AVERAGE(H18:H21)</f>
      </c>
      <c r="I17" s="243">
        <f>AVERAGE(I18:I21)</f>
      </c>
      <c r="J17" s="243">
        <f>AVERAGE(J18:J21)</f>
      </c>
      <c r="K17" s="243">
        <f>AVERAGE(K18:K21)</f>
      </c>
      <c r="L17" s="243">
        <f>AVERAGE(L18:L21)</f>
      </c>
      <c r="M17" s="243">
        <f>AVERAGE(M18:M21)</f>
      </c>
      <c r="N17" s="209">
        <f>SUM(N18:N21)/IF(N21=0,3,4)</f>
        <v>0</v>
      </c>
      <c r="O17" s="210">
        <f>SUM(O18:O21)/IF($N21=0,3,4)</f>
        <v>0</v>
      </c>
      <c r="P17" s="210">
        <f>SUM(P18:P21)/IF($N21=0,3,4)</f>
        <v>0</v>
      </c>
      <c r="Q17" s="210">
        <f>SUM(Q18:Q21)/IF($N21=0,3,4)</f>
        <v>0</v>
      </c>
      <c r="R17" s="210">
        <f>SUM(R18:R21)/IF($N21=0,3,4)</f>
        <v>0</v>
      </c>
      <c r="S17" s="210">
        <f>SUM(S18:S21)/IF($N21=0,3,4)</f>
        <v>0</v>
      </c>
      <c r="T17" s="210">
        <f>SUM(T18:T21)/IF($N21=0,3,4)</f>
        <v>0</v>
      </c>
      <c r="U17" s="211">
        <f>SUM(U18:U21)/IF(N21=0,3,4)</f>
        <v>0</v>
      </c>
      <c r="V17" s="212">
        <f>N17-U17</f>
        <v>0</v>
      </c>
      <c r="W17" s="214">
        <f>IF(V17=0,0,IF(ISERROR(RANK(V17,V1:V106)),"",RANK(X17,X1:X106)))</f>
        <v>0</v>
      </c>
      <c r="X17" s="244">
        <f>IFERROR(V17+F17/100000+J17/10000000+G17/1000000000,0)</f>
        <v>0</v>
      </c>
      <c r="Y17" s="187"/>
      <c r="Z17" s="36"/>
    </row>
    <row r="18" ht="13.2" customHeight="1">
      <c r="A18" s="188"/>
      <c r="B18" s="218"/>
      <c r="C18" s="218"/>
      <c r="D18" s="218"/>
      <c r="E18" t="s" s="192">
        <v>113</v>
      </c>
      <c r="F18" s="219"/>
      <c r="G18" s="219"/>
      <c r="H18" s="219"/>
      <c r="I18" s="219"/>
      <c r="J18" s="219"/>
      <c r="K18" s="219"/>
      <c r="L18" s="219"/>
      <c r="M18" s="219"/>
      <c r="N18" s="220">
        <f>SUM(F18:M18)</f>
        <v>0</v>
      </c>
      <c r="O18" s="221"/>
      <c r="P18" s="221"/>
      <c r="Q18" s="221"/>
      <c r="R18" s="221"/>
      <c r="S18" s="221"/>
      <c r="T18" s="221"/>
      <c r="U18" s="222">
        <f>SUM(O18:T18)</f>
        <v>0</v>
      </c>
      <c r="V18" s="223"/>
      <c r="W18" s="224"/>
      <c r="X18" s="225"/>
      <c r="Y18" s="187"/>
      <c r="Z18" s="36"/>
    </row>
    <row r="19" ht="13.2" customHeight="1">
      <c r="A19" s="188"/>
      <c r="B19" s="259"/>
      <c r="C19" s="259"/>
      <c r="D19" s="259"/>
      <c r="E19" t="s" s="192">
        <v>114</v>
      </c>
      <c r="F19" s="227"/>
      <c r="G19" s="227"/>
      <c r="H19" s="227"/>
      <c r="I19" s="227"/>
      <c r="J19" s="227"/>
      <c r="K19" s="227"/>
      <c r="L19" s="227"/>
      <c r="M19" s="227"/>
      <c r="N19" s="228">
        <f>SUM(F19:M19)</f>
        <v>0</v>
      </c>
      <c r="O19" s="229"/>
      <c r="P19" s="229"/>
      <c r="Q19" s="229"/>
      <c r="R19" s="229"/>
      <c r="S19" s="229"/>
      <c r="T19" s="229"/>
      <c r="U19" s="230">
        <f>SUM(O19:T19)</f>
        <v>0</v>
      </c>
      <c r="V19" s="231"/>
      <c r="W19" s="232"/>
      <c r="X19" s="233"/>
      <c r="Y19" s="187"/>
      <c r="Z19" s="36"/>
    </row>
    <row r="20" ht="13.2" customHeight="1">
      <c r="A20" s="188"/>
      <c r="B20" s="259"/>
      <c r="C20" s="259"/>
      <c r="D20" s="259"/>
      <c r="E20" t="s" s="192">
        <v>115</v>
      </c>
      <c r="F20" s="219"/>
      <c r="G20" s="219"/>
      <c r="H20" s="219"/>
      <c r="I20" s="219"/>
      <c r="J20" s="219"/>
      <c r="K20" s="219"/>
      <c r="L20" s="219"/>
      <c r="M20" s="219"/>
      <c r="N20" s="260">
        <f>SUM(F20:M20)</f>
        <v>0</v>
      </c>
      <c r="O20" s="221"/>
      <c r="P20" s="221"/>
      <c r="Q20" s="221"/>
      <c r="R20" s="221"/>
      <c r="S20" s="221"/>
      <c r="T20" s="221"/>
      <c r="U20" s="261">
        <f>SUM(O20:T20)</f>
        <v>0</v>
      </c>
      <c r="V20" s="231"/>
      <c r="W20" s="232"/>
      <c r="X20" s="233"/>
      <c r="Y20" s="187"/>
      <c r="Z20" s="36"/>
    </row>
    <row r="21" ht="13.2" customHeight="1">
      <c r="A21" s="188"/>
      <c r="B21" s="254"/>
      <c r="C21" s="254"/>
      <c r="D21" s="254"/>
      <c r="E21" t="s" s="198">
        <v>116</v>
      </c>
      <c r="F21" s="262"/>
      <c r="G21" s="262"/>
      <c r="H21" s="262"/>
      <c r="I21" s="262"/>
      <c r="J21" s="262"/>
      <c r="K21" s="262"/>
      <c r="L21" s="262"/>
      <c r="M21" s="262"/>
      <c r="N21" s="263">
        <f>SUM(F21:M21)</f>
        <v>0</v>
      </c>
      <c r="O21" s="264"/>
      <c r="P21" s="264"/>
      <c r="Q21" s="264"/>
      <c r="R21" s="264"/>
      <c r="S21" s="264"/>
      <c r="T21" s="264"/>
      <c r="U21" s="265">
        <f>SUM(O21:T21)</f>
        <v>0</v>
      </c>
      <c r="V21" s="239"/>
      <c r="W21" s="201"/>
      <c r="X21" s="255"/>
      <c r="Y21" s="187"/>
      <c r="Z21" s="36"/>
    </row>
    <row r="22" ht="13.2" customHeight="1">
      <c r="A22" s="241">
        <v>4</v>
      </c>
      <c r="B22" t="s" s="242">
        <f>INDEX('List of Competitors'!U$27:U$46,MATCH($A22,'List of Competitors'!$S$27:$S$46,0))</f>
      </c>
      <c r="C22" t="s" s="242">
        <f>INDEX('List of Competitors'!V$27:V$46,MATCH($A22,'List of Competitors'!$S$27:$S$46,0))</f>
      </c>
      <c r="D22" t="s" s="242">
        <f>INDEX('List of Competitors'!W$27:W$46,MATCH($A22,'List of Competitors'!$S$27:$S$46,0))</f>
      </c>
      <c r="E22" t="s" s="207">
        <v>112</v>
      </c>
      <c r="F22" s="220">
        <f>AVERAGE(F23:F26)</f>
      </c>
      <c r="G22" s="220">
        <f>AVERAGE(G23:G26)</f>
      </c>
      <c r="H22" s="220">
        <f>AVERAGE(H23:H26)</f>
      </c>
      <c r="I22" s="220">
        <f>AVERAGE(I23:I26)</f>
      </c>
      <c r="J22" s="220">
        <f>AVERAGE(J23:J26)</f>
      </c>
      <c r="K22" s="220">
        <f>AVERAGE(K23:K26)</f>
      </c>
      <c r="L22" s="220">
        <f>AVERAGE(L23:L26)</f>
      </c>
      <c r="M22" s="220">
        <f>AVERAGE(M23:M26)</f>
      </c>
      <c r="N22" s="266">
        <f>SUM(N23:N26)/IF(N26=0,3,4)</f>
        <v>0</v>
      </c>
      <c r="O22" s="267">
        <f>SUM(O23:O26)/IF($N26=0,3,4)</f>
        <v>0</v>
      </c>
      <c r="P22" s="267">
        <f>SUM(P23:P26)/IF($N26=0,3,4)</f>
        <v>0</v>
      </c>
      <c r="Q22" s="267">
        <f>SUM(Q23:Q26)/IF($N26=0,3,4)</f>
        <v>0</v>
      </c>
      <c r="R22" s="267">
        <f>SUM(R23:R26)/IF($N26=0,3,4)</f>
        <v>0</v>
      </c>
      <c r="S22" s="267">
        <f>SUM(S23:S26)/IF($N26=0,3,4)</f>
        <v>0</v>
      </c>
      <c r="T22" s="267">
        <f>SUM(T23:T26)/IF($N26=0,3,4)</f>
        <v>0</v>
      </c>
      <c r="U22" s="268">
        <f>SUM(U23:U26)/IF(N26=0,3,4)</f>
        <v>0</v>
      </c>
      <c r="V22" s="212">
        <f>N22-U22</f>
        <v>0</v>
      </c>
      <c r="W22" s="214">
        <f>IF(V22=0,0,IF(ISERROR(RANK(V22,V1:V106)),"",RANK(X22,X1:X106)))</f>
        <v>0</v>
      </c>
      <c r="X22" s="244">
        <f>IFERROR(V22+F22/100000+J22/10000000+G22/1000000000,0)</f>
        <v>0</v>
      </c>
      <c r="Y22" s="187"/>
      <c r="Z22" s="36"/>
    </row>
    <row r="23" ht="13.2" customHeight="1">
      <c r="A23" s="188"/>
      <c r="B23" s="218"/>
      <c r="C23" s="218"/>
      <c r="D23" s="218"/>
      <c r="E23" t="s" s="192">
        <v>113</v>
      </c>
      <c r="F23" s="227"/>
      <c r="G23" s="227"/>
      <c r="H23" s="227"/>
      <c r="I23" s="227"/>
      <c r="J23" s="227"/>
      <c r="K23" s="227"/>
      <c r="L23" s="227"/>
      <c r="M23" s="227"/>
      <c r="N23" s="208">
        <f>SUM(F23:M23)</f>
        <v>0</v>
      </c>
      <c r="O23" s="229"/>
      <c r="P23" s="229"/>
      <c r="Q23" s="229"/>
      <c r="R23" s="229"/>
      <c r="S23" s="229"/>
      <c r="T23" s="229"/>
      <c r="U23" s="269">
        <f>SUM(O23:T23)</f>
        <v>0</v>
      </c>
      <c r="V23" s="223"/>
      <c r="W23" s="224"/>
      <c r="X23" s="225"/>
      <c r="Y23" s="187"/>
      <c r="Z23" s="36"/>
    </row>
    <row r="24" ht="13.2" customHeight="1">
      <c r="A24" s="188"/>
      <c r="B24" s="259"/>
      <c r="C24" s="259"/>
      <c r="D24" s="259"/>
      <c r="E24" t="s" s="192">
        <v>114</v>
      </c>
      <c r="F24" s="219"/>
      <c r="G24" s="219"/>
      <c r="H24" s="219"/>
      <c r="I24" s="219"/>
      <c r="J24" s="219"/>
      <c r="K24" s="219"/>
      <c r="L24" s="219"/>
      <c r="M24" s="219"/>
      <c r="N24" s="260">
        <f>SUM(F24:M24)</f>
        <v>0</v>
      </c>
      <c r="O24" s="221"/>
      <c r="P24" s="221"/>
      <c r="Q24" s="221"/>
      <c r="R24" s="221"/>
      <c r="S24" s="221"/>
      <c r="T24" s="221"/>
      <c r="U24" s="261">
        <f>SUM(O24:T24)</f>
        <v>0</v>
      </c>
      <c r="V24" s="231"/>
      <c r="W24" s="232"/>
      <c r="X24" s="233"/>
      <c r="Y24" s="187"/>
      <c r="Z24" s="36"/>
    </row>
    <row r="25" ht="13.2" customHeight="1">
      <c r="A25" s="188"/>
      <c r="B25" s="259"/>
      <c r="C25" s="259"/>
      <c r="D25" s="259"/>
      <c r="E25" t="s" s="192">
        <v>115</v>
      </c>
      <c r="F25" s="227"/>
      <c r="G25" s="227"/>
      <c r="H25" s="227"/>
      <c r="I25" s="227"/>
      <c r="J25" s="227"/>
      <c r="K25" s="227"/>
      <c r="L25" s="227"/>
      <c r="M25" s="227"/>
      <c r="N25" s="228">
        <f>SUM(F25:M25)</f>
        <v>0</v>
      </c>
      <c r="O25" s="229"/>
      <c r="P25" s="229"/>
      <c r="Q25" s="229"/>
      <c r="R25" s="229"/>
      <c r="S25" s="229"/>
      <c r="T25" s="229"/>
      <c r="U25" s="230">
        <f>SUM(O25:T25)</f>
        <v>0</v>
      </c>
      <c r="V25" s="231"/>
      <c r="W25" s="232"/>
      <c r="X25" s="233"/>
      <c r="Y25" s="187"/>
      <c r="Z25" s="36"/>
    </row>
    <row r="26" ht="13.2" customHeight="1">
      <c r="A26" s="188"/>
      <c r="B26" s="254"/>
      <c r="C26" s="254"/>
      <c r="D26" s="254"/>
      <c r="E26" t="s" s="198">
        <v>116</v>
      </c>
      <c r="F26" s="235"/>
      <c r="G26" s="235"/>
      <c r="H26" s="235"/>
      <c r="I26" s="235"/>
      <c r="J26" s="235"/>
      <c r="K26" s="235"/>
      <c r="L26" s="235"/>
      <c r="M26" s="235"/>
      <c r="N26" s="236">
        <f>SUM(F26:M26)</f>
        <v>0</v>
      </c>
      <c r="O26" s="237"/>
      <c r="P26" s="237"/>
      <c r="Q26" s="237"/>
      <c r="R26" s="237"/>
      <c r="S26" s="237"/>
      <c r="T26" s="237"/>
      <c r="U26" s="238">
        <f>SUM(O26:T26)</f>
        <v>0</v>
      </c>
      <c r="V26" s="239"/>
      <c r="W26" s="201"/>
      <c r="X26" s="255"/>
      <c r="Y26" s="187"/>
      <c r="Z26" s="36"/>
    </row>
    <row r="27" ht="13.2" customHeight="1">
      <c r="A27" s="241">
        <v>5</v>
      </c>
      <c r="B27" t="s" s="242">
        <f>INDEX('List of Competitors'!U$27:U$46,MATCH($A27,'List of Competitors'!$S$27:$S$46,0))</f>
      </c>
      <c r="C27" t="s" s="242">
        <f>INDEX('List of Competitors'!V$27:V$46,MATCH($A27,'List of Competitors'!$S$27:$S$46,0))</f>
      </c>
      <c r="D27" t="s" s="242">
        <f>INDEX('List of Competitors'!W$27:W$46,MATCH($A27,'List of Competitors'!$S$27:$S$46,0))</f>
      </c>
      <c r="E27" t="s" s="207">
        <v>112</v>
      </c>
      <c r="F27" s="243">
        <f>AVERAGE(F28:F31)</f>
      </c>
      <c r="G27" s="243">
        <f>AVERAGE(G28:G31)</f>
      </c>
      <c r="H27" s="243">
        <f>AVERAGE(H28:H31)</f>
      </c>
      <c r="I27" s="243">
        <f>AVERAGE(I28:I31)</f>
      </c>
      <c r="J27" s="243">
        <f>AVERAGE(J28:J31)</f>
      </c>
      <c r="K27" s="243">
        <f>AVERAGE(K28:K31)</f>
      </c>
      <c r="L27" s="243">
        <f>AVERAGE(L28:L31)</f>
      </c>
      <c r="M27" s="243">
        <f>AVERAGE(M28:M31)</f>
      </c>
      <c r="N27" s="209">
        <f>SUM(N28:N31)/IF(N31=0,3,4)</f>
        <v>0</v>
      </c>
      <c r="O27" s="210">
        <f>SUM(O28:O31)/IF($N31=0,3,4)</f>
        <v>0</v>
      </c>
      <c r="P27" s="210">
        <f>SUM(P28:P31)/IF($N31=0,3,4)</f>
        <v>0</v>
      </c>
      <c r="Q27" s="210">
        <f>SUM(Q28:Q31)/IF($N31=0,3,4)</f>
        <v>0</v>
      </c>
      <c r="R27" s="210">
        <f>SUM(R28:R31)/IF($N31=0,3,4)</f>
        <v>0</v>
      </c>
      <c r="S27" s="210">
        <f>SUM(S28:S31)/IF($N31=0,3,4)</f>
        <v>0</v>
      </c>
      <c r="T27" s="210">
        <f>SUM(T28:T31)/IF($N31=0,3,4)</f>
        <v>0</v>
      </c>
      <c r="U27" s="211">
        <f>SUM(U28:U31)/IF(N31=0,3,4)</f>
        <v>0</v>
      </c>
      <c r="V27" s="212">
        <f>N27-U27</f>
        <v>0</v>
      </c>
      <c r="W27" s="214">
        <f>IF(V27=0,0,IF(ISERROR(RANK(V27,V1:V106)),"",RANK(X27,X1:X106)))</f>
        <v>0</v>
      </c>
      <c r="X27" s="244">
        <f>IFERROR(V27+F27/100000+J27/10000000+G27/1000000000,0)</f>
        <v>0</v>
      </c>
      <c r="Y27" s="187"/>
      <c r="Z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4"/>
      <c r="X28" s="225"/>
      <c r="Y28" s="187"/>
      <c r="Z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2"/>
      <c r="X29" s="233"/>
      <c r="Y29" s="187"/>
      <c r="Z29" s="36"/>
    </row>
    <row r="30" ht="13.2" customHeight="1">
      <c r="A30" s="188"/>
      <c r="B30" s="259"/>
      <c r="C30" s="259"/>
      <c r="D30" s="259"/>
      <c r="E30" t="s" s="192">
        <v>115</v>
      </c>
      <c r="F30" s="219"/>
      <c r="G30" s="219"/>
      <c r="H30" s="219"/>
      <c r="I30" s="219"/>
      <c r="J30" s="219"/>
      <c r="K30" s="219"/>
      <c r="L30" s="219"/>
      <c r="M30" s="219"/>
      <c r="N30" s="260">
        <f>SUM(F30:M30)</f>
        <v>0</v>
      </c>
      <c r="O30" s="221"/>
      <c r="P30" s="221"/>
      <c r="Q30" s="221"/>
      <c r="R30" s="221"/>
      <c r="S30" s="221"/>
      <c r="T30" s="221"/>
      <c r="U30" s="261">
        <f>SUM(O30:T30)</f>
        <v>0</v>
      </c>
      <c r="V30" s="231"/>
      <c r="W30" s="232"/>
      <c r="X30" s="233"/>
      <c r="Y30" s="187"/>
      <c r="Z30" s="36"/>
    </row>
    <row r="31" ht="13.2" customHeight="1">
      <c r="A31" s="188"/>
      <c r="B31" s="254"/>
      <c r="C31" s="254"/>
      <c r="D31" s="254"/>
      <c r="E31" t="s" s="198">
        <v>116</v>
      </c>
      <c r="F31" s="262"/>
      <c r="G31" s="262"/>
      <c r="H31" s="262"/>
      <c r="I31" s="262"/>
      <c r="J31" s="262"/>
      <c r="K31" s="262"/>
      <c r="L31" s="262"/>
      <c r="M31" s="262"/>
      <c r="N31" s="263">
        <f>SUM(F31:M31)</f>
        <v>0</v>
      </c>
      <c r="O31" s="264"/>
      <c r="P31" s="264"/>
      <c r="Q31" s="264"/>
      <c r="R31" s="264"/>
      <c r="S31" s="264"/>
      <c r="T31" s="264"/>
      <c r="U31" s="265">
        <f>SUM(O31:T31)</f>
        <v>0</v>
      </c>
      <c r="V31" s="239"/>
      <c r="W31" s="201"/>
      <c r="X31" s="255"/>
      <c r="Y31" s="187"/>
      <c r="Z31" s="36"/>
    </row>
    <row r="32" ht="13.2" customHeight="1">
      <c r="A32" s="241">
        <v>6</v>
      </c>
      <c r="B32" t="s" s="242">
        <f>INDEX('List of Competitors'!U$27:U$46,MATCH($A32,'List of Competitors'!$S$27:$S$46,0))</f>
      </c>
      <c r="C32" t="s" s="242">
        <f>INDEX('List of Competitors'!V$27:V$46,MATCH($A32,'List of Competitors'!$S$27:$S$46,0))</f>
      </c>
      <c r="D32" t="s" s="242">
        <f>INDEX('List of Competitors'!W$27:W$46,MATCH($A32,'List of Competitors'!$S$27:$S$46,0))</f>
      </c>
      <c r="E32" t="s" s="207">
        <v>112</v>
      </c>
      <c r="F32" s="220">
        <f>AVERAGE(F33:F36)</f>
      </c>
      <c r="G32" s="220">
        <f>AVERAGE(G33:G36)</f>
      </c>
      <c r="H32" s="220">
        <f>AVERAGE(H33:H36)</f>
      </c>
      <c r="I32" s="220">
        <f>AVERAGE(I33:I36)</f>
      </c>
      <c r="J32" s="220">
        <f>AVERAGE(J33:J36)</f>
      </c>
      <c r="K32" s="220">
        <f>AVERAGE(K33:K36)</f>
      </c>
      <c r="L32" s="220">
        <f>AVERAGE(L33:L36)</f>
      </c>
      <c r="M32" s="220">
        <f>AVERAGE(M33:M36)</f>
      </c>
      <c r="N32" s="266">
        <f>SUM(N33:N36)/IF(N36=0,3,4)</f>
        <v>0</v>
      </c>
      <c r="O32" s="267">
        <f>SUM(O33:O36)/IF($N36=0,3,4)</f>
        <v>0</v>
      </c>
      <c r="P32" s="267">
        <f>SUM(P33:P36)/IF($N36=0,3,4)</f>
        <v>0</v>
      </c>
      <c r="Q32" s="267">
        <f>SUM(Q33:Q36)/IF($N36=0,3,4)</f>
        <v>0</v>
      </c>
      <c r="R32" s="267">
        <f>SUM(R33:R36)/IF($N36=0,3,4)</f>
        <v>0</v>
      </c>
      <c r="S32" s="267">
        <f>SUM(S33:S36)/IF($N36=0,3,4)</f>
        <v>0</v>
      </c>
      <c r="T32" s="267">
        <f>SUM(T33:T36)/IF($N36=0,3,4)</f>
        <v>0</v>
      </c>
      <c r="U32" s="268">
        <f>SUM(U33:U36)/IF(N36=0,3,4)</f>
        <v>0</v>
      </c>
      <c r="V32" s="212">
        <f>N32-U32</f>
        <v>0</v>
      </c>
      <c r="W32" s="214">
        <f>IF(V32=0,0,IF(ISERROR(RANK(V32,V1:V106)),"",RANK(X32,X1:X106)))</f>
        <v>0</v>
      </c>
      <c r="X32" s="244">
        <f>IFERROR(V32+F32/100000+J32/10000000+G32/1000000000,0)</f>
        <v>0</v>
      </c>
      <c r="Y32" s="187"/>
      <c r="Z32" s="36"/>
    </row>
    <row r="33" ht="13.2" customHeight="1">
      <c r="A33" s="188"/>
      <c r="B33" s="218"/>
      <c r="C33" s="218"/>
      <c r="D33" s="218"/>
      <c r="E33" t="s" s="192">
        <v>113</v>
      </c>
      <c r="F33" s="227"/>
      <c r="G33" s="227"/>
      <c r="H33" s="227"/>
      <c r="I33" s="227"/>
      <c r="J33" s="227"/>
      <c r="K33" s="227"/>
      <c r="L33" s="227"/>
      <c r="M33" s="227"/>
      <c r="N33" s="208">
        <f>SUM(F33:M33)</f>
        <v>0</v>
      </c>
      <c r="O33" s="229"/>
      <c r="P33" s="229"/>
      <c r="Q33" s="229"/>
      <c r="R33" s="229"/>
      <c r="S33" s="229"/>
      <c r="T33" s="229"/>
      <c r="U33" s="269">
        <f>SUM(O33:T33)</f>
        <v>0</v>
      </c>
      <c r="V33" s="223"/>
      <c r="W33" s="224"/>
      <c r="X33" s="225"/>
      <c r="Y33" s="187"/>
      <c r="Z33" s="36"/>
    </row>
    <row r="34" ht="13.2" customHeight="1">
      <c r="A34" s="188"/>
      <c r="B34" s="259"/>
      <c r="C34" s="259"/>
      <c r="D34" s="259"/>
      <c r="E34" t="s" s="192">
        <v>114</v>
      </c>
      <c r="F34" s="219"/>
      <c r="G34" s="219"/>
      <c r="H34" s="219"/>
      <c r="I34" s="219"/>
      <c r="J34" s="219"/>
      <c r="K34" s="219"/>
      <c r="L34" s="219"/>
      <c r="M34" s="219"/>
      <c r="N34" s="260">
        <f>SUM(F34:M34)</f>
        <v>0</v>
      </c>
      <c r="O34" s="221"/>
      <c r="P34" s="221"/>
      <c r="Q34" s="221"/>
      <c r="R34" s="221"/>
      <c r="S34" s="221"/>
      <c r="T34" s="221"/>
      <c r="U34" s="261">
        <f>SUM(O34:T34)</f>
        <v>0</v>
      </c>
      <c r="V34" s="231"/>
      <c r="W34" s="232"/>
      <c r="X34" s="233"/>
      <c r="Y34" s="187"/>
      <c r="Z34" s="36"/>
    </row>
    <row r="35" ht="13.2" customHeight="1">
      <c r="A35" s="188"/>
      <c r="B35" s="259"/>
      <c r="C35" s="259"/>
      <c r="D35" s="259"/>
      <c r="E35" t="s" s="192">
        <v>115</v>
      </c>
      <c r="F35" s="227"/>
      <c r="G35" s="227"/>
      <c r="H35" s="227"/>
      <c r="I35" s="227"/>
      <c r="J35" s="227"/>
      <c r="K35" s="227"/>
      <c r="L35" s="227"/>
      <c r="M35" s="227"/>
      <c r="N35" s="228">
        <f>SUM(F35:M35)</f>
        <v>0</v>
      </c>
      <c r="O35" s="229"/>
      <c r="P35" s="229"/>
      <c r="Q35" s="229"/>
      <c r="R35" s="229"/>
      <c r="S35" s="229"/>
      <c r="T35" s="229"/>
      <c r="U35" s="230">
        <f>SUM(O35:T35)</f>
        <v>0</v>
      </c>
      <c r="V35" s="231"/>
      <c r="W35" s="232"/>
      <c r="X35" s="233"/>
      <c r="Y35" s="187"/>
      <c r="Z35" s="36"/>
    </row>
    <row r="36" ht="13.2" customHeight="1">
      <c r="A36" s="188"/>
      <c r="B36" s="254"/>
      <c r="C36" s="254"/>
      <c r="D36" s="254"/>
      <c r="E36" t="s" s="198">
        <v>116</v>
      </c>
      <c r="F36" s="235"/>
      <c r="G36" s="235"/>
      <c r="H36" s="235"/>
      <c r="I36" s="235"/>
      <c r="J36" s="235"/>
      <c r="K36" s="235"/>
      <c r="L36" s="235"/>
      <c r="M36" s="235"/>
      <c r="N36" s="236">
        <f>SUM(F36:M36)</f>
        <v>0</v>
      </c>
      <c r="O36" s="237"/>
      <c r="P36" s="237"/>
      <c r="Q36" s="237"/>
      <c r="R36" s="237"/>
      <c r="S36" s="237"/>
      <c r="T36" s="237"/>
      <c r="U36" s="238">
        <f>SUM(O36:T36)</f>
        <v>0</v>
      </c>
      <c r="V36" s="239"/>
      <c r="W36" s="201"/>
      <c r="X36" s="255"/>
      <c r="Y36" s="187"/>
      <c r="Z36" s="36"/>
    </row>
    <row r="37" ht="13.2" customHeight="1">
      <c r="A37" s="241">
        <v>7</v>
      </c>
      <c r="B37" t="s" s="242">
        <f>INDEX('List of Competitors'!U$27:U$46,MATCH($A37,'List of Competitors'!$S$27:$S$46,0))</f>
      </c>
      <c r="C37" t="s" s="242">
        <f>INDEX('List of Competitors'!V$27:V$46,MATCH($A37,'List of Competitors'!$S$27:$S$46,0))</f>
      </c>
      <c r="D37" t="s" s="242">
        <f>INDEX('List of Competitors'!W$27:W$46,MATCH($A37,'List of Competitors'!$S$27:$S$46,0))</f>
      </c>
      <c r="E37" t="s" s="207">
        <v>112</v>
      </c>
      <c r="F37" s="243">
        <f>AVERAGE(F38:F41)</f>
      </c>
      <c r="G37" s="243">
        <f>AVERAGE(G38:G41)</f>
      </c>
      <c r="H37" s="243">
        <f>AVERAGE(H38:H41)</f>
      </c>
      <c r="I37" s="243">
        <f>AVERAGE(I38:I41)</f>
      </c>
      <c r="J37" s="243">
        <f>AVERAGE(J38:J41)</f>
      </c>
      <c r="K37" s="243">
        <f>AVERAGE(K38:K41)</f>
      </c>
      <c r="L37" s="243">
        <f>AVERAGE(L38:L41)</f>
      </c>
      <c r="M37" s="243">
        <f>AVERAGE(M38:M41)</f>
      </c>
      <c r="N37" s="209">
        <f>SUM(N38:N41)/IF(N41=0,3,4)</f>
        <v>0</v>
      </c>
      <c r="O37" s="210">
        <f>SUM(O38:O41)/IF($N41=0,3,4)</f>
        <v>0</v>
      </c>
      <c r="P37" s="210">
        <f>SUM(P38:P41)/IF($N41=0,3,4)</f>
        <v>0</v>
      </c>
      <c r="Q37" s="210">
        <f>SUM(Q38:Q41)/IF($N41=0,3,4)</f>
        <v>0</v>
      </c>
      <c r="R37" s="210">
        <f>SUM(R38:R41)/IF($N41=0,3,4)</f>
        <v>0</v>
      </c>
      <c r="S37" s="210">
        <f>SUM(S38:S41)/IF($N41=0,3,4)</f>
        <v>0</v>
      </c>
      <c r="T37" s="210">
        <f>SUM(T38:T41)/IF($N41=0,3,4)</f>
        <v>0</v>
      </c>
      <c r="U37" s="211">
        <f>SUM(U38:U41)/IF(N41=0,3,4)</f>
        <v>0</v>
      </c>
      <c r="V37" s="212">
        <f>N37-U37</f>
        <v>0</v>
      </c>
      <c r="W37" s="214">
        <f>IF(V37=0,0,IF(ISERROR(RANK(V37,V1:V106)),"",RANK(X37,X1:X106)))</f>
        <v>0</v>
      </c>
      <c r="X37" s="244">
        <f>IFERROR(V37+F37/100000+J37/10000000+G37/1000000000,0)</f>
        <v>0</v>
      </c>
      <c r="Y37" s="187"/>
      <c r="Z37" s="36"/>
    </row>
    <row r="38" ht="13.2" customHeight="1">
      <c r="A38" s="188"/>
      <c r="B38" s="218"/>
      <c r="C38" s="218"/>
      <c r="D38" s="218"/>
      <c r="E38" t="s" s="192">
        <v>113</v>
      </c>
      <c r="F38" s="219"/>
      <c r="G38" s="219"/>
      <c r="H38" s="219"/>
      <c r="I38" s="219"/>
      <c r="J38" s="219"/>
      <c r="K38" s="219"/>
      <c r="L38" s="219"/>
      <c r="M38" s="219"/>
      <c r="N38" s="220">
        <f>SUM(F38:M38)</f>
        <v>0</v>
      </c>
      <c r="O38" s="221"/>
      <c r="P38" s="221"/>
      <c r="Q38" s="221"/>
      <c r="R38" s="221"/>
      <c r="S38" s="221"/>
      <c r="T38" s="221"/>
      <c r="U38" s="222">
        <f>SUM(O38:T38)</f>
        <v>0</v>
      </c>
      <c r="V38" s="223"/>
      <c r="W38" s="224"/>
      <c r="X38" s="225"/>
      <c r="Y38" s="187"/>
      <c r="Z38" s="36"/>
    </row>
    <row r="39" ht="13.2" customHeight="1">
      <c r="A39" s="188"/>
      <c r="B39" s="259"/>
      <c r="C39" s="259"/>
      <c r="D39" s="259"/>
      <c r="E39" t="s" s="192">
        <v>114</v>
      </c>
      <c r="F39" s="227"/>
      <c r="G39" s="227"/>
      <c r="H39" s="227"/>
      <c r="I39" s="227"/>
      <c r="J39" s="227"/>
      <c r="K39" s="227"/>
      <c r="L39" s="227"/>
      <c r="M39" s="227"/>
      <c r="N39" s="228">
        <f>SUM(F39:M39)</f>
        <v>0</v>
      </c>
      <c r="O39" s="229"/>
      <c r="P39" s="229"/>
      <c r="Q39" s="229"/>
      <c r="R39" s="229"/>
      <c r="S39" s="229"/>
      <c r="T39" s="229"/>
      <c r="U39" s="230">
        <f>SUM(O39:T39)</f>
        <v>0</v>
      </c>
      <c r="V39" s="231"/>
      <c r="W39" s="232"/>
      <c r="X39" s="233"/>
      <c r="Y39" s="187"/>
      <c r="Z39" s="36"/>
    </row>
    <row r="40" ht="13.2" customHeight="1">
      <c r="A40" s="188"/>
      <c r="B40" s="259"/>
      <c r="C40" s="259"/>
      <c r="D40" s="259"/>
      <c r="E40" t="s" s="192">
        <v>115</v>
      </c>
      <c r="F40" s="219"/>
      <c r="G40" s="219"/>
      <c r="H40" s="219"/>
      <c r="I40" s="219"/>
      <c r="J40" s="219"/>
      <c r="K40" s="219"/>
      <c r="L40" s="219"/>
      <c r="M40" s="219"/>
      <c r="N40" s="260">
        <f>SUM(F40:M40)</f>
        <v>0</v>
      </c>
      <c r="O40" s="221"/>
      <c r="P40" s="221"/>
      <c r="Q40" s="221"/>
      <c r="R40" s="221"/>
      <c r="S40" s="221"/>
      <c r="T40" s="221"/>
      <c r="U40" s="261">
        <f>SUM(O40:T40)</f>
        <v>0</v>
      </c>
      <c r="V40" s="231"/>
      <c r="W40" s="232"/>
      <c r="X40" s="233"/>
      <c r="Y40" s="187"/>
      <c r="Z40" s="36"/>
    </row>
    <row r="41" ht="13.2" customHeight="1">
      <c r="A41" s="188"/>
      <c r="B41" s="254"/>
      <c r="C41" s="254"/>
      <c r="D41" s="254"/>
      <c r="E41" t="s" s="198">
        <v>116</v>
      </c>
      <c r="F41" s="262"/>
      <c r="G41" s="262"/>
      <c r="H41" s="262"/>
      <c r="I41" s="262"/>
      <c r="J41" s="262"/>
      <c r="K41" s="262"/>
      <c r="L41" s="262"/>
      <c r="M41" s="262"/>
      <c r="N41" s="263">
        <f>SUM(F41:M41)</f>
        <v>0</v>
      </c>
      <c r="O41" s="264"/>
      <c r="P41" s="264"/>
      <c r="Q41" s="264"/>
      <c r="R41" s="264"/>
      <c r="S41" s="264"/>
      <c r="T41" s="264"/>
      <c r="U41" s="265">
        <f>SUM(O41:T41)</f>
        <v>0</v>
      </c>
      <c r="V41" s="239"/>
      <c r="W41" s="201"/>
      <c r="X41" s="255"/>
      <c r="Y41" s="187"/>
      <c r="Z41" s="36"/>
    </row>
    <row r="42" ht="13.2" customHeight="1">
      <c r="A42" s="241">
        <v>8</v>
      </c>
      <c r="B42" t="s" s="242">
        <f>INDEX('List of Competitors'!U$27:U$46,MATCH($A42,'List of Competitors'!$S$27:$S$46,0))</f>
      </c>
      <c r="C42" t="s" s="242">
        <f>INDEX('List of Competitors'!V$27:V$46,MATCH($A42,'List of Competitors'!$S$27:$S$46,0))</f>
      </c>
      <c r="D42" t="s" s="242">
        <f>INDEX('List of Competitors'!W$27:W$46,MATCH($A42,'List of Competitors'!$S$27:$S$46,0))</f>
      </c>
      <c r="E42" t="s" s="207">
        <v>112</v>
      </c>
      <c r="F42" s="220">
        <f>AVERAGE(F43:F46)</f>
      </c>
      <c r="G42" s="220">
        <f>AVERAGE(G43:G46)</f>
      </c>
      <c r="H42" s="220">
        <f>AVERAGE(H43:H46)</f>
      </c>
      <c r="I42" s="220">
        <f>AVERAGE(I43:I46)</f>
      </c>
      <c r="J42" s="220">
        <f>AVERAGE(J43:J46)</f>
      </c>
      <c r="K42" s="220">
        <f>AVERAGE(K43:K46)</f>
      </c>
      <c r="L42" s="220">
        <f>AVERAGE(L43:L46)</f>
      </c>
      <c r="M42" s="220">
        <f>AVERAGE(M43:M46)</f>
      </c>
      <c r="N42" s="266">
        <f>SUM(N43:N46)/IF(N46=0,3,4)</f>
        <v>0</v>
      </c>
      <c r="O42" s="267">
        <f>SUM(O43:O46)/IF($N46=0,3,4)</f>
        <v>0</v>
      </c>
      <c r="P42" s="267">
        <f>SUM(P43:P46)/IF($N46=0,3,4)</f>
        <v>0</v>
      </c>
      <c r="Q42" s="267">
        <f>SUM(Q43:Q46)/IF($N46=0,3,4)</f>
        <v>0</v>
      </c>
      <c r="R42" s="267">
        <f>SUM(R43:R46)/IF($N46=0,3,4)</f>
        <v>0</v>
      </c>
      <c r="S42" s="267">
        <f>SUM(S43:S46)/IF($N46=0,3,4)</f>
        <v>0</v>
      </c>
      <c r="T42" s="267">
        <f>SUM(T43:T46)/IF($N46=0,3,4)</f>
        <v>0</v>
      </c>
      <c r="U42" s="268">
        <f>SUM(U43:U46)/IF(N46=0,3,4)</f>
        <v>0</v>
      </c>
      <c r="V42" s="212">
        <f>N42-U42</f>
        <v>0</v>
      </c>
      <c r="W42" s="214">
        <f>IF(V42=0,0,IF(ISERROR(RANK(V42,V1:V106)),"",RANK(X42,X1:X106)))</f>
        <v>0</v>
      </c>
      <c r="X42" s="244">
        <f>IFERROR(V42+F42/100000+J42/10000000+G42/1000000000,0)</f>
        <v>0</v>
      </c>
      <c r="Y42" s="187"/>
      <c r="Z42" s="36"/>
    </row>
    <row r="43" ht="13.2" customHeight="1">
      <c r="A43" s="188"/>
      <c r="B43" s="218"/>
      <c r="C43" s="218"/>
      <c r="D43" s="218"/>
      <c r="E43" t="s" s="192">
        <v>113</v>
      </c>
      <c r="F43" s="227"/>
      <c r="G43" s="227"/>
      <c r="H43" s="227"/>
      <c r="I43" s="227"/>
      <c r="J43" s="227"/>
      <c r="K43" s="227"/>
      <c r="L43" s="227"/>
      <c r="M43" s="227"/>
      <c r="N43" s="208">
        <f>SUM(F43:M43)</f>
        <v>0</v>
      </c>
      <c r="O43" s="229"/>
      <c r="P43" s="229"/>
      <c r="Q43" s="229"/>
      <c r="R43" s="229"/>
      <c r="S43" s="229"/>
      <c r="T43" s="229"/>
      <c r="U43" s="269">
        <f>SUM(O43:T43)</f>
        <v>0</v>
      </c>
      <c r="V43" s="223"/>
      <c r="W43" s="224"/>
      <c r="X43" s="225"/>
      <c r="Y43" s="187"/>
      <c r="Z43" s="36"/>
    </row>
    <row r="44" ht="13.2" customHeight="1">
      <c r="A44" s="188"/>
      <c r="B44" s="259"/>
      <c r="C44" s="259"/>
      <c r="D44" s="259"/>
      <c r="E44" t="s" s="192">
        <v>114</v>
      </c>
      <c r="F44" s="219"/>
      <c r="G44" s="219"/>
      <c r="H44" s="219"/>
      <c r="I44" s="219"/>
      <c r="J44" s="219"/>
      <c r="K44" s="219"/>
      <c r="L44" s="219"/>
      <c r="M44" s="219"/>
      <c r="N44" s="260">
        <f>SUM(F44:M44)</f>
        <v>0</v>
      </c>
      <c r="O44" s="221"/>
      <c r="P44" s="221"/>
      <c r="Q44" s="221"/>
      <c r="R44" s="221"/>
      <c r="S44" s="221"/>
      <c r="T44" s="221"/>
      <c r="U44" s="261">
        <f>SUM(O44:T44)</f>
        <v>0</v>
      </c>
      <c r="V44" s="231"/>
      <c r="W44" s="232"/>
      <c r="X44" s="233"/>
      <c r="Y44" s="187"/>
      <c r="Z44" s="36"/>
    </row>
    <row r="45" ht="13.2" customHeight="1">
      <c r="A45" s="188"/>
      <c r="B45" s="259"/>
      <c r="C45" s="259"/>
      <c r="D45" s="259"/>
      <c r="E45" t="s" s="192">
        <v>115</v>
      </c>
      <c r="F45" s="227"/>
      <c r="G45" s="227"/>
      <c r="H45" s="227"/>
      <c r="I45" s="227"/>
      <c r="J45" s="227"/>
      <c r="K45" s="227"/>
      <c r="L45" s="227"/>
      <c r="M45" s="227"/>
      <c r="N45" s="228">
        <f>SUM(F45:M45)</f>
        <v>0</v>
      </c>
      <c r="O45" s="229"/>
      <c r="P45" s="229"/>
      <c r="Q45" s="229"/>
      <c r="R45" s="229"/>
      <c r="S45" s="229"/>
      <c r="T45" s="229"/>
      <c r="U45" s="230">
        <f>SUM(O45:T45)</f>
        <v>0</v>
      </c>
      <c r="V45" s="231"/>
      <c r="W45" s="232"/>
      <c r="X45" s="233"/>
      <c r="Y45" s="187"/>
      <c r="Z45" s="36"/>
    </row>
    <row r="46" ht="13.2" customHeight="1">
      <c r="A46" s="188"/>
      <c r="B46" s="254"/>
      <c r="C46" s="254"/>
      <c r="D46" s="254"/>
      <c r="E46" t="s" s="198">
        <v>116</v>
      </c>
      <c r="F46" s="235"/>
      <c r="G46" s="235"/>
      <c r="H46" s="235"/>
      <c r="I46" s="235"/>
      <c r="J46" s="235"/>
      <c r="K46" s="235"/>
      <c r="L46" s="235"/>
      <c r="M46" s="235"/>
      <c r="N46" s="236">
        <f>SUM(F46:M46)</f>
        <v>0</v>
      </c>
      <c r="O46" s="237"/>
      <c r="P46" s="237"/>
      <c r="Q46" s="237"/>
      <c r="R46" s="237"/>
      <c r="S46" s="237"/>
      <c r="T46" s="237"/>
      <c r="U46" s="238">
        <f>SUM(O46:T46)</f>
        <v>0</v>
      </c>
      <c r="V46" s="239"/>
      <c r="W46" s="201"/>
      <c r="X46" s="255"/>
      <c r="Y46" s="187"/>
      <c r="Z46" s="36"/>
    </row>
    <row r="47" ht="13.2" customHeight="1">
      <c r="A47" s="241">
        <v>9</v>
      </c>
      <c r="B47" t="s" s="242">
        <f>INDEX('List of Competitors'!U$27:U$46,MATCH($A47,'List of Competitors'!$S$27:$S$46,0))</f>
      </c>
      <c r="C47" t="s" s="242">
        <f>INDEX('List of Competitors'!V$27:V$46,MATCH($A47,'List of Competitors'!$S$27:$S$46,0))</f>
      </c>
      <c r="D47" t="s" s="242">
        <f>INDEX('List of Competitors'!W$27:W$46,MATCH($A47,'List of Competitors'!$S$27:$S$46,0))</f>
      </c>
      <c r="E47" t="s" s="207">
        <v>112</v>
      </c>
      <c r="F47" s="243">
        <f>AVERAGE(F48:F51)</f>
      </c>
      <c r="G47" s="243">
        <f>AVERAGE(G48:G51)</f>
      </c>
      <c r="H47" s="243">
        <f>AVERAGE(H48:H51)</f>
      </c>
      <c r="I47" s="243">
        <f>AVERAGE(I48:I51)</f>
      </c>
      <c r="J47" s="243">
        <f>AVERAGE(J48:J51)</f>
      </c>
      <c r="K47" s="243">
        <f>AVERAGE(K48:K51)</f>
      </c>
      <c r="L47" s="243">
        <f>AVERAGE(L48:L51)</f>
      </c>
      <c r="M47" s="243">
        <f>AVERAGE(M48:M51)</f>
      </c>
      <c r="N47" s="209">
        <f>SUM(N48:N51)/IF(N51=0,3,4)</f>
        <v>0</v>
      </c>
      <c r="O47" s="210">
        <f>SUM(O48:O51)/IF($N51=0,3,4)</f>
        <v>0</v>
      </c>
      <c r="P47" s="210">
        <f>SUM(P48:P51)/IF($N51=0,3,4)</f>
        <v>0</v>
      </c>
      <c r="Q47" s="210">
        <f>SUM(Q48:Q51)/IF($N51=0,3,4)</f>
        <v>0</v>
      </c>
      <c r="R47" s="210">
        <f>SUM(R48:R51)/IF($N51=0,3,4)</f>
        <v>0</v>
      </c>
      <c r="S47" s="210">
        <f>SUM(S48:S51)/IF($N51=0,3,4)</f>
        <v>0</v>
      </c>
      <c r="T47" s="210">
        <f>SUM(T48:T51)/IF($N51=0,3,4)</f>
        <v>0</v>
      </c>
      <c r="U47" s="211">
        <f>SUM(U48:U51)/IF(N51=0,3,4)</f>
        <v>0</v>
      </c>
      <c r="V47" s="212">
        <f>N47-U47</f>
        <v>0</v>
      </c>
      <c r="W47" s="214">
        <f>IF(V47=0,0,IF(ISERROR(RANK(V47,V1:V106)),"",RANK(X47,X1:X106)))</f>
        <v>0</v>
      </c>
      <c r="X47" s="244">
        <f>IFERROR(V47+F47/100000+J47/10000000+G47/1000000000,0)</f>
        <v>0</v>
      </c>
      <c r="Y47" s="187"/>
      <c r="Z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4"/>
      <c r="X48" s="225"/>
      <c r="Y48" s="187"/>
      <c r="Z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2"/>
      <c r="X49" s="233"/>
      <c r="Y49" s="187"/>
      <c r="Z49" s="36"/>
    </row>
    <row r="50" ht="13.2" customHeight="1">
      <c r="A50" s="188"/>
      <c r="B50" s="259"/>
      <c r="C50" s="259"/>
      <c r="D50" s="259"/>
      <c r="E50" t="s" s="192">
        <v>115</v>
      </c>
      <c r="F50" s="219"/>
      <c r="G50" s="219"/>
      <c r="H50" s="219"/>
      <c r="I50" s="219"/>
      <c r="J50" s="219"/>
      <c r="K50" s="219"/>
      <c r="L50" s="219"/>
      <c r="M50" s="219"/>
      <c r="N50" s="260">
        <f>SUM(F50:M50)</f>
        <v>0</v>
      </c>
      <c r="O50" s="221"/>
      <c r="P50" s="221"/>
      <c r="Q50" s="221"/>
      <c r="R50" s="221"/>
      <c r="S50" s="221"/>
      <c r="T50" s="221"/>
      <c r="U50" s="261">
        <f>SUM(O50:T50)</f>
        <v>0</v>
      </c>
      <c r="V50" s="231"/>
      <c r="W50" s="232"/>
      <c r="X50" s="233"/>
      <c r="Y50" s="187"/>
      <c r="Z50" s="36"/>
    </row>
    <row r="51" ht="13.2" customHeight="1">
      <c r="A51" s="188"/>
      <c r="B51" s="254"/>
      <c r="C51" s="254"/>
      <c r="D51" s="254"/>
      <c r="E51" t="s" s="198">
        <v>116</v>
      </c>
      <c r="F51" s="262"/>
      <c r="G51" s="262"/>
      <c r="H51" s="262"/>
      <c r="I51" s="262"/>
      <c r="J51" s="262"/>
      <c r="K51" s="262"/>
      <c r="L51" s="262"/>
      <c r="M51" s="262"/>
      <c r="N51" s="263">
        <f>SUM(F51:M51)</f>
        <v>0</v>
      </c>
      <c r="O51" s="264"/>
      <c r="P51" s="264"/>
      <c r="Q51" s="264"/>
      <c r="R51" s="264"/>
      <c r="S51" s="264"/>
      <c r="T51" s="264"/>
      <c r="U51" s="265">
        <f>SUM(O51:T51)</f>
        <v>0</v>
      </c>
      <c r="V51" s="239"/>
      <c r="W51" s="201"/>
      <c r="X51" s="255"/>
      <c r="Y51" s="187"/>
      <c r="Z51" s="36"/>
    </row>
    <row r="52" ht="13.2" customHeight="1">
      <c r="A52" s="241">
        <v>10</v>
      </c>
      <c r="B52" t="s" s="242">
        <f>INDEX('List of Competitors'!U$27:U$46,MATCH($A52,'List of Competitors'!$S$27:$S$46,0))</f>
      </c>
      <c r="C52" t="s" s="242">
        <f>INDEX('List of Competitors'!V$27:V$46,MATCH($A52,'List of Competitors'!$S$27:$S$46,0))</f>
      </c>
      <c r="D52" t="s" s="242">
        <f>INDEX('List of Competitors'!W$27:W$46,MATCH($A52,'List of Competitors'!$S$27:$S$46,0))</f>
      </c>
      <c r="E52" t="s" s="207">
        <v>112</v>
      </c>
      <c r="F52" s="220">
        <f>AVERAGE(F53:F56)</f>
      </c>
      <c r="G52" s="220">
        <f>AVERAGE(G53:G56)</f>
      </c>
      <c r="H52" s="220">
        <f>AVERAGE(H53:H56)</f>
      </c>
      <c r="I52" s="220">
        <f>AVERAGE(I53:I56)</f>
      </c>
      <c r="J52" s="220">
        <f>AVERAGE(J53:J56)</f>
      </c>
      <c r="K52" s="220">
        <f>AVERAGE(K53:K56)</f>
      </c>
      <c r="L52" s="220">
        <f>AVERAGE(L53:L56)</f>
      </c>
      <c r="M52" s="220">
        <f>AVERAGE(M53:M56)</f>
      </c>
      <c r="N52" s="266">
        <f>SUM(N53:N56)/IF(N56=0,3,4)</f>
        <v>0</v>
      </c>
      <c r="O52" s="267">
        <f>SUM(O53:O56)/IF($N56=0,3,4)</f>
        <v>0</v>
      </c>
      <c r="P52" s="267">
        <f>SUM(P53:P56)/IF($N56=0,3,4)</f>
        <v>0</v>
      </c>
      <c r="Q52" s="267">
        <f>SUM(Q53:Q56)/IF($N56=0,3,4)</f>
        <v>0</v>
      </c>
      <c r="R52" s="267">
        <f>SUM(R53:R56)/IF($N56=0,3,4)</f>
        <v>0</v>
      </c>
      <c r="S52" s="267">
        <f>SUM(S53:S56)/IF($N56=0,3,4)</f>
        <v>0</v>
      </c>
      <c r="T52" s="267">
        <f>SUM(T53:T56)/IF($N56=0,3,4)</f>
        <v>0</v>
      </c>
      <c r="U52" s="268">
        <f>SUM(U53:U56)/IF(N56=0,3,4)</f>
        <v>0</v>
      </c>
      <c r="V52" s="212">
        <f>N52-U52</f>
        <v>0</v>
      </c>
      <c r="W52" s="214">
        <f>IF(V52=0,0,IF(ISERROR(RANK(V52,V1:V106)),"",RANK(X52,X1:X106)))</f>
        <v>0</v>
      </c>
      <c r="X52" s="244">
        <f>IFERROR(V52+F52/100000+J52/10000000+G52/1000000000,0)</f>
        <v>0</v>
      </c>
      <c r="Y52" s="187"/>
      <c r="Z52" s="36"/>
    </row>
    <row r="53" ht="13.2" customHeight="1">
      <c r="A53" s="188"/>
      <c r="B53" s="218"/>
      <c r="C53" s="218"/>
      <c r="D53" s="218"/>
      <c r="E53" t="s" s="192">
        <v>113</v>
      </c>
      <c r="F53" s="227"/>
      <c r="G53" s="227"/>
      <c r="H53" s="227"/>
      <c r="I53" s="227"/>
      <c r="J53" s="227"/>
      <c r="K53" s="227"/>
      <c r="L53" s="227"/>
      <c r="M53" s="227"/>
      <c r="N53" s="208">
        <f>SUM(F53:M53)</f>
        <v>0</v>
      </c>
      <c r="O53" s="229"/>
      <c r="P53" s="229"/>
      <c r="Q53" s="229"/>
      <c r="R53" s="229"/>
      <c r="S53" s="229"/>
      <c r="T53" s="229"/>
      <c r="U53" s="269">
        <f>SUM(O53:T53)</f>
        <v>0</v>
      </c>
      <c r="V53" s="223"/>
      <c r="W53" s="224"/>
      <c r="X53" s="225"/>
      <c r="Y53" s="187"/>
      <c r="Z53" s="36"/>
    </row>
    <row r="54" ht="13.2" customHeight="1">
      <c r="A54" s="188"/>
      <c r="B54" s="259"/>
      <c r="C54" s="259"/>
      <c r="D54" s="259"/>
      <c r="E54" t="s" s="192">
        <v>114</v>
      </c>
      <c r="F54" s="219"/>
      <c r="G54" s="219"/>
      <c r="H54" s="219"/>
      <c r="I54" s="219"/>
      <c r="J54" s="219"/>
      <c r="K54" s="219"/>
      <c r="L54" s="219"/>
      <c r="M54" s="219"/>
      <c r="N54" s="260">
        <f>SUM(F54:M54)</f>
        <v>0</v>
      </c>
      <c r="O54" s="221"/>
      <c r="P54" s="221"/>
      <c r="Q54" s="221"/>
      <c r="R54" s="221"/>
      <c r="S54" s="221"/>
      <c r="T54" s="221"/>
      <c r="U54" s="261">
        <f>SUM(O54:T54)</f>
        <v>0</v>
      </c>
      <c r="V54" s="231"/>
      <c r="W54" s="232"/>
      <c r="X54" s="233"/>
      <c r="Y54" s="187"/>
      <c r="Z54" s="36"/>
    </row>
    <row r="55" ht="13.2" customHeight="1">
      <c r="A55" s="188"/>
      <c r="B55" s="259"/>
      <c r="C55" s="259"/>
      <c r="D55" s="259"/>
      <c r="E55" t="s" s="192">
        <v>115</v>
      </c>
      <c r="F55" s="227"/>
      <c r="G55" s="227"/>
      <c r="H55" s="227"/>
      <c r="I55" s="227"/>
      <c r="J55" s="227"/>
      <c r="K55" s="227"/>
      <c r="L55" s="227"/>
      <c r="M55" s="227"/>
      <c r="N55" s="228">
        <f>SUM(F55:M55)</f>
        <v>0</v>
      </c>
      <c r="O55" s="229"/>
      <c r="P55" s="229"/>
      <c r="Q55" s="229"/>
      <c r="R55" s="229"/>
      <c r="S55" s="229"/>
      <c r="T55" s="229"/>
      <c r="U55" s="230">
        <f>SUM(O55:T55)</f>
        <v>0</v>
      </c>
      <c r="V55" s="231"/>
      <c r="W55" s="232"/>
      <c r="X55" s="233"/>
      <c r="Y55" s="187"/>
      <c r="Z55" s="36"/>
    </row>
    <row r="56" ht="13.2" customHeight="1">
      <c r="A56" s="188"/>
      <c r="B56" s="254"/>
      <c r="C56" s="254"/>
      <c r="D56" s="254"/>
      <c r="E56" t="s" s="198">
        <v>116</v>
      </c>
      <c r="F56" s="235"/>
      <c r="G56" s="235"/>
      <c r="H56" s="235"/>
      <c r="I56" s="235"/>
      <c r="J56" s="235"/>
      <c r="K56" s="235"/>
      <c r="L56" s="235"/>
      <c r="M56" s="235"/>
      <c r="N56" s="236">
        <f>SUM(F56:M56)</f>
        <v>0</v>
      </c>
      <c r="O56" s="237"/>
      <c r="P56" s="237"/>
      <c r="Q56" s="237"/>
      <c r="R56" s="237"/>
      <c r="S56" s="237"/>
      <c r="T56" s="237"/>
      <c r="U56" s="238">
        <f>SUM(O56:T56)</f>
        <v>0</v>
      </c>
      <c r="V56" s="239"/>
      <c r="W56" s="201"/>
      <c r="X56" s="255"/>
      <c r="Y56" s="187"/>
      <c r="Z56" s="36"/>
    </row>
    <row r="57" ht="13.2" customHeight="1">
      <c r="A57" s="241">
        <v>11</v>
      </c>
      <c r="B57" t="s" s="242">
        <f>INDEX('List of Competitors'!U$27:U$46,MATCH($A57,'List of Competitors'!$S$27:$S$46,0))</f>
      </c>
      <c r="C57" t="s" s="242">
        <f>INDEX('List of Competitors'!V$27:V$46,MATCH($A57,'List of Competitors'!$S$27:$S$46,0))</f>
      </c>
      <c r="D57" t="s" s="242">
        <f>INDEX('List of Competitors'!W$27:W$46,MATCH($A57,'List of Competitors'!$S$27:$S$46,0))</f>
      </c>
      <c r="E57" t="s" s="207">
        <v>112</v>
      </c>
      <c r="F57" s="243">
        <f>AVERAGE(F58:F61)</f>
      </c>
      <c r="G57" s="243">
        <f>AVERAGE(G58:G61)</f>
      </c>
      <c r="H57" s="243">
        <f>AVERAGE(H58:H61)</f>
      </c>
      <c r="I57" s="243">
        <f>AVERAGE(I58:I61)</f>
      </c>
      <c r="J57" s="243">
        <f>AVERAGE(J58:J61)</f>
      </c>
      <c r="K57" s="243">
        <f>AVERAGE(K58:K61)</f>
      </c>
      <c r="L57" s="243">
        <f>AVERAGE(L58:L61)</f>
      </c>
      <c r="M57" s="243">
        <f>AVERAGE(M58:M61)</f>
      </c>
      <c r="N57" s="209">
        <f>SUM(N58:N61)/IF(N61=0,3,4)</f>
        <v>0</v>
      </c>
      <c r="O57" s="210">
        <f>SUM(O58:O61)/IF($N61=0,3,4)</f>
        <v>0</v>
      </c>
      <c r="P57" s="210">
        <f>SUM(P58:P61)/IF($N61=0,3,4)</f>
        <v>0</v>
      </c>
      <c r="Q57" s="210">
        <f>SUM(Q58:Q61)/IF($N61=0,3,4)</f>
        <v>0</v>
      </c>
      <c r="R57" s="210">
        <f>SUM(R58:R61)/IF($N61=0,3,4)</f>
        <v>0</v>
      </c>
      <c r="S57" s="210">
        <f>SUM(S58:S61)/IF($N61=0,3,4)</f>
        <v>0</v>
      </c>
      <c r="T57" s="210">
        <f>SUM(T58:T61)/IF($N61=0,3,4)</f>
        <v>0</v>
      </c>
      <c r="U57" s="211">
        <f>SUM(U58:U61)/IF(N61=0,3,4)</f>
        <v>0</v>
      </c>
      <c r="V57" s="212">
        <f>N57-U57</f>
        <v>0</v>
      </c>
      <c r="W57" s="214">
        <f>IF(V57=0,0,IF(ISERROR(RANK(V57,V1:V106)),"",RANK(X57,X1:X106)))</f>
        <v>0</v>
      </c>
      <c r="X57" s="244">
        <f>IFERROR(V57+F57/100000+J57/10000000+G57/1000000000,0)</f>
        <v>0</v>
      </c>
      <c r="Y57" s="187"/>
      <c r="Z57" s="36"/>
    </row>
    <row r="58" ht="13.2" customHeight="1">
      <c r="A58" s="188"/>
      <c r="B58" s="218"/>
      <c r="C58" s="218"/>
      <c r="D58" s="218"/>
      <c r="E58" t="s" s="192">
        <v>113</v>
      </c>
      <c r="F58" s="219"/>
      <c r="G58" s="219"/>
      <c r="H58" s="219"/>
      <c r="I58" s="219"/>
      <c r="J58" s="219"/>
      <c r="K58" s="219"/>
      <c r="L58" s="219"/>
      <c r="M58" s="219"/>
      <c r="N58" s="220">
        <f>SUM(F58:M58)</f>
        <v>0</v>
      </c>
      <c r="O58" s="221"/>
      <c r="P58" s="221"/>
      <c r="Q58" s="221"/>
      <c r="R58" s="221"/>
      <c r="S58" s="221"/>
      <c r="T58" s="221"/>
      <c r="U58" s="222">
        <f>SUM(O58:T58)</f>
        <v>0</v>
      </c>
      <c r="V58" s="223"/>
      <c r="W58" s="224"/>
      <c r="X58" s="225"/>
      <c r="Y58" s="187"/>
      <c r="Z58" s="36"/>
    </row>
    <row r="59" ht="13.2" customHeight="1">
      <c r="A59" s="188"/>
      <c r="B59" s="259"/>
      <c r="C59" s="259"/>
      <c r="D59" s="259"/>
      <c r="E59" t="s" s="192">
        <v>114</v>
      </c>
      <c r="F59" s="227"/>
      <c r="G59" s="227"/>
      <c r="H59" s="227"/>
      <c r="I59" s="227"/>
      <c r="J59" s="227"/>
      <c r="K59" s="227"/>
      <c r="L59" s="227"/>
      <c r="M59" s="227"/>
      <c r="N59" s="228">
        <f>SUM(F59:M59)</f>
        <v>0</v>
      </c>
      <c r="O59" s="229"/>
      <c r="P59" s="229"/>
      <c r="Q59" s="229"/>
      <c r="R59" s="229"/>
      <c r="S59" s="229"/>
      <c r="T59" s="229"/>
      <c r="U59" s="230">
        <f>SUM(O59:T59)</f>
        <v>0</v>
      </c>
      <c r="V59" s="231"/>
      <c r="W59" s="232"/>
      <c r="X59" s="233"/>
      <c r="Y59" s="187"/>
      <c r="Z59" s="36"/>
    </row>
    <row r="60" ht="13.2" customHeight="1">
      <c r="A60" s="188"/>
      <c r="B60" s="259"/>
      <c r="C60" s="259"/>
      <c r="D60" s="259"/>
      <c r="E60" t="s" s="192">
        <v>115</v>
      </c>
      <c r="F60" s="219"/>
      <c r="G60" s="219"/>
      <c r="H60" s="219"/>
      <c r="I60" s="219"/>
      <c r="J60" s="219"/>
      <c r="K60" s="219"/>
      <c r="L60" s="219"/>
      <c r="M60" s="219"/>
      <c r="N60" s="260">
        <f>SUM(F60:M60)</f>
        <v>0</v>
      </c>
      <c r="O60" s="221"/>
      <c r="P60" s="221"/>
      <c r="Q60" s="221"/>
      <c r="R60" s="221"/>
      <c r="S60" s="221"/>
      <c r="T60" s="221"/>
      <c r="U60" s="261">
        <f>SUM(O60:T60)</f>
        <v>0</v>
      </c>
      <c r="V60" s="231"/>
      <c r="W60" s="232"/>
      <c r="X60" s="233"/>
      <c r="Y60" s="187"/>
      <c r="Z60" s="36"/>
    </row>
    <row r="61" ht="13.2" customHeight="1">
      <c r="A61" s="188"/>
      <c r="B61" s="254"/>
      <c r="C61" s="254"/>
      <c r="D61" s="254"/>
      <c r="E61" t="s" s="198">
        <v>116</v>
      </c>
      <c r="F61" s="262"/>
      <c r="G61" s="262"/>
      <c r="H61" s="262"/>
      <c r="I61" s="262"/>
      <c r="J61" s="262"/>
      <c r="K61" s="262"/>
      <c r="L61" s="262"/>
      <c r="M61" s="262"/>
      <c r="N61" s="263">
        <f>SUM(F61:M61)</f>
        <v>0</v>
      </c>
      <c r="O61" s="264"/>
      <c r="P61" s="264"/>
      <c r="Q61" s="264"/>
      <c r="R61" s="264"/>
      <c r="S61" s="264"/>
      <c r="T61" s="264"/>
      <c r="U61" s="265">
        <f>SUM(O61:T61)</f>
        <v>0</v>
      </c>
      <c r="V61" s="239"/>
      <c r="W61" s="201"/>
      <c r="X61" s="255"/>
      <c r="Y61" s="187"/>
      <c r="Z61" s="36"/>
    </row>
    <row r="62" ht="13.2" customHeight="1">
      <c r="A62" s="241">
        <v>12</v>
      </c>
      <c r="B62" t="s" s="242">
        <f>INDEX('List of Competitors'!U$27:U$46,MATCH($A62,'List of Competitors'!$S$27:$S$46,0))</f>
      </c>
      <c r="C62" t="s" s="242">
        <f>INDEX('List of Competitors'!V$27:V$46,MATCH($A62,'List of Competitors'!$S$27:$S$46,0))</f>
      </c>
      <c r="D62" t="s" s="242">
        <f>INDEX('List of Competitors'!W$27:W$46,MATCH($A62,'List of Competitors'!$S$27:$S$46,0))</f>
      </c>
      <c r="E62" t="s" s="207">
        <v>112</v>
      </c>
      <c r="F62" s="220">
        <f>AVERAGE(F63:F66)</f>
      </c>
      <c r="G62" s="220">
        <f>AVERAGE(G63:G66)</f>
      </c>
      <c r="H62" s="220">
        <f>AVERAGE(H63:H66)</f>
      </c>
      <c r="I62" s="220">
        <f>AVERAGE(I63:I66)</f>
      </c>
      <c r="J62" s="220">
        <f>AVERAGE(J63:J66)</f>
      </c>
      <c r="K62" s="220">
        <f>AVERAGE(K63:K66)</f>
      </c>
      <c r="L62" s="220">
        <f>AVERAGE(L63:L66)</f>
      </c>
      <c r="M62" s="220">
        <f>AVERAGE(M63:M66)</f>
      </c>
      <c r="N62" s="266">
        <f>SUM(N63:N66)/IF(N66=0,3,4)</f>
        <v>0</v>
      </c>
      <c r="O62" s="267">
        <f>SUM(O63:O66)/IF($N66=0,3,4)</f>
        <v>0</v>
      </c>
      <c r="P62" s="267">
        <f>SUM(P63:P66)/IF($N66=0,3,4)</f>
        <v>0</v>
      </c>
      <c r="Q62" s="267">
        <f>SUM(Q63:Q66)/IF($N66=0,3,4)</f>
        <v>0</v>
      </c>
      <c r="R62" s="267">
        <f>SUM(R63:R66)/IF($N66=0,3,4)</f>
        <v>0</v>
      </c>
      <c r="S62" s="267">
        <f>SUM(S63:S66)/IF($N66=0,3,4)</f>
        <v>0</v>
      </c>
      <c r="T62" s="267">
        <f>SUM(T63:T66)/IF($N66=0,3,4)</f>
        <v>0</v>
      </c>
      <c r="U62" s="268">
        <f>SUM(U63:U66)/IF(N66=0,3,4)</f>
        <v>0</v>
      </c>
      <c r="V62" s="212">
        <f>N62-U62</f>
        <v>0</v>
      </c>
      <c r="W62" s="214">
        <f>IF(V62=0,0,IF(ISERROR(RANK(V62,V1:V106)),"",RANK(X62,X1:X106)))</f>
        <v>0</v>
      </c>
      <c r="X62" s="244">
        <f>IFERROR(V62+F62/100000+J62/10000000+G62/1000000000,0)</f>
        <v>0</v>
      </c>
      <c r="Y62" s="187"/>
      <c r="Z62" s="36"/>
    </row>
    <row r="63" ht="13.2" customHeight="1">
      <c r="A63" s="188"/>
      <c r="B63" s="218"/>
      <c r="C63" s="218"/>
      <c r="D63" s="218"/>
      <c r="E63" t="s" s="192">
        <v>113</v>
      </c>
      <c r="F63" s="227"/>
      <c r="G63" s="227"/>
      <c r="H63" s="227"/>
      <c r="I63" s="227"/>
      <c r="J63" s="227"/>
      <c r="K63" s="227"/>
      <c r="L63" s="227"/>
      <c r="M63" s="227"/>
      <c r="N63" s="208">
        <f>SUM(F63:M63)</f>
        <v>0</v>
      </c>
      <c r="O63" s="229"/>
      <c r="P63" s="229"/>
      <c r="Q63" s="229"/>
      <c r="R63" s="229"/>
      <c r="S63" s="229"/>
      <c r="T63" s="229"/>
      <c r="U63" s="269">
        <f>SUM(O63:T63)</f>
        <v>0</v>
      </c>
      <c r="V63" s="223"/>
      <c r="W63" s="224"/>
      <c r="X63" s="225"/>
      <c r="Y63" s="187"/>
      <c r="Z63" s="36"/>
    </row>
    <row r="64" ht="13.2" customHeight="1">
      <c r="A64" s="188"/>
      <c r="B64" s="259"/>
      <c r="C64" s="259"/>
      <c r="D64" s="259"/>
      <c r="E64" t="s" s="192">
        <v>114</v>
      </c>
      <c r="F64" s="219"/>
      <c r="G64" s="219"/>
      <c r="H64" s="219"/>
      <c r="I64" s="219"/>
      <c r="J64" s="219"/>
      <c r="K64" s="219"/>
      <c r="L64" s="219"/>
      <c r="M64" s="219"/>
      <c r="N64" s="260">
        <f>SUM(F64:M64)</f>
        <v>0</v>
      </c>
      <c r="O64" s="221"/>
      <c r="P64" s="221"/>
      <c r="Q64" s="221"/>
      <c r="R64" s="221"/>
      <c r="S64" s="221"/>
      <c r="T64" s="221"/>
      <c r="U64" s="261">
        <f>SUM(O64:T64)</f>
        <v>0</v>
      </c>
      <c r="V64" s="231"/>
      <c r="W64" s="232"/>
      <c r="X64" s="233"/>
      <c r="Y64" s="187"/>
      <c r="Z64" s="36"/>
    </row>
    <row r="65" ht="13.2" customHeight="1">
      <c r="A65" s="188"/>
      <c r="B65" s="259"/>
      <c r="C65" s="259"/>
      <c r="D65" s="259"/>
      <c r="E65" t="s" s="192">
        <v>115</v>
      </c>
      <c r="F65" s="227"/>
      <c r="G65" s="227"/>
      <c r="H65" s="227"/>
      <c r="I65" s="227"/>
      <c r="J65" s="227"/>
      <c r="K65" s="227"/>
      <c r="L65" s="227"/>
      <c r="M65" s="227"/>
      <c r="N65" s="228">
        <f>SUM(F65:M65)</f>
        <v>0</v>
      </c>
      <c r="O65" s="229"/>
      <c r="P65" s="229"/>
      <c r="Q65" s="229"/>
      <c r="R65" s="229"/>
      <c r="S65" s="229"/>
      <c r="T65" s="229"/>
      <c r="U65" s="230">
        <f>SUM(O65:T65)</f>
        <v>0</v>
      </c>
      <c r="V65" s="231"/>
      <c r="W65" s="232"/>
      <c r="X65" s="233"/>
      <c r="Y65" s="187"/>
      <c r="Z65" s="36"/>
    </row>
    <row r="66" ht="13.2" customHeight="1">
      <c r="A66" s="188"/>
      <c r="B66" s="254"/>
      <c r="C66" s="254"/>
      <c r="D66" s="254"/>
      <c r="E66" t="s" s="198">
        <v>116</v>
      </c>
      <c r="F66" s="235"/>
      <c r="G66" s="235"/>
      <c r="H66" s="235"/>
      <c r="I66" s="235"/>
      <c r="J66" s="235"/>
      <c r="K66" s="235"/>
      <c r="L66" s="235"/>
      <c r="M66" s="235"/>
      <c r="N66" s="236">
        <f>SUM(F66:M66)</f>
        <v>0</v>
      </c>
      <c r="O66" s="237"/>
      <c r="P66" s="237"/>
      <c r="Q66" s="237"/>
      <c r="R66" s="237"/>
      <c r="S66" s="237"/>
      <c r="T66" s="237"/>
      <c r="U66" s="238">
        <f>SUM(O66:T66)</f>
        <v>0</v>
      </c>
      <c r="V66" s="239"/>
      <c r="W66" s="201"/>
      <c r="X66" s="255"/>
      <c r="Y66" s="187"/>
      <c r="Z66" s="36"/>
    </row>
    <row r="67" ht="13.2" customHeight="1">
      <c r="A67" s="241">
        <v>13</v>
      </c>
      <c r="B67" t="s" s="242">
        <f>INDEX('List of Competitors'!U$27:U$46,MATCH($A67,'List of Competitors'!$S$27:$S$46,0))</f>
      </c>
      <c r="C67" t="s" s="242">
        <f>INDEX('List of Competitors'!V$27:V$46,MATCH($A67,'List of Competitors'!$S$27:$S$46,0))</f>
      </c>
      <c r="D67" t="s" s="242">
        <f>INDEX('List of Competitors'!W$27:W$46,MATCH($A67,'List of Competitors'!$S$27:$S$46,0))</f>
      </c>
      <c r="E67" t="s" s="207">
        <v>112</v>
      </c>
      <c r="F67" s="243">
        <f>AVERAGE(F68:F71)</f>
      </c>
      <c r="G67" s="243">
        <f>AVERAGE(G68:G71)</f>
      </c>
      <c r="H67" s="243">
        <f>AVERAGE(H68:H71)</f>
      </c>
      <c r="I67" s="243">
        <f>AVERAGE(I68:I71)</f>
      </c>
      <c r="J67" s="243">
        <f>AVERAGE(J68:J71)</f>
      </c>
      <c r="K67" s="243">
        <f>AVERAGE(K68:K71)</f>
      </c>
      <c r="L67" s="243">
        <f>AVERAGE(L68:L71)</f>
      </c>
      <c r="M67" s="243">
        <f>AVERAGE(M68:M71)</f>
      </c>
      <c r="N67" s="209">
        <f>SUM(N68:N71)/IF(N71=0,3,4)</f>
        <v>0</v>
      </c>
      <c r="O67" s="210">
        <f>SUM(O68:O71)/IF($N71=0,3,4)</f>
        <v>0</v>
      </c>
      <c r="P67" s="210">
        <f>SUM(P68:P71)/IF($N71=0,3,4)</f>
        <v>0</v>
      </c>
      <c r="Q67" s="210">
        <f>SUM(Q68:Q71)/IF($N71=0,3,4)</f>
        <v>0</v>
      </c>
      <c r="R67" s="210">
        <f>SUM(R68:R71)/IF($N71=0,3,4)</f>
        <v>0</v>
      </c>
      <c r="S67" s="210">
        <f>SUM(S68:S71)/IF($N71=0,3,4)</f>
        <v>0</v>
      </c>
      <c r="T67" s="210">
        <f>SUM(T68:T71)/IF($N71=0,3,4)</f>
        <v>0</v>
      </c>
      <c r="U67" s="211">
        <f>SUM(U68:U71)/IF(N71=0,3,4)</f>
        <v>0</v>
      </c>
      <c r="V67" s="212">
        <f>N67-U67</f>
        <v>0</v>
      </c>
      <c r="W67" s="214">
        <f>IF(V67=0,0,IF(ISERROR(RANK(V67,V1:V106)),"",RANK(X67,X1:X106)))</f>
        <v>0</v>
      </c>
      <c r="X67" s="244">
        <f>IFERROR(V67+F67/100000+J67/10000000+G67/1000000000,0)</f>
        <v>0</v>
      </c>
      <c r="Y67" s="187"/>
      <c r="Z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4"/>
      <c r="X68" s="225"/>
      <c r="Y68" s="187"/>
      <c r="Z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2"/>
      <c r="X69" s="233"/>
      <c r="Y69" s="187"/>
      <c r="Z69" s="36"/>
    </row>
    <row r="70" ht="13.2" customHeight="1">
      <c r="A70" s="188"/>
      <c r="B70" s="259"/>
      <c r="C70" s="259"/>
      <c r="D70" s="259"/>
      <c r="E70" t="s" s="192">
        <v>115</v>
      </c>
      <c r="F70" s="219"/>
      <c r="G70" s="219"/>
      <c r="H70" s="219"/>
      <c r="I70" s="219"/>
      <c r="J70" s="219"/>
      <c r="K70" s="219"/>
      <c r="L70" s="219"/>
      <c r="M70" s="219"/>
      <c r="N70" s="260">
        <f>SUM(F70:M70)</f>
        <v>0</v>
      </c>
      <c r="O70" s="221"/>
      <c r="P70" s="221"/>
      <c r="Q70" s="221"/>
      <c r="R70" s="221"/>
      <c r="S70" s="221"/>
      <c r="T70" s="221"/>
      <c r="U70" s="261">
        <f>SUM(O70:T70)</f>
        <v>0</v>
      </c>
      <c r="V70" s="231"/>
      <c r="W70" s="232"/>
      <c r="X70" s="233"/>
      <c r="Y70" s="187"/>
      <c r="Z70" s="36"/>
    </row>
    <row r="71" ht="13.2" customHeight="1">
      <c r="A71" s="188"/>
      <c r="B71" s="254"/>
      <c r="C71" s="254"/>
      <c r="D71" s="254"/>
      <c r="E71" t="s" s="198">
        <v>116</v>
      </c>
      <c r="F71" s="262"/>
      <c r="G71" s="262"/>
      <c r="H71" s="262"/>
      <c r="I71" s="262"/>
      <c r="J71" s="262"/>
      <c r="K71" s="262"/>
      <c r="L71" s="262"/>
      <c r="M71" s="262"/>
      <c r="N71" s="263">
        <f>SUM(F71:M71)</f>
        <v>0</v>
      </c>
      <c r="O71" s="264"/>
      <c r="P71" s="264"/>
      <c r="Q71" s="264"/>
      <c r="R71" s="264"/>
      <c r="S71" s="264"/>
      <c r="T71" s="264"/>
      <c r="U71" s="265">
        <f>SUM(O71:T71)</f>
        <v>0</v>
      </c>
      <c r="V71" s="239"/>
      <c r="W71" s="201"/>
      <c r="X71" s="255"/>
      <c r="Y71" s="187"/>
      <c r="Z71" s="36"/>
    </row>
    <row r="72" ht="13.2" customHeight="1">
      <c r="A72" s="241">
        <v>14</v>
      </c>
      <c r="B72" t="s" s="242">
        <f>INDEX('List of Competitors'!U$27:U$46,MATCH($A72,'List of Competitors'!$S$27:$S$46,0))</f>
      </c>
      <c r="C72" t="s" s="242">
        <f>INDEX('List of Competitors'!V$27:V$46,MATCH($A72,'List of Competitors'!$S$27:$S$46,0))</f>
      </c>
      <c r="D72" t="s" s="242">
        <f>INDEX('List of Competitors'!W$27:W$46,MATCH($A72,'List of Competitors'!$S$27:$S$46,0))</f>
      </c>
      <c r="E72" t="s" s="207">
        <v>112</v>
      </c>
      <c r="F72" s="220">
        <f>AVERAGE(F73:F76)</f>
      </c>
      <c r="G72" s="220">
        <f>AVERAGE(G73:G76)</f>
      </c>
      <c r="H72" s="220">
        <f>AVERAGE(H73:H76)</f>
      </c>
      <c r="I72" s="220">
        <f>AVERAGE(I73:I76)</f>
      </c>
      <c r="J72" s="220">
        <f>AVERAGE(J73:J76)</f>
      </c>
      <c r="K72" s="220">
        <f>AVERAGE(K73:K76)</f>
      </c>
      <c r="L72" s="220">
        <f>AVERAGE(L73:L76)</f>
      </c>
      <c r="M72" s="220">
        <f>AVERAGE(M73:M76)</f>
      </c>
      <c r="N72" s="266">
        <f>SUM(N73:N76)/IF(N76=0,3,4)</f>
        <v>0</v>
      </c>
      <c r="O72" s="267">
        <f>SUM(O73:O76)/IF($N76=0,3,4)</f>
        <v>0</v>
      </c>
      <c r="P72" s="267">
        <f>SUM(P73:P76)/IF($N76=0,3,4)</f>
        <v>0</v>
      </c>
      <c r="Q72" s="267">
        <f>SUM(Q73:Q76)/IF($N76=0,3,4)</f>
        <v>0</v>
      </c>
      <c r="R72" s="267">
        <f>SUM(R73:R76)/IF($N76=0,3,4)</f>
        <v>0</v>
      </c>
      <c r="S72" s="267">
        <f>SUM(S73:S76)/IF($N76=0,3,4)</f>
        <v>0</v>
      </c>
      <c r="T72" s="267">
        <f>SUM(T73:T76)/IF($N76=0,3,4)</f>
        <v>0</v>
      </c>
      <c r="U72" s="268">
        <f>SUM(U73:U76)/IF(N76=0,3,4)</f>
        <v>0</v>
      </c>
      <c r="V72" s="212">
        <f>N72-U72</f>
        <v>0</v>
      </c>
      <c r="W72" s="214">
        <f>IF(V72=0,0,IF(ISERROR(RANK(V72,V1:V106)),"",RANK(X72,X1:X106)))</f>
        <v>0</v>
      </c>
      <c r="X72" s="244">
        <f>IFERROR(V72+F72/100000+J72/10000000+G72/1000000000,0)</f>
        <v>0</v>
      </c>
      <c r="Y72" s="187"/>
      <c r="Z72" s="36"/>
    </row>
    <row r="73" ht="13.2" customHeight="1">
      <c r="A73" s="188"/>
      <c r="B73" s="218"/>
      <c r="C73" s="218"/>
      <c r="D73" s="218"/>
      <c r="E73" t="s" s="192">
        <v>113</v>
      </c>
      <c r="F73" s="227"/>
      <c r="G73" s="227"/>
      <c r="H73" s="227"/>
      <c r="I73" s="227"/>
      <c r="J73" s="227"/>
      <c r="K73" s="227"/>
      <c r="L73" s="227"/>
      <c r="M73" s="227"/>
      <c r="N73" s="208">
        <f>SUM(F73:M73)</f>
        <v>0</v>
      </c>
      <c r="O73" s="229"/>
      <c r="P73" s="229"/>
      <c r="Q73" s="229"/>
      <c r="R73" s="229"/>
      <c r="S73" s="229"/>
      <c r="T73" s="229"/>
      <c r="U73" s="269">
        <f>SUM(O73:T73)</f>
        <v>0</v>
      </c>
      <c r="V73" s="223"/>
      <c r="W73" s="224"/>
      <c r="X73" s="225"/>
      <c r="Y73" s="187"/>
      <c r="Z73" s="36"/>
    </row>
    <row r="74" ht="13.2" customHeight="1">
      <c r="A74" s="188"/>
      <c r="B74" s="259"/>
      <c r="C74" s="259"/>
      <c r="D74" s="259"/>
      <c r="E74" t="s" s="192">
        <v>114</v>
      </c>
      <c r="F74" s="219"/>
      <c r="G74" s="219"/>
      <c r="H74" s="219"/>
      <c r="I74" s="219"/>
      <c r="J74" s="219"/>
      <c r="K74" s="219"/>
      <c r="L74" s="219"/>
      <c r="M74" s="219"/>
      <c r="N74" s="260">
        <f>SUM(F74:M74)</f>
        <v>0</v>
      </c>
      <c r="O74" s="221"/>
      <c r="P74" s="221"/>
      <c r="Q74" s="221"/>
      <c r="R74" s="221"/>
      <c r="S74" s="221"/>
      <c r="T74" s="221"/>
      <c r="U74" s="261">
        <f>SUM(O74:T74)</f>
        <v>0</v>
      </c>
      <c r="V74" s="231"/>
      <c r="W74" s="232"/>
      <c r="X74" s="233"/>
      <c r="Y74" s="187"/>
      <c r="Z74" s="36"/>
    </row>
    <row r="75" ht="13.2" customHeight="1">
      <c r="A75" s="188"/>
      <c r="B75" s="259"/>
      <c r="C75" s="259"/>
      <c r="D75" s="259"/>
      <c r="E75" t="s" s="192">
        <v>115</v>
      </c>
      <c r="F75" s="227"/>
      <c r="G75" s="227"/>
      <c r="H75" s="227"/>
      <c r="I75" s="227"/>
      <c r="J75" s="227"/>
      <c r="K75" s="227"/>
      <c r="L75" s="227"/>
      <c r="M75" s="227"/>
      <c r="N75" s="228">
        <f>SUM(F75:M75)</f>
        <v>0</v>
      </c>
      <c r="O75" s="229"/>
      <c r="P75" s="229"/>
      <c r="Q75" s="229"/>
      <c r="R75" s="229"/>
      <c r="S75" s="229"/>
      <c r="T75" s="229"/>
      <c r="U75" s="230">
        <f>SUM(O75:T75)</f>
        <v>0</v>
      </c>
      <c r="V75" s="231"/>
      <c r="W75" s="232"/>
      <c r="X75" s="233"/>
      <c r="Y75" s="187"/>
      <c r="Z75" s="36"/>
    </row>
    <row r="76" ht="13.2" customHeight="1">
      <c r="A76" s="188"/>
      <c r="B76" s="254"/>
      <c r="C76" s="254"/>
      <c r="D76" s="254"/>
      <c r="E76" t="s" s="198">
        <v>116</v>
      </c>
      <c r="F76" s="235"/>
      <c r="G76" s="235"/>
      <c r="H76" s="235"/>
      <c r="I76" s="235"/>
      <c r="J76" s="235"/>
      <c r="K76" s="235"/>
      <c r="L76" s="235"/>
      <c r="M76" s="235"/>
      <c r="N76" s="236">
        <f>SUM(F76:M76)</f>
        <v>0</v>
      </c>
      <c r="O76" s="237"/>
      <c r="P76" s="237"/>
      <c r="Q76" s="237"/>
      <c r="R76" s="237"/>
      <c r="S76" s="237"/>
      <c r="T76" s="237"/>
      <c r="U76" s="238">
        <f>SUM(O76:T76)</f>
        <v>0</v>
      </c>
      <c r="V76" s="239"/>
      <c r="W76" s="201"/>
      <c r="X76" s="255"/>
      <c r="Y76" s="187"/>
      <c r="Z76" s="36"/>
    </row>
    <row r="77" ht="13.2" customHeight="1">
      <c r="A77" s="241">
        <v>15</v>
      </c>
      <c r="B77" t="s" s="242">
        <f>INDEX('List of Competitors'!U$27:U$46,MATCH($A77,'List of Competitors'!$S$27:$S$46,0))</f>
      </c>
      <c r="C77" t="s" s="242">
        <f>INDEX('List of Competitors'!V$27:V$46,MATCH($A77,'List of Competitors'!$S$27:$S$46,0))</f>
      </c>
      <c r="D77" t="s" s="242">
        <f>INDEX('List of Competitors'!W$27:W$46,MATCH($A77,'List of Competitors'!$S$27:$S$46,0))</f>
      </c>
      <c r="E77" t="s" s="207">
        <v>112</v>
      </c>
      <c r="F77" s="243">
        <f>AVERAGE(F78:F81)</f>
      </c>
      <c r="G77" s="243">
        <f>AVERAGE(G78:G81)</f>
      </c>
      <c r="H77" s="243">
        <f>AVERAGE(H78:H81)</f>
      </c>
      <c r="I77" s="243">
        <f>AVERAGE(I78:I81)</f>
      </c>
      <c r="J77" s="243">
        <f>AVERAGE(J78:J81)</f>
      </c>
      <c r="K77" s="243">
        <f>AVERAGE(K78:K81)</f>
      </c>
      <c r="L77" s="243">
        <f>AVERAGE(L78:L81)</f>
      </c>
      <c r="M77" s="243">
        <f>AVERAGE(M78:M81)</f>
      </c>
      <c r="N77" s="209">
        <f>SUM(N78:N81)/IF(N81=0,3,4)</f>
        <v>0</v>
      </c>
      <c r="O77" s="210">
        <f>SUM(O78:O81)/IF($N81=0,3,4)</f>
        <v>0</v>
      </c>
      <c r="P77" s="210">
        <f>SUM(P78:P81)/IF($N81=0,3,4)</f>
        <v>0</v>
      </c>
      <c r="Q77" s="210">
        <f>SUM(Q78:Q81)/IF($N81=0,3,4)</f>
        <v>0</v>
      </c>
      <c r="R77" s="210">
        <f>SUM(R78:R81)/IF($N81=0,3,4)</f>
        <v>0</v>
      </c>
      <c r="S77" s="210">
        <f>SUM(S78:S81)/IF($N81=0,3,4)</f>
        <v>0</v>
      </c>
      <c r="T77" s="210">
        <f>SUM(T78:T81)/IF($N81=0,3,4)</f>
        <v>0</v>
      </c>
      <c r="U77" s="211">
        <f>SUM(U78:U81)/IF(N81=0,3,4)</f>
        <v>0</v>
      </c>
      <c r="V77" s="212">
        <f>N77-U77</f>
        <v>0</v>
      </c>
      <c r="W77" s="214">
        <f>IF(V77=0,0,IF(ISERROR(RANK(V77,V1:V106)),"",RANK(X77,X1:X106)))</f>
        <v>0</v>
      </c>
      <c r="X77" s="244">
        <f>IFERROR(V77+F77/100000+J77/10000000+G77/1000000000,0)</f>
        <v>0</v>
      </c>
      <c r="Y77" s="187"/>
      <c r="Z77" s="36"/>
    </row>
    <row r="78" ht="13.2" customHeight="1">
      <c r="A78" s="188"/>
      <c r="B78" s="218"/>
      <c r="C78" s="218"/>
      <c r="D78" s="218"/>
      <c r="E78" t="s" s="192">
        <v>113</v>
      </c>
      <c r="F78" s="219"/>
      <c r="G78" s="219"/>
      <c r="H78" s="219"/>
      <c r="I78" s="219"/>
      <c r="J78" s="219"/>
      <c r="K78" s="219"/>
      <c r="L78" s="219"/>
      <c r="M78" s="219"/>
      <c r="N78" s="220">
        <f>SUM(F78:M78)</f>
        <v>0</v>
      </c>
      <c r="O78" s="221"/>
      <c r="P78" s="221"/>
      <c r="Q78" s="221"/>
      <c r="R78" s="221"/>
      <c r="S78" s="221"/>
      <c r="T78" s="221"/>
      <c r="U78" s="222">
        <f>SUM(O78:T78)</f>
        <v>0</v>
      </c>
      <c r="V78" s="223"/>
      <c r="W78" s="224"/>
      <c r="X78" s="225"/>
      <c r="Y78" s="187"/>
      <c r="Z78" s="36"/>
    </row>
    <row r="79" ht="13.2" customHeight="1">
      <c r="A79" s="188"/>
      <c r="B79" s="259"/>
      <c r="C79" s="259"/>
      <c r="D79" s="259"/>
      <c r="E79" t="s" s="192">
        <v>114</v>
      </c>
      <c r="F79" s="227"/>
      <c r="G79" s="227"/>
      <c r="H79" s="227"/>
      <c r="I79" s="227"/>
      <c r="J79" s="227"/>
      <c r="K79" s="227"/>
      <c r="L79" s="227"/>
      <c r="M79" s="227"/>
      <c r="N79" s="228">
        <f>SUM(F79:M79)</f>
        <v>0</v>
      </c>
      <c r="O79" s="229"/>
      <c r="P79" s="229"/>
      <c r="Q79" s="229"/>
      <c r="R79" s="229"/>
      <c r="S79" s="229"/>
      <c r="T79" s="229"/>
      <c r="U79" s="230">
        <f>SUM(O79:T79)</f>
        <v>0</v>
      </c>
      <c r="V79" s="231"/>
      <c r="W79" s="232"/>
      <c r="X79" s="233"/>
      <c r="Y79" s="187"/>
      <c r="Z79" s="36"/>
    </row>
    <row r="80" ht="13.2" customHeight="1">
      <c r="A80" s="188"/>
      <c r="B80" s="259"/>
      <c r="C80" s="259"/>
      <c r="D80" s="259"/>
      <c r="E80" t="s" s="192">
        <v>115</v>
      </c>
      <c r="F80" s="219"/>
      <c r="G80" s="219"/>
      <c r="H80" s="219"/>
      <c r="I80" s="219"/>
      <c r="J80" s="219"/>
      <c r="K80" s="219"/>
      <c r="L80" s="219"/>
      <c r="M80" s="219"/>
      <c r="N80" s="260">
        <f>SUM(F80:M80)</f>
        <v>0</v>
      </c>
      <c r="O80" s="221"/>
      <c r="P80" s="221"/>
      <c r="Q80" s="221"/>
      <c r="R80" s="221"/>
      <c r="S80" s="221"/>
      <c r="T80" s="221"/>
      <c r="U80" s="261">
        <f>SUM(O80:T80)</f>
        <v>0</v>
      </c>
      <c r="V80" s="231"/>
      <c r="W80" s="232"/>
      <c r="X80" s="233"/>
      <c r="Y80" s="187"/>
      <c r="Z80" s="36"/>
    </row>
    <row r="81" ht="13.2" customHeight="1">
      <c r="A81" s="188"/>
      <c r="B81" s="254"/>
      <c r="C81" s="254"/>
      <c r="D81" s="254"/>
      <c r="E81" t="s" s="198">
        <v>116</v>
      </c>
      <c r="F81" s="262"/>
      <c r="G81" s="262"/>
      <c r="H81" s="262"/>
      <c r="I81" s="262"/>
      <c r="J81" s="262"/>
      <c r="K81" s="262"/>
      <c r="L81" s="262"/>
      <c r="M81" s="262"/>
      <c r="N81" s="263">
        <f>SUM(F81:M81)</f>
        <v>0</v>
      </c>
      <c r="O81" s="264"/>
      <c r="P81" s="264"/>
      <c r="Q81" s="264"/>
      <c r="R81" s="264"/>
      <c r="S81" s="264"/>
      <c r="T81" s="264"/>
      <c r="U81" s="265">
        <f>SUM(O81:T81)</f>
        <v>0</v>
      </c>
      <c r="V81" s="239"/>
      <c r="W81" s="201"/>
      <c r="X81" s="255"/>
      <c r="Y81" s="187"/>
      <c r="Z81" s="36"/>
    </row>
    <row r="82" ht="13.2" customHeight="1">
      <c r="A82" s="241">
        <v>16</v>
      </c>
      <c r="B82" t="s" s="242">
        <f>INDEX('List of Competitors'!U$27:U$46,MATCH($A82,'List of Competitors'!$S$27:$S$46,0))</f>
      </c>
      <c r="C82" t="s" s="242">
        <f>INDEX('List of Competitors'!V$27:V$46,MATCH($A82,'List of Competitors'!$S$27:$S$46,0))</f>
      </c>
      <c r="D82" t="s" s="242">
        <f>INDEX('List of Competitors'!W$27:W$46,MATCH($A82,'List of Competitors'!$S$27:$S$46,0))</f>
      </c>
      <c r="E82" t="s" s="207">
        <v>112</v>
      </c>
      <c r="F82" s="220">
        <f>AVERAGE(F83:F86)</f>
      </c>
      <c r="G82" s="220">
        <f>AVERAGE(G83:G86)</f>
      </c>
      <c r="H82" s="220">
        <f>AVERAGE(H83:H86)</f>
      </c>
      <c r="I82" s="220">
        <f>AVERAGE(I83:I86)</f>
      </c>
      <c r="J82" s="220">
        <f>AVERAGE(J83:J86)</f>
      </c>
      <c r="K82" s="220">
        <f>AVERAGE(K83:K86)</f>
      </c>
      <c r="L82" s="220">
        <f>AVERAGE(L83:L86)</f>
      </c>
      <c r="M82" s="220">
        <f>AVERAGE(M83:M86)</f>
      </c>
      <c r="N82" s="266">
        <f>SUM(N83:N86)/IF(N86=0,3,4)</f>
        <v>0</v>
      </c>
      <c r="O82" s="267">
        <f>SUM(O83:O86)/IF($N86=0,3,4)</f>
        <v>0</v>
      </c>
      <c r="P82" s="267">
        <f>SUM(P83:P86)/IF($N86=0,3,4)</f>
        <v>0</v>
      </c>
      <c r="Q82" s="267">
        <f>SUM(Q83:Q86)/IF($N86=0,3,4)</f>
        <v>0</v>
      </c>
      <c r="R82" s="267">
        <f>SUM(R83:R86)/IF($N86=0,3,4)</f>
        <v>0</v>
      </c>
      <c r="S82" s="267">
        <f>SUM(S83:S86)/IF($N86=0,3,4)</f>
        <v>0</v>
      </c>
      <c r="T82" s="267">
        <f>SUM(T83:T86)/IF($N86=0,3,4)</f>
        <v>0</v>
      </c>
      <c r="U82" s="268">
        <f>SUM(U83:U86)/IF(N86=0,3,4)</f>
        <v>0</v>
      </c>
      <c r="V82" s="212">
        <f>N82-U82</f>
        <v>0</v>
      </c>
      <c r="W82" s="214">
        <f>IF(V82=0,0,IF(ISERROR(RANK(V82,V1:V106)),"",RANK(X82,X1:X106)))</f>
        <v>0</v>
      </c>
      <c r="X82" s="244">
        <f>IFERROR(V82+F82/100000+J82/10000000+G82/1000000000,0)</f>
        <v>0</v>
      </c>
      <c r="Y82" s="187"/>
      <c r="Z82" s="36"/>
    </row>
    <row r="83" ht="13.2" customHeight="1">
      <c r="A83" s="188"/>
      <c r="B83" s="218"/>
      <c r="C83" s="218"/>
      <c r="D83" s="218"/>
      <c r="E83" t="s" s="192">
        <v>113</v>
      </c>
      <c r="F83" s="227"/>
      <c r="G83" s="227"/>
      <c r="H83" s="227"/>
      <c r="I83" s="227"/>
      <c r="J83" s="227"/>
      <c r="K83" s="227"/>
      <c r="L83" s="227"/>
      <c r="M83" s="227"/>
      <c r="N83" s="208">
        <f>SUM(F83:M83)</f>
        <v>0</v>
      </c>
      <c r="O83" s="229"/>
      <c r="P83" s="229"/>
      <c r="Q83" s="229"/>
      <c r="R83" s="229"/>
      <c r="S83" s="229"/>
      <c r="T83" s="229"/>
      <c r="U83" s="269">
        <f>SUM(O83:T83)</f>
        <v>0</v>
      </c>
      <c r="V83" s="223"/>
      <c r="W83" s="224"/>
      <c r="X83" s="225"/>
      <c r="Y83" s="187"/>
      <c r="Z83" s="36"/>
    </row>
    <row r="84" ht="13.2" customHeight="1">
      <c r="A84" s="188"/>
      <c r="B84" s="259"/>
      <c r="C84" s="259"/>
      <c r="D84" s="259"/>
      <c r="E84" t="s" s="192">
        <v>114</v>
      </c>
      <c r="F84" s="219"/>
      <c r="G84" s="219"/>
      <c r="H84" s="219"/>
      <c r="I84" s="219"/>
      <c r="J84" s="219"/>
      <c r="K84" s="219"/>
      <c r="L84" s="219"/>
      <c r="M84" s="219"/>
      <c r="N84" s="260">
        <f>SUM(F84:M84)</f>
        <v>0</v>
      </c>
      <c r="O84" s="221"/>
      <c r="P84" s="221"/>
      <c r="Q84" s="221"/>
      <c r="R84" s="221"/>
      <c r="S84" s="221"/>
      <c r="T84" s="221"/>
      <c r="U84" s="261">
        <f>SUM(O84:T84)</f>
        <v>0</v>
      </c>
      <c r="V84" s="231"/>
      <c r="W84" s="232"/>
      <c r="X84" s="233"/>
      <c r="Y84" s="187"/>
      <c r="Z84" s="36"/>
    </row>
    <row r="85" ht="13.2" customHeight="1">
      <c r="A85" s="188"/>
      <c r="B85" s="259"/>
      <c r="C85" s="259"/>
      <c r="D85" s="259"/>
      <c r="E85" t="s" s="192">
        <v>115</v>
      </c>
      <c r="F85" s="227"/>
      <c r="G85" s="227"/>
      <c r="H85" s="227"/>
      <c r="I85" s="227"/>
      <c r="J85" s="227"/>
      <c r="K85" s="227"/>
      <c r="L85" s="227"/>
      <c r="M85" s="227"/>
      <c r="N85" s="228">
        <f>SUM(F85:M85)</f>
        <v>0</v>
      </c>
      <c r="O85" s="229"/>
      <c r="P85" s="229"/>
      <c r="Q85" s="229"/>
      <c r="R85" s="229"/>
      <c r="S85" s="229"/>
      <c r="T85" s="229"/>
      <c r="U85" s="230">
        <f>SUM(O85:T85)</f>
        <v>0</v>
      </c>
      <c r="V85" s="231"/>
      <c r="W85" s="232"/>
      <c r="X85" s="233"/>
      <c r="Y85" s="187"/>
      <c r="Z85" s="36"/>
    </row>
    <row r="86" ht="13.2" customHeight="1">
      <c r="A86" s="188"/>
      <c r="B86" s="254"/>
      <c r="C86" s="254"/>
      <c r="D86" s="254"/>
      <c r="E86" t="s" s="198">
        <v>116</v>
      </c>
      <c r="F86" s="235"/>
      <c r="G86" s="235"/>
      <c r="H86" s="235"/>
      <c r="I86" s="235"/>
      <c r="J86" s="235"/>
      <c r="K86" s="235"/>
      <c r="L86" s="235"/>
      <c r="M86" s="235"/>
      <c r="N86" s="236">
        <f>SUM(F86:M86)</f>
        <v>0</v>
      </c>
      <c r="O86" s="237"/>
      <c r="P86" s="237"/>
      <c r="Q86" s="237"/>
      <c r="R86" s="237"/>
      <c r="S86" s="237"/>
      <c r="T86" s="237"/>
      <c r="U86" s="238">
        <f>SUM(O86:T86)</f>
        <v>0</v>
      </c>
      <c r="V86" s="239"/>
      <c r="W86" s="201"/>
      <c r="X86" s="255"/>
      <c r="Y86" s="187"/>
      <c r="Z86" s="36"/>
    </row>
    <row r="87" ht="13.2" customHeight="1">
      <c r="A87" s="241">
        <v>17</v>
      </c>
      <c r="B87" t="s" s="242">
        <f>INDEX('List of Competitors'!U$27:U$46,MATCH($A87,'List of Competitors'!$S$27:$S$46,0))</f>
      </c>
      <c r="C87" t="s" s="242">
        <f>INDEX('List of Competitors'!V$27:V$46,MATCH($A87,'List of Competitors'!$S$27:$S$46,0))</f>
      </c>
      <c r="D87" t="s" s="242">
        <f>INDEX('List of Competitors'!W$27:W$46,MATCH($A87,'List of Competitors'!$S$27:$S$46,0))</f>
      </c>
      <c r="E87" t="s" s="207">
        <v>112</v>
      </c>
      <c r="F87" s="243">
        <f>AVERAGE(F88:F91)</f>
      </c>
      <c r="G87" s="243">
        <f>AVERAGE(G88:G91)</f>
      </c>
      <c r="H87" s="243">
        <f>AVERAGE(H88:H91)</f>
      </c>
      <c r="I87" s="243">
        <f>AVERAGE(I88:I91)</f>
      </c>
      <c r="J87" s="243">
        <f>AVERAGE(J88:J91)</f>
      </c>
      <c r="K87" s="243">
        <f>AVERAGE(K88:K91)</f>
      </c>
      <c r="L87" s="243">
        <f>AVERAGE(L88:L91)</f>
      </c>
      <c r="M87" s="243">
        <f>AVERAGE(M88:M91)</f>
      </c>
      <c r="N87" s="209">
        <f>SUM(N88:N91)/IF(N91=0,3,4)</f>
        <v>0</v>
      </c>
      <c r="O87" s="210">
        <f>SUM(O88:O91)/IF($N91=0,3,4)</f>
        <v>0</v>
      </c>
      <c r="P87" s="210">
        <f>SUM(P88:P91)/IF($N91=0,3,4)</f>
        <v>0</v>
      </c>
      <c r="Q87" s="210">
        <f>SUM(Q88:Q91)/IF($N91=0,3,4)</f>
        <v>0</v>
      </c>
      <c r="R87" s="210">
        <f>SUM(R88:R91)/IF($N91=0,3,4)</f>
        <v>0</v>
      </c>
      <c r="S87" s="210">
        <f>SUM(S88:S91)/IF($N91=0,3,4)</f>
        <v>0</v>
      </c>
      <c r="T87" s="210">
        <f>SUM(T88:T91)/IF($N91=0,3,4)</f>
        <v>0</v>
      </c>
      <c r="U87" s="211">
        <f>SUM(U88:U91)/IF(N91=0,3,4)</f>
        <v>0</v>
      </c>
      <c r="V87" s="212">
        <f>N87-U87</f>
        <v>0</v>
      </c>
      <c r="W87" s="214">
        <f>IF(V87=0,0,IF(ISERROR(RANK(V87,V1:V106)),"",RANK(X87,X1:X106)))</f>
        <v>0</v>
      </c>
      <c r="X87" s="244">
        <f>IFERROR(V87+F87/100000+J87/10000000+G87/1000000000,0)</f>
        <v>0</v>
      </c>
      <c r="Y87" s="187"/>
      <c r="Z87" s="36"/>
    </row>
    <row r="88" ht="13.2" customHeight="1">
      <c r="A88" s="188"/>
      <c r="B88" s="218"/>
      <c r="C88" s="218"/>
      <c r="D88" s="218"/>
      <c r="E88" t="s" s="192">
        <v>113</v>
      </c>
      <c r="F88" s="219"/>
      <c r="G88" s="219"/>
      <c r="H88" s="219"/>
      <c r="I88" s="219"/>
      <c r="J88" s="219"/>
      <c r="K88" s="219"/>
      <c r="L88" s="219"/>
      <c r="M88" s="219"/>
      <c r="N88" s="220">
        <f>SUM(F88:M88)</f>
        <v>0</v>
      </c>
      <c r="O88" s="221"/>
      <c r="P88" s="221"/>
      <c r="Q88" s="221"/>
      <c r="R88" s="221"/>
      <c r="S88" s="221"/>
      <c r="T88" s="221"/>
      <c r="U88" s="222">
        <f>SUM(O88:T88)</f>
        <v>0</v>
      </c>
      <c r="V88" s="223"/>
      <c r="W88" s="224"/>
      <c r="X88" s="225"/>
      <c r="Y88" s="187"/>
      <c r="Z88" s="36"/>
    </row>
    <row r="89" ht="13.2" customHeight="1">
      <c r="A89" s="188"/>
      <c r="B89" s="259"/>
      <c r="C89" s="259"/>
      <c r="D89" s="259"/>
      <c r="E89" t="s" s="192">
        <v>114</v>
      </c>
      <c r="F89" s="227"/>
      <c r="G89" s="227"/>
      <c r="H89" s="227"/>
      <c r="I89" s="227"/>
      <c r="J89" s="227"/>
      <c r="K89" s="227"/>
      <c r="L89" s="227"/>
      <c r="M89" s="227"/>
      <c r="N89" s="228">
        <f>SUM(F89:M89)</f>
        <v>0</v>
      </c>
      <c r="O89" s="229"/>
      <c r="P89" s="229"/>
      <c r="Q89" s="229"/>
      <c r="R89" s="229"/>
      <c r="S89" s="229"/>
      <c r="T89" s="229"/>
      <c r="U89" s="230">
        <f>SUM(O89:T89)</f>
        <v>0</v>
      </c>
      <c r="V89" s="231"/>
      <c r="W89" s="232"/>
      <c r="X89" s="233"/>
      <c r="Y89" s="187"/>
      <c r="Z89" s="36"/>
    </row>
    <row r="90" ht="13.2" customHeight="1">
      <c r="A90" s="188"/>
      <c r="B90" s="259"/>
      <c r="C90" s="259"/>
      <c r="D90" s="259"/>
      <c r="E90" t="s" s="192">
        <v>115</v>
      </c>
      <c r="F90" s="219"/>
      <c r="G90" s="219"/>
      <c r="H90" s="219"/>
      <c r="I90" s="219"/>
      <c r="J90" s="219"/>
      <c r="K90" s="219"/>
      <c r="L90" s="219"/>
      <c r="M90" s="219"/>
      <c r="N90" s="260">
        <f>SUM(F90:M90)</f>
        <v>0</v>
      </c>
      <c r="O90" s="221"/>
      <c r="P90" s="221"/>
      <c r="Q90" s="221"/>
      <c r="R90" s="221"/>
      <c r="S90" s="221"/>
      <c r="T90" s="221"/>
      <c r="U90" s="261">
        <f>SUM(O90:T90)</f>
        <v>0</v>
      </c>
      <c r="V90" s="231"/>
      <c r="W90" s="232"/>
      <c r="X90" s="233"/>
      <c r="Y90" s="187"/>
      <c r="Z90" s="36"/>
    </row>
    <row r="91" ht="13.2" customHeight="1">
      <c r="A91" s="188"/>
      <c r="B91" s="254"/>
      <c r="C91" s="254"/>
      <c r="D91" s="254"/>
      <c r="E91" t="s" s="198">
        <v>116</v>
      </c>
      <c r="F91" s="262"/>
      <c r="G91" s="262"/>
      <c r="H91" s="262"/>
      <c r="I91" s="262"/>
      <c r="J91" s="262"/>
      <c r="K91" s="262"/>
      <c r="L91" s="262"/>
      <c r="M91" s="262"/>
      <c r="N91" s="263">
        <f>SUM(F91:M91)</f>
        <v>0</v>
      </c>
      <c r="O91" s="264"/>
      <c r="P91" s="264"/>
      <c r="Q91" s="264"/>
      <c r="R91" s="264"/>
      <c r="S91" s="264"/>
      <c r="T91" s="264"/>
      <c r="U91" s="265">
        <f>SUM(O91:T91)</f>
        <v>0</v>
      </c>
      <c r="V91" s="239"/>
      <c r="W91" s="201"/>
      <c r="X91" s="255"/>
      <c r="Y91" s="187"/>
      <c r="Z91" s="36"/>
    </row>
    <row r="92" ht="13.2" customHeight="1">
      <c r="A92" s="241">
        <v>18</v>
      </c>
      <c r="B92" t="s" s="242">
        <f>INDEX('List of Competitors'!U$27:U$46,MATCH($A92,'List of Competitors'!$S$27:$S$46,0))</f>
      </c>
      <c r="C92" t="s" s="242">
        <f>INDEX('List of Competitors'!V$27:V$46,MATCH($A92,'List of Competitors'!$S$27:$S$46,0))</f>
      </c>
      <c r="D92" t="s" s="242">
        <f>INDEX('List of Competitors'!W$27:W$46,MATCH($A92,'List of Competitors'!$S$27:$S$46,0))</f>
      </c>
      <c r="E92" t="s" s="207">
        <v>112</v>
      </c>
      <c r="F92" s="220">
        <f>AVERAGE(F93:F96)</f>
      </c>
      <c r="G92" s="220">
        <f>AVERAGE(G93:G96)</f>
      </c>
      <c r="H92" s="220">
        <f>AVERAGE(H93:H96)</f>
      </c>
      <c r="I92" s="220">
        <f>AVERAGE(I93:I96)</f>
      </c>
      <c r="J92" s="220">
        <f>AVERAGE(J93:J96)</f>
      </c>
      <c r="K92" s="220">
        <f>AVERAGE(K93:K96)</f>
      </c>
      <c r="L92" s="220">
        <f>AVERAGE(L93:L96)</f>
      </c>
      <c r="M92" s="220">
        <f>AVERAGE(M93:M96)</f>
      </c>
      <c r="N92" s="266">
        <f>SUM(N93:N96)/IF(N96=0,3,4)</f>
        <v>0</v>
      </c>
      <c r="O92" s="267">
        <f>SUM(O93:O96)/IF($N96=0,3,4)</f>
        <v>0</v>
      </c>
      <c r="P92" s="267">
        <f>SUM(P93:P96)/IF($N96=0,3,4)</f>
        <v>0</v>
      </c>
      <c r="Q92" s="267">
        <f>SUM(Q93:Q96)/IF($N96=0,3,4)</f>
        <v>0</v>
      </c>
      <c r="R92" s="267">
        <f>SUM(R93:R96)/IF($N96=0,3,4)</f>
        <v>0</v>
      </c>
      <c r="S92" s="267">
        <f>SUM(S93:S96)/IF($N96=0,3,4)</f>
        <v>0</v>
      </c>
      <c r="T92" s="267">
        <f>SUM(T93:T96)/IF($N96=0,3,4)</f>
        <v>0</v>
      </c>
      <c r="U92" s="268">
        <f>SUM(U93:U96)/IF(N96=0,3,4)</f>
        <v>0</v>
      </c>
      <c r="V92" s="212">
        <f>N92-U92</f>
        <v>0</v>
      </c>
      <c r="W92" s="214">
        <f>IF(V92=0,0,IF(ISERROR(RANK(V92,V1:V106)),"",RANK(X92,X1:X106)))</f>
        <v>0</v>
      </c>
      <c r="X92" s="244">
        <f>IFERROR(V92+F92/100000+J92/10000000+G92/1000000000,0)</f>
        <v>0</v>
      </c>
      <c r="Y92" s="187"/>
      <c r="Z92" s="36"/>
    </row>
    <row r="93" ht="13.2" customHeight="1">
      <c r="A93" s="188"/>
      <c r="B93" s="218"/>
      <c r="C93" s="218"/>
      <c r="D93" s="218"/>
      <c r="E93" t="s" s="192">
        <v>113</v>
      </c>
      <c r="F93" s="227"/>
      <c r="G93" s="227"/>
      <c r="H93" s="227"/>
      <c r="I93" s="227"/>
      <c r="J93" s="227"/>
      <c r="K93" s="227"/>
      <c r="L93" s="227"/>
      <c r="M93" s="227"/>
      <c r="N93" s="208">
        <f>SUM(F93:M93)</f>
        <v>0</v>
      </c>
      <c r="O93" s="229"/>
      <c r="P93" s="229"/>
      <c r="Q93" s="229"/>
      <c r="R93" s="229"/>
      <c r="S93" s="229"/>
      <c r="T93" s="229"/>
      <c r="U93" s="269">
        <f>SUM(O93:T93)</f>
        <v>0</v>
      </c>
      <c r="V93" s="223"/>
      <c r="W93" s="224"/>
      <c r="X93" s="225"/>
      <c r="Y93" s="187"/>
      <c r="Z93" s="36"/>
    </row>
    <row r="94" ht="13.2" customHeight="1">
      <c r="A94" s="188"/>
      <c r="B94" s="259"/>
      <c r="C94" s="259"/>
      <c r="D94" s="259"/>
      <c r="E94" t="s" s="192">
        <v>114</v>
      </c>
      <c r="F94" s="219"/>
      <c r="G94" s="219"/>
      <c r="H94" s="219"/>
      <c r="I94" s="219"/>
      <c r="J94" s="219"/>
      <c r="K94" s="219"/>
      <c r="L94" s="219"/>
      <c r="M94" s="219"/>
      <c r="N94" s="260">
        <f>SUM(F94:M94)</f>
        <v>0</v>
      </c>
      <c r="O94" s="221"/>
      <c r="P94" s="221"/>
      <c r="Q94" s="221"/>
      <c r="R94" s="221"/>
      <c r="S94" s="221"/>
      <c r="T94" s="221"/>
      <c r="U94" s="261">
        <f>SUM(O94:T94)</f>
        <v>0</v>
      </c>
      <c r="V94" s="231"/>
      <c r="W94" s="232"/>
      <c r="X94" s="233"/>
      <c r="Y94" s="187"/>
      <c r="Z94" s="36"/>
    </row>
    <row r="95" ht="13.2" customHeight="1">
      <c r="A95" s="188"/>
      <c r="B95" s="259"/>
      <c r="C95" s="259"/>
      <c r="D95" s="259"/>
      <c r="E95" t="s" s="192">
        <v>115</v>
      </c>
      <c r="F95" s="227"/>
      <c r="G95" s="227"/>
      <c r="H95" s="227"/>
      <c r="I95" s="227"/>
      <c r="J95" s="227"/>
      <c r="K95" s="227"/>
      <c r="L95" s="227"/>
      <c r="M95" s="227"/>
      <c r="N95" s="228">
        <f>SUM(F95:M95)</f>
        <v>0</v>
      </c>
      <c r="O95" s="229"/>
      <c r="P95" s="229"/>
      <c r="Q95" s="229"/>
      <c r="R95" s="229"/>
      <c r="S95" s="229"/>
      <c r="T95" s="229"/>
      <c r="U95" s="230">
        <f>SUM(O95:T95)</f>
        <v>0</v>
      </c>
      <c r="V95" s="231"/>
      <c r="W95" s="232"/>
      <c r="X95" s="233"/>
      <c r="Y95" s="187"/>
      <c r="Z95" s="36"/>
    </row>
    <row r="96" ht="13.2" customHeight="1">
      <c r="A96" s="188"/>
      <c r="B96" s="254"/>
      <c r="C96" s="254"/>
      <c r="D96" s="254"/>
      <c r="E96" t="s" s="198">
        <v>116</v>
      </c>
      <c r="F96" s="235"/>
      <c r="G96" s="235"/>
      <c r="H96" s="235"/>
      <c r="I96" s="235"/>
      <c r="J96" s="235"/>
      <c r="K96" s="235"/>
      <c r="L96" s="235"/>
      <c r="M96" s="235"/>
      <c r="N96" s="236">
        <f>SUM(F96:M96)</f>
        <v>0</v>
      </c>
      <c r="O96" s="237"/>
      <c r="P96" s="237"/>
      <c r="Q96" s="237"/>
      <c r="R96" s="237"/>
      <c r="S96" s="237"/>
      <c r="T96" s="237"/>
      <c r="U96" s="238">
        <f>SUM(O96:T96)</f>
        <v>0</v>
      </c>
      <c r="V96" s="239"/>
      <c r="W96" s="201"/>
      <c r="X96" s="255"/>
      <c r="Y96" s="187"/>
      <c r="Z96" s="36"/>
    </row>
    <row r="97" ht="13.2" customHeight="1">
      <c r="A97" s="241">
        <v>19</v>
      </c>
      <c r="B97" t="s" s="242">
        <f>INDEX('List of Competitors'!U$27:U$46,MATCH($A97,'List of Competitors'!$S$27:$S$46,0))</f>
      </c>
      <c r="C97" t="s" s="242">
        <f>INDEX('List of Competitors'!V$27:V$46,MATCH($A97,'List of Competitors'!$S$27:$S$46,0))</f>
      </c>
      <c r="D97" t="s" s="242">
        <f>INDEX('List of Competitors'!W$27:W$46,MATCH($A97,'List of Competitors'!$S$27:$S$46,0))</f>
      </c>
      <c r="E97" t="s" s="207">
        <v>112</v>
      </c>
      <c r="F97" s="243">
        <f>AVERAGE(F98:F101)</f>
      </c>
      <c r="G97" s="243">
        <f>AVERAGE(G98:G101)</f>
      </c>
      <c r="H97" s="243">
        <f>AVERAGE(H98:H101)</f>
      </c>
      <c r="I97" s="243">
        <f>AVERAGE(I98:I101)</f>
      </c>
      <c r="J97" s="243">
        <f>AVERAGE(J98:J101)</f>
      </c>
      <c r="K97" s="243">
        <f>AVERAGE(K98:K101)</f>
      </c>
      <c r="L97" s="243">
        <f>AVERAGE(L98:L101)</f>
      </c>
      <c r="M97" s="243">
        <f>AVERAGE(M98:M101)</f>
      </c>
      <c r="N97" s="209">
        <f>SUM(N98:N101)/IF(N101=0,3,4)</f>
        <v>0</v>
      </c>
      <c r="O97" s="210">
        <f>SUM(O98:O101)/IF($N101=0,3,4)</f>
        <v>0</v>
      </c>
      <c r="P97" s="210">
        <f>SUM(P98:P101)/IF($N101=0,3,4)</f>
        <v>0</v>
      </c>
      <c r="Q97" s="210">
        <f>SUM(Q98:Q101)/IF($N101=0,3,4)</f>
        <v>0</v>
      </c>
      <c r="R97" s="210">
        <f>SUM(R98:R101)/IF($N101=0,3,4)</f>
        <v>0</v>
      </c>
      <c r="S97" s="210">
        <f>SUM(S98:S101)/IF($N101=0,3,4)</f>
        <v>0</v>
      </c>
      <c r="T97" s="210">
        <f>SUM(T98:T101)/IF($N101=0,3,4)</f>
        <v>0</v>
      </c>
      <c r="U97" s="211">
        <f>SUM(U98:U101)/IF(N101=0,3,4)</f>
        <v>0</v>
      </c>
      <c r="V97" s="212">
        <f>N97-U97</f>
        <v>0</v>
      </c>
      <c r="W97" s="214">
        <f>IF(V97=0,0,IF(ISERROR(RANK(V97,V1:V106)),"",RANK(X97,X1:X106)))</f>
        <v>0</v>
      </c>
      <c r="X97" s="244">
        <f>IFERROR(V97+F97/100000+J97/10000000+G97/1000000000,0)</f>
        <v>0</v>
      </c>
      <c r="Y97" s="187"/>
      <c r="Z97" s="36"/>
    </row>
    <row r="98" ht="13.2" customHeight="1">
      <c r="A98" s="188"/>
      <c r="B98" s="218"/>
      <c r="C98" s="218"/>
      <c r="D98" s="218"/>
      <c r="E98" t="s" s="192">
        <v>113</v>
      </c>
      <c r="F98" s="219"/>
      <c r="G98" s="219"/>
      <c r="H98" s="219"/>
      <c r="I98" s="219"/>
      <c r="J98" s="219"/>
      <c r="K98" s="219"/>
      <c r="L98" s="219"/>
      <c r="M98" s="219"/>
      <c r="N98" s="220">
        <f>SUM(F98:M98)</f>
        <v>0</v>
      </c>
      <c r="O98" s="221"/>
      <c r="P98" s="221"/>
      <c r="Q98" s="221"/>
      <c r="R98" s="221"/>
      <c r="S98" s="221"/>
      <c r="T98" s="221"/>
      <c r="U98" s="222">
        <f>SUM(O98:T98)</f>
        <v>0</v>
      </c>
      <c r="V98" s="223"/>
      <c r="W98" s="224"/>
      <c r="X98" s="225"/>
      <c r="Y98" s="187"/>
      <c r="Z98" s="36"/>
    </row>
    <row r="99" ht="13.2" customHeight="1">
      <c r="A99" s="188"/>
      <c r="B99" s="259"/>
      <c r="C99" s="259"/>
      <c r="D99" s="259"/>
      <c r="E99" t="s" s="192">
        <v>114</v>
      </c>
      <c r="F99" s="227"/>
      <c r="G99" s="227"/>
      <c r="H99" s="227"/>
      <c r="I99" s="227"/>
      <c r="J99" s="227"/>
      <c r="K99" s="227"/>
      <c r="L99" s="227"/>
      <c r="M99" s="227"/>
      <c r="N99" s="228">
        <f>SUM(F99:M99)</f>
        <v>0</v>
      </c>
      <c r="O99" s="229"/>
      <c r="P99" s="229"/>
      <c r="Q99" s="229"/>
      <c r="R99" s="229"/>
      <c r="S99" s="229"/>
      <c r="T99" s="229"/>
      <c r="U99" s="230">
        <f>SUM(O99:T99)</f>
        <v>0</v>
      </c>
      <c r="V99" s="231"/>
      <c r="W99" s="232"/>
      <c r="X99" s="233"/>
      <c r="Y99" s="187"/>
      <c r="Z99" s="36"/>
    </row>
    <row r="100" ht="13.2" customHeight="1">
      <c r="A100" s="188"/>
      <c r="B100" s="259"/>
      <c r="C100" s="259"/>
      <c r="D100" s="259"/>
      <c r="E100" t="s" s="192">
        <v>115</v>
      </c>
      <c r="F100" s="219"/>
      <c r="G100" s="219"/>
      <c r="H100" s="219"/>
      <c r="I100" s="219"/>
      <c r="J100" s="219"/>
      <c r="K100" s="219"/>
      <c r="L100" s="219"/>
      <c r="M100" s="219"/>
      <c r="N100" s="260">
        <f>SUM(F100:M100)</f>
        <v>0</v>
      </c>
      <c r="O100" s="221"/>
      <c r="P100" s="221"/>
      <c r="Q100" s="221"/>
      <c r="R100" s="221"/>
      <c r="S100" s="221"/>
      <c r="T100" s="221"/>
      <c r="U100" s="261">
        <f>SUM(O100:T100)</f>
        <v>0</v>
      </c>
      <c r="V100" s="231"/>
      <c r="W100" s="232"/>
      <c r="X100" s="233"/>
      <c r="Y100" s="187"/>
      <c r="Z100" s="36"/>
    </row>
    <row r="101" ht="13.2" customHeight="1">
      <c r="A101" s="188"/>
      <c r="B101" s="254"/>
      <c r="C101" s="254"/>
      <c r="D101" s="254"/>
      <c r="E101" t="s" s="198">
        <v>116</v>
      </c>
      <c r="F101" s="262"/>
      <c r="G101" s="262"/>
      <c r="H101" s="262"/>
      <c r="I101" s="262"/>
      <c r="J101" s="262"/>
      <c r="K101" s="262"/>
      <c r="L101" s="262"/>
      <c r="M101" s="262"/>
      <c r="N101" s="263">
        <f>SUM(F101:M101)</f>
        <v>0</v>
      </c>
      <c r="O101" s="264"/>
      <c r="P101" s="264"/>
      <c r="Q101" s="264"/>
      <c r="R101" s="264"/>
      <c r="S101" s="264"/>
      <c r="T101" s="264"/>
      <c r="U101" s="265">
        <f>SUM(O101:T101)</f>
        <v>0</v>
      </c>
      <c r="V101" s="239"/>
      <c r="W101" s="201"/>
      <c r="X101" s="255"/>
      <c r="Y101" s="187"/>
      <c r="Z101" s="36"/>
    </row>
    <row r="102" ht="13.2" customHeight="1">
      <c r="A102" s="241">
        <v>20</v>
      </c>
      <c r="B102" t="s" s="242">
        <f>INDEX('List of Competitors'!U$27:U$46,MATCH($A102,'List of Competitors'!$S$27:$S$46,0))</f>
      </c>
      <c r="C102" t="s" s="242">
        <f>INDEX('List of Competitors'!V$27:V$46,MATCH($A102,'List of Competitors'!$S$27:$S$46,0))</f>
      </c>
      <c r="D102" t="s" s="242">
        <f>INDEX('List of Competitors'!W$27:W$46,MATCH($A102,'List of Competitors'!$S$27:$S$46,0))</f>
      </c>
      <c r="E102" t="s" s="207">
        <v>112</v>
      </c>
      <c r="F102" s="220">
        <f>AVERAGE(F103:F106)</f>
      </c>
      <c r="G102" s="220">
        <f>AVERAGE(G103:G106)</f>
      </c>
      <c r="H102" s="220">
        <f>AVERAGE(H103:H106)</f>
      </c>
      <c r="I102" s="220">
        <f>AVERAGE(I103:I106)</f>
      </c>
      <c r="J102" s="220">
        <f>AVERAGE(J103:J106)</f>
      </c>
      <c r="K102" s="220">
        <f>AVERAGE(K103:K106)</f>
      </c>
      <c r="L102" s="220">
        <f>AVERAGE(L103:L106)</f>
      </c>
      <c r="M102" s="220">
        <f>AVERAGE(M103:M106)</f>
      </c>
      <c r="N102" s="266">
        <f>SUM(N103:N106)/IF(N106=0,3,4)</f>
        <v>0</v>
      </c>
      <c r="O102" s="267">
        <f>SUM(O103:O106)/IF($N106=0,3,4)</f>
        <v>0</v>
      </c>
      <c r="P102" s="267">
        <f>SUM(P103:P106)/IF($N106=0,3,4)</f>
        <v>0</v>
      </c>
      <c r="Q102" s="267">
        <f>SUM(Q103:Q106)/IF($N106=0,3,4)</f>
        <v>0</v>
      </c>
      <c r="R102" s="267">
        <f>SUM(R103:R106)/IF($N106=0,3,4)</f>
        <v>0</v>
      </c>
      <c r="S102" s="267">
        <f>SUM(S103:S106)/IF($N106=0,3,4)</f>
        <v>0</v>
      </c>
      <c r="T102" s="267">
        <f>SUM(T103:T106)/IF($N106=0,3,4)</f>
        <v>0</v>
      </c>
      <c r="U102" s="268">
        <f>SUM(U103:U106)/IF(N106=0,3,4)</f>
        <v>0</v>
      </c>
      <c r="V102" s="212">
        <f>N102-U102</f>
        <v>0</v>
      </c>
      <c r="W102" s="214">
        <f>IF(V102=0,0,IF(ISERROR(RANK(V102,V1:V106)),"",RANK(X102,X1:X106)))</f>
        <v>0</v>
      </c>
      <c r="X102" s="244">
        <f>IFERROR(V102+F102/100000+J102/10000000+G102/1000000000,0)</f>
        <v>0</v>
      </c>
      <c r="Y102" s="187"/>
      <c r="Z102" s="36"/>
    </row>
    <row r="103" ht="13.2" customHeight="1">
      <c r="A103" s="188"/>
      <c r="B103" s="218"/>
      <c r="C103" s="218"/>
      <c r="D103" s="218"/>
      <c r="E103" t="s" s="192">
        <v>113</v>
      </c>
      <c r="F103" s="227"/>
      <c r="G103" s="227"/>
      <c r="H103" s="227"/>
      <c r="I103" s="227"/>
      <c r="J103" s="227"/>
      <c r="K103" s="227"/>
      <c r="L103" s="227"/>
      <c r="M103" s="227"/>
      <c r="N103" s="208">
        <f>SUM(F103:M103)</f>
        <v>0</v>
      </c>
      <c r="O103" s="229"/>
      <c r="P103" s="229"/>
      <c r="Q103" s="229"/>
      <c r="R103" s="229"/>
      <c r="S103" s="229"/>
      <c r="T103" s="229"/>
      <c r="U103" s="269">
        <f>SUM(O103:T103)</f>
        <v>0</v>
      </c>
      <c r="V103" s="223"/>
      <c r="W103" s="224"/>
      <c r="X103" s="245"/>
      <c r="Y103" s="187"/>
      <c r="Z103" s="36"/>
    </row>
    <row r="104" ht="13.2" customHeight="1">
      <c r="A104" s="188"/>
      <c r="B104" s="259"/>
      <c r="C104" s="259"/>
      <c r="D104" s="259"/>
      <c r="E104" t="s" s="192">
        <v>114</v>
      </c>
      <c r="F104" s="219"/>
      <c r="G104" s="219"/>
      <c r="H104" s="219"/>
      <c r="I104" s="219"/>
      <c r="J104" s="219"/>
      <c r="K104" s="219"/>
      <c r="L104" s="219"/>
      <c r="M104" s="219"/>
      <c r="N104" s="260">
        <f>SUM(F104:M104)</f>
        <v>0</v>
      </c>
      <c r="O104" s="221"/>
      <c r="P104" s="221"/>
      <c r="Q104" s="221"/>
      <c r="R104" s="221"/>
      <c r="S104" s="221"/>
      <c r="T104" s="221"/>
      <c r="U104" s="261">
        <f>SUM(O104:T104)</f>
        <v>0</v>
      </c>
      <c r="V104" s="231"/>
      <c r="W104" s="232"/>
      <c r="X104" s="247"/>
      <c r="Y104" s="187"/>
      <c r="Z104" s="36"/>
    </row>
    <row r="105" ht="13.2" customHeight="1">
      <c r="A105" s="188"/>
      <c r="B105" s="259"/>
      <c r="C105" s="259"/>
      <c r="D105" s="259"/>
      <c r="E105" t="s" s="192">
        <v>115</v>
      </c>
      <c r="F105" s="227"/>
      <c r="G105" s="227"/>
      <c r="H105" s="227"/>
      <c r="I105" s="227"/>
      <c r="J105" s="227"/>
      <c r="K105" s="227"/>
      <c r="L105" s="227"/>
      <c r="M105" s="227"/>
      <c r="N105" s="228">
        <f>SUM(F105:M105)</f>
        <v>0</v>
      </c>
      <c r="O105" s="229"/>
      <c r="P105" s="229"/>
      <c r="Q105" s="229"/>
      <c r="R105" s="229"/>
      <c r="S105" s="229"/>
      <c r="T105" s="229"/>
      <c r="U105" s="230">
        <f>SUM(O105:T105)</f>
        <v>0</v>
      </c>
      <c r="V105" s="231"/>
      <c r="W105" s="232"/>
      <c r="X105" s="247"/>
      <c r="Y105" s="187"/>
      <c r="Z105" s="36"/>
    </row>
    <row r="106" ht="13.2" customHeight="1">
      <c r="A106" s="248"/>
      <c r="B106" s="197"/>
      <c r="C106" s="197"/>
      <c r="D106" s="197"/>
      <c r="E106" t="s" s="198">
        <v>116</v>
      </c>
      <c r="F106" s="250"/>
      <c r="G106" s="250"/>
      <c r="H106" s="250"/>
      <c r="I106" s="250"/>
      <c r="J106" s="250"/>
      <c r="K106" s="250"/>
      <c r="L106" s="250"/>
      <c r="M106" s="250"/>
      <c r="N106" s="236">
        <f>SUM(F106:M106)</f>
        <v>0</v>
      </c>
      <c r="O106" s="237"/>
      <c r="P106" s="237"/>
      <c r="Q106" s="237"/>
      <c r="R106" s="237"/>
      <c r="S106" s="237"/>
      <c r="T106" s="237"/>
      <c r="U106" s="238">
        <f>SUM(O106:T106)</f>
        <v>0</v>
      </c>
      <c r="V106" s="239"/>
      <c r="W106" s="201"/>
      <c r="X106" s="251"/>
      <c r="Y106" s="252"/>
      <c r="Z106" s="65"/>
    </row>
  </sheetData>
  <mergeCells count="61">
    <mergeCell ref="O4:U4"/>
    <mergeCell ref="B97:B98"/>
    <mergeCell ref="C97:C98"/>
    <mergeCell ref="D97:D98"/>
    <mergeCell ref="B102:B103"/>
    <mergeCell ref="C102:C103"/>
    <mergeCell ref="D102:D103"/>
    <mergeCell ref="B87:B88"/>
    <mergeCell ref="C87:C88"/>
    <mergeCell ref="D87:D88"/>
    <mergeCell ref="B92:B93"/>
    <mergeCell ref="C92:C93"/>
    <mergeCell ref="D92:D93"/>
    <mergeCell ref="B77:B78"/>
    <mergeCell ref="C77:C78"/>
    <mergeCell ref="D77:D78"/>
    <mergeCell ref="B82:B83"/>
    <mergeCell ref="C82:C83"/>
    <mergeCell ref="D82:D83"/>
    <mergeCell ref="B67:B68"/>
    <mergeCell ref="C67:C68"/>
    <mergeCell ref="D67:D68"/>
    <mergeCell ref="B72:B73"/>
    <mergeCell ref="C72:C73"/>
    <mergeCell ref="D72:D73"/>
    <mergeCell ref="B57:B58"/>
    <mergeCell ref="C57:C58"/>
    <mergeCell ref="D57:D58"/>
    <mergeCell ref="B62:B63"/>
    <mergeCell ref="C62:C63"/>
    <mergeCell ref="D62:D63"/>
    <mergeCell ref="B47:B48"/>
    <mergeCell ref="C47:C48"/>
    <mergeCell ref="D47:D48"/>
    <mergeCell ref="B52:B53"/>
    <mergeCell ref="C52:C53"/>
    <mergeCell ref="D52:D53"/>
    <mergeCell ref="B37:B38"/>
    <mergeCell ref="C37:C38"/>
    <mergeCell ref="D37:D38"/>
    <mergeCell ref="B42:B43"/>
    <mergeCell ref="C42:C43"/>
    <mergeCell ref="D42:D43"/>
    <mergeCell ref="B27:B28"/>
    <mergeCell ref="C27:C28"/>
    <mergeCell ref="D27:D28"/>
    <mergeCell ref="B32:B33"/>
    <mergeCell ref="C32:C33"/>
    <mergeCell ref="D32:D33"/>
    <mergeCell ref="B17:B18"/>
    <mergeCell ref="C17:C18"/>
    <mergeCell ref="D17:D18"/>
    <mergeCell ref="B22:B23"/>
    <mergeCell ref="C22:C23"/>
    <mergeCell ref="D22:D23"/>
    <mergeCell ref="B7:B8"/>
    <mergeCell ref="C7:C8"/>
    <mergeCell ref="D7:D8"/>
    <mergeCell ref="B12:B13"/>
    <mergeCell ref="C12:C13"/>
    <mergeCell ref="D12:D13"/>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4.xml><?xml version="1.0" encoding="utf-8"?>
<worksheet xmlns:r="http://schemas.openxmlformats.org/officeDocument/2006/relationships" xmlns="http://schemas.openxmlformats.org/spreadsheetml/2006/main">
  <sheetPr>
    <pageSetUpPr fitToPage="1"/>
  </sheetPr>
  <dimension ref="A1:AA86"/>
  <sheetViews>
    <sheetView workbookViewId="0" showGridLines="0" defaultGridColor="1"/>
  </sheetViews>
  <sheetFormatPr defaultColWidth="11.5" defaultRowHeight="10.2" customHeight="1" outlineLevelRow="0" outlineLevelCol="0"/>
  <cols>
    <col min="1" max="1" hidden="1" width="11.5" style="276" customWidth="1"/>
    <col min="2" max="5" width="15.8516" style="276" customWidth="1"/>
    <col min="6" max="24" width="11.6719" style="276" customWidth="1"/>
    <col min="25" max="25" hidden="1" width="11.5" style="276" customWidth="1"/>
    <col min="26" max="27" width="11.5" style="276" customWidth="1"/>
    <col min="28" max="256" width="11.5" style="276" customWidth="1"/>
  </cols>
  <sheetData>
    <row r="1" ht="21" customHeight="1">
      <c r="A1" s="167"/>
      <c r="B1" t="s" s="168">
        <v>118</v>
      </c>
      <c r="C1" s="29"/>
      <c r="D1" s="68"/>
      <c r="E1" t="s" s="69">
        <f>'List of Competitors'!B2</f>
      </c>
      <c r="F1" s="29"/>
      <c r="G1" s="29"/>
      <c r="H1" s="29"/>
      <c r="I1" s="29"/>
      <c r="J1" s="29"/>
      <c r="K1" s="29"/>
      <c r="L1" s="169"/>
      <c r="M1" s="29"/>
      <c r="N1" s="170"/>
      <c r="O1" s="29"/>
      <c r="P1" s="29"/>
      <c r="Q1" s="29"/>
      <c r="R1" s="29"/>
      <c r="S1" s="29"/>
      <c r="T1" s="29"/>
      <c r="U1" s="29"/>
      <c r="V1" s="29"/>
      <c r="W1" s="29"/>
      <c r="X1" s="29"/>
      <c r="Y1" s="29"/>
      <c r="Z1" s="29"/>
      <c r="AA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5"/>
      <c r="AA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39"/>
      <c r="Y3" s="176"/>
      <c r="Z3" s="35"/>
      <c r="AA3" s="36"/>
    </row>
    <row r="4" ht="10.8" customHeight="1">
      <c r="A4" t="s" s="177">
        <v>38</v>
      </c>
      <c r="B4" t="s" s="178">
        <v>40</v>
      </c>
      <c r="C4" t="s" s="178">
        <v>41</v>
      </c>
      <c r="D4" t="s" s="178">
        <v>42</v>
      </c>
      <c r="E4" t="s" s="179">
        <v>104</v>
      </c>
      <c r="F4" t="s" s="179">
        <v>82</v>
      </c>
      <c r="G4" t="s" s="179">
        <v>83</v>
      </c>
      <c r="H4" t="s" s="179">
        <v>84</v>
      </c>
      <c r="I4" t="s" s="179">
        <v>85</v>
      </c>
      <c r="J4" t="s" s="179">
        <v>86</v>
      </c>
      <c r="K4" t="s" s="179">
        <v>87</v>
      </c>
      <c r="L4" s="277"/>
      <c r="M4" s="278"/>
      <c r="N4" t="s" s="179">
        <v>105</v>
      </c>
      <c r="O4" t="s" s="181">
        <v>79</v>
      </c>
      <c r="P4" s="182"/>
      <c r="Q4" s="182"/>
      <c r="R4" s="182"/>
      <c r="S4" s="182"/>
      <c r="T4" s="182"/>
      <c r="U4" s="182"/>
      <c r="V4" s="183"/>
      <c r="W4" t="s" s="184">
        <v>98</v>
      </c>
      <c r="X4" t="s" s="185">
        <v>81</v>
      </c>
      <c r="Y4" t="s" s="186">
        <v>106</v>
      </c>
      <c r="Z4" s="187"/>
      <c r="AA4" s="36"/>
    </row>
    <row r="5" ht="15.6" customHeight="1">
      <c r="A5" s="188"/>
      <c r="B5" s="189"/>
      <c r="C5" s="189"/>
      <c r="D5" s="189"/>
      <c r="E5" s="189"/>
      <c r="F5" t="s" s="279">
        <v>119</v>
      </c>
      <c r="G5" s="190"/>
      <c r="H5" s="190"/>
      <c r="I5" s="190"/>
      <c r="J5" t="s" s="279">
        <v>119</v>
      </c>
      <c r="K5" s="190"/>
      <c r="L5" s="190"/>
      <c r="M5" s="190"/>
      <c r="N5" s="190"/>
      <c r="O5" t="s" s="191">
        <v>91</v>
      </c>
      <c r="P5" t="s" s="191">
        <v>92</v>
      </c>
      <c r="Q5" t="s" s="191">
        <v>93</v>
      </c>
      <c r="R5" t="s" s="191">
        <v>94</v>
      </c>
      <c r="S5" t="s" s="191">
        <v>95</v>
      </c>
      <c r="T5" t="s" s="191">
        <v>96</v>
      </c>
      <c r="U5" t="s" s="191">
        <v>107</v>
      </c>
      <c r="V5" t="s" s="192">
        <v>98</v>
      </c>
      <c r="W5" s="193"/>
      <c r="X5" s="194"/>
      <c r="Y5" s="195"/>
      <c r="Z5" s="187"/>
      <c r="AA5" s="36"/>
    </row>
    <row r="6" ht="13.95" customHeight="1">
      <c r="A6" s="196"/>
      <c r="B6" s="254"/>
      <c r="C6" s="254"/>
      <c r="D6" s="254"/>
      <c r="E6" s="197"/>
      <c r="F6" t="s" s="258">
        <v>108</v>
      </c>
      <c r="G6" t="s" s="258">
        <v>108</v>
      </c>
      <c r="H6" t="s" s="258">
        <v>108</v>
      </c>
      <c r="I6" t="s" s="258">
        <v>108</v>
      </c>
      <c r="J6" t="s" s="258">
        <v>108</v>
      </c>
      <c r="K6" t="s" s="258">
        <v>108</v>
      </c>
      <c r="L6" s="280"/>
      <c r="M6" s="280"/>
      <c r="N6" s="199"/>
      <c r="O6" t="s" s="198">
        <v>109</v>
      </c>
      <c r="P6" t="s" s="198">
        <v>109</v>
      </c>
      <c r="Q6" t="s" s="198">
        <v>109</v>
      </c>
      <c r="R6" t="s" s="198">
        <v>110</v>
      </c>
      <c r="S6" t="s" s="198">
        <v>109</v>
      </c>
      <c r="T6" t="s" s="198">
        <v>109</v>
      </c>
      <c r="U6" t="s" s="198">
        <v>111</v>
      </c>
      <c r="V6" s="199"/>
      <c r="W6" s="200"/>
      <c r="X6" s="201"/>
      <c r="Y6" s="202"/>
      <c r="Z6" s="203"/>
      <c r="AA6" s="204"/>
    </row>
    <row r="7" ht="13.2" customHeight="1">
      <c r="A7" s="205">
        <v>1</v>
      </c>
      <c r="B7" t="s" s="242">
        <f>INDEX('List of Competitors'!C$49:C$68,MATCH($A7,'List of Competitors'!$A$49:$A$68,0))</f>
      </c>
      <c r="C7" t="s" s="242">
        <f>INDEX('List of Competitors'!D$49:D$68,MATCH($A7,'List of Competitors'!$A$49:$A$68,0))</f>
      </c>
      <c r="D7" t="s" s="242">
        <f>INDEX('List of Competitors'!E$49:E$68,MATCH($A7,'List of Competitors'!$A$49:$A$68,0))</f>
      </c>
      <c r="E7" t="s" s="207">
        <v>112</v>
      </c>
      <c r="F7" s="243">
        <f>AVERAGE(F8:F10)</f>
      </c>
      <c r="G7" s="243">
        <f>AVERAGE(G8:G10)</f>
      </c>
      <c r="H7" s="243">
        <f>AVERAGE(H8:H10)</f>
      </c>
      <c r="I7" s="243">
        <f>AVERAGE(I8:I10)</f>
      </c>
      <c r="J7" s="243">
        <f>AVERAGE(J8:J10)</f>
      </c>
      <c r="K7" s="243">
        <f>AVERAGE(K8:K10)</f>
      </c>
      <c r="L7" s="243"/>
      <c r="M7" s="243"/>
      <c r="N7" s="209">
        <f>SUM(N8:N10)/IF(N10=0,2,3)</f>
        <v>0</v>
      </c>
      <c r="O7" s="210">
        <f>SUM(O8:O10)/IF($N10=0,2,3)</f>
        <v>0</v>
      </c>
      <c r="P7" s="210">
        <f>SUM(P8:P10)/IF($N10=0,2,3)</f>
        <v>0</v>
      </c>
      <c r="Q7" s="210">
        <f>SUM(Q8:Q10)/IF($N10=0,2,3)</f>
        <v>0</v>
      </c>
      <c r="R7" s="210">
        <f>SUM(R8:R10)/IF($N10=0,2,3)</f>
        <v>0</v>
      </c>
      <c r="S7" s="210">
        <f>SUM(S8:S10)/IF($N10=0,2,3)</f>
        <v>0</v>
      </c>
      <c r="T7" s="210">
        <f>SUM(T8:T10)/IF($N10=0,2,3)</f>
        <v>0</v>
      </c>
      <c r="U7" s="210"/>
      <c r="V7" s="211">
        <f>SUM(V8:V10)/IF(N10=0,2,3)</f>
        <v>0</v>
      </c>
      <c r="W7" s="212">
        <f>N7-V7</f>
        <v>0</v>
      </c>
      <c r="X7" s="214">
        <f>IF(W7=0,0,IF(ISERROR(RANK(W7,W1:W86)),"",RANK(Y7,Y1:Y86)))</f>
        <v>0</v>
      </c>
      <c r="Y7" s="215">
        <f>IFERROR(W7+F7/100000+J7/10000000+G7/1000000000,0)</f>
        <v>0</v>
      </c>
      <c r="Z7" s="216"/>
      <c r="AA7" s="217"/>
    </row>
    <row r="8" ht="13.2" customHeight="1">
      <c r="A8" s="188"/>
      <c r="B8" s="218"/>
      <c r="C8" s="218"/>
      <c r="D8" s="218"/>
      <c r="E8" t="s" s="192">
        <v>113</v>
      </c>
      <c r="F8" s="219"/>
      <c r="G8" s="219"/>
      <c r="H8" s="219"/>
      <c r="I8" s="219"/>
      <c r="J8" s="219"/>
      <c r="K8" s="219"/>
      <c r="L8" s="219"/>
      <c r="M8" s="219"/>
      <c r="N8" s="220">
        <f>SUM(F8:K8)+F8+J8</f>
        <v>0</v>
      </c>
      <c r="O8" s="221"/>
      <c r="P8" s="221"/>
      <c r="Q8" s="221"/>
      <c r="R8" s="221"/>
      <c r="S8" s="221"/>
      <c r="T8" s="221"/>
      <c r="U8" s="221"/>
      <c r="V8" s="222">
        <f>SUM(O8:T8)</f>
        <v>0</v>
      </c>
      <c r="W8" s="223"/>
      <c r="X8" s="224"/>
      <c r="Y8" s="225"/>
      <c r="Z8" s="187"/>
      <c r="AA8" s="36"/>
    </row>
    <row r="9" ht="13.2" customHeight="1">
      <c r="A9" s="188"/>
      <c r="B9" s="259"/>
      <c r="C9" s="259"/>
      <c r="D9" s="259"/>
      <c r="E9" t="s" s="192">
        <v>114</v>
      </c>
      <c r="F9" s="227"/>
      <c r="G9" s="227"/>
      <c r="H9" s="227"/>
      <c r="I9" s="227"/>
      <c r="J9" s="227"/>
      <c r="K9" s="227"/>
      <c r="L9" s="227"/>
      <c r="M9" s="227"/>
      <c r="N9" s="228">
        <f>SUM(F9:K9)+F9+J9</f>
        <v>0</v>
      </c>
      <c r="O9" s="229"/>
      <c r="P9" s="229"/>
      <c r="Q9" s="229"/>
      <c r="R9" s="229"/>
      <c r="S9" s="229"/>
      <c r="T9" s="229"/>
      <c r="U9" s="229"/>
      <c r="V9" s="230">
        <f>SUM(O9:T9)</f>
        <v>0</v>
      </c>
      <c r="W9" s="231"/>
      <c r="X9" s="232"/>
      <c r="Y9" s="233"/>
      <c r="Z9" s="187"/>
      <c r="AA9" s="36"/>
    </row>
    <row r="10" ht="13.2" customHeight="1">
      <c r="A10" s="188"/>
      <c r="B10" s="254"/>
      <c r="C10" s="254"/>
      <c r="D10" s="254"/>
      <c r="E10" t="s" s="198">
        <v>115</v>
      </c>
      <c r="F10" s="235"/>
      <c r="G10" s="235"/>
      <c r="H10" s="235"/>
      <c r="I10" s="235"/>
      <c r="J10" s="235"/>
      <c r="K10" s="235"/>
      <c r="L10" s="235"/>
      <c r="M10" s="235"/>
      <c r="N10" s="236">
        <f>SUM(F10:K10)+F10+J10</f>
        <v>0</v>
      </c>
      <c r="O10" s="237"/>
      <c r="P10" s="237"/>
      <c r="Q10" s="237"/>
      <c r="R10" s="237"/>
      <c r="S10" s="237"/>
      <c r="T10" s="237"/>
      <c r="U10" s="237"/>
      <c r="V10" s="238">
        <f>SUM(O10:T10)</f>
        <v>0</v>
      </c>
      <c r="W10" s="239"/>
      <c r="X10" s="201"/>
      <c r="Y10" s="240"/>
      <c r="Z10" s="187"/>
      <c r="AA10" s="36"/>
    </row>
    <row r="11" ht="13.2" customHeight="1">
      <c r="A11" s="241">
        <v>2</v>
      </c>
      <c r="B11" t="s" s="242">
        <f>INDEX('List of Competitors'!C$49:C$68,MATCH($A11,'List of Competitors'!$A$49:$A$68,0))</f>
      </c>
      <c r="C11" t="s" s="242">
        <f>INDEX('List of Competitors'!D$49:D$68,MATCH($A11,'List of Competitors'!$A$49:$A$68,0))</f>
      </c>
      <c r="D11" t="s" s="242">
        <f>INDEX('List of Competitors'!E$49:E$68,MATCH($A11,'List of Competitors'!$A$49:$A$68,0))</f>
      </c>
      <c r="E11" t="s" s="207">
        <v>112</v>
      </c>
      <c r="F11" s="243">
        <f>AVERAGE(F12:F14)</f>
      </c>
      <c r="G11" s="243">
        <f>AVERAGE(G12:G14)</f>
      </c>
      <c r="H11" s="243">
        <f>AVERAGE(H12:H14)</f>
      </c>
      <c r="I11" s="243">
        <f>AVERAGE(I12:I14)</f>
      </c>
      <c r="J11" s="243">
        <f>AVERAGE(J12:J14)</f>
      </c>
      <c r="K11" s="243">
        <f>AVERAGE(K12:K14)</f>
      </c>
      <c r="L11" s="243"/>
      <c r="M11" s="243"/>
      <c r="N11" s="209">
        <f>SUM(N12:N14)/IF(N14=0,2,3)</f>
        <v>0</v>
      </c>
      <c r="O11" s="210">
        <f>SUM(O12:O14)/IF($N14=0,2,3)</f>
        <v>0</v>
      </c>
      <c r="P11" s="210">
        <f>SUM(P12:P14)/IF($N14=0,2,3)</f>
        <v>0</v>
      </c>
      <c r="Q11" s="210">
        <f>SUM(Q12:Q14)/IF($N14=0,2,3)</f>
        <v>0</v>
      </c>
      <c r="R11" s="210">
        <f>SUM(R12:R14)/IF($N14=0,2,3)</f>
        <v>0</v>
      </c>
      <c r="S11" s="210">
        <f>SUM(S12:S14)/IF($N14=0,2,3)</f>
        <v>0</v>
      </c>
      <c r="T11" s="210">
        <f>SUM(T12:T14)/IF($N14=0,2,3)</f>
        <v>0</v>
      </c>
      <c r="U11" s="210"/>
      <c r="V11" s="211">
        <f>SUM(V12:V14)/IF(N14=0,2,3)</f>
        <v>0</v>
      </c>
      <c r="W11" s="212">
        <f>N11-V11</f>
        <v>0</v>
      </c>
      <c r="X11" s="214">
        <f>IF(W11=0,0,IF(ISERROR(RANK(W11,W1:W86)),"",RANK(Y11,Y1:Y86)))</f>
        <v>0</v>
      </c>
      <c r="Y11" s="244">
        <f>IFERROR(W11+F11/100000+J11/10000000+G11/1000000000,0)</f>
        <v>0</v>
      </c>
      <c r="Z11" s="187"/>
      <c r="AA11" s="36"/>
    </row>
    <row r="12" ht="13.2" customHeight="1">
      <c r="A12" s="188"/>
      <c r="B12" s="218"/>
      <c r="C12" s="218"/>
      <c r="D12" s="218"/>
      <c r="E12" t="s" s="192">
        <v>113</v>
      </c>
      <c r="F12" s="219"/>
      <c r="G12" s="219"/>
      <c r="H12" s="219"/>
      <c r="I12" s="219"/>
      <c r="J12" s="219"/>
      <c r="K12" s="219"/>
      <c r="L12" s="219"/>
      <c r="M12" s="219"/>
      <c r="N12" s="220">
        <f>SUM(F12:K12)+F12+J12</f>
        <v>0</v>
      </c>
      <c r="O12" s="221"/>
      <c r="P12" s="221"/>
      <c r="Q12" s="221"/>
      <c r="R12" s="221"/>
      <c r="S12" s="221"/>
      <c r="T12" s="221"/>
      <c r="U12" s="221"/>
      <c r="V12" s="222">
        <f>SUM(O12:T12)</f>
        <v>0</v>
      </c>
      <c r="W12" s="223"/>
      <c r="X12" s="224"/>
      <c r="Y12" s="225"/>
      <c r="Z12" s="187"/>
      <c r="AA12" s="36"/>
    </row>
    <row r="13" ht="13.2" customHeight="1">
      <c r="A13" s="188"/>
      <c r="B13" s="259"/>
      <c r="C13" s="259"/>
      <c r="D13" s="259"/>
      <c r="E13" t="s" s="192">
        <v>114</v>
      </c>
      <c r="F13" s="227"/>
      <c r="G13" s="227"/>
      <c r="H13" s="227"/>
      <c r="I13" s="227"/>
      <c r="J13" s="227"/>
      <c r="K13" s="227"/>
      <c r="L13" s="227"/>
      <c r="M13" s="227"/>
      <c r="N13" s="228">
        <f>SUM(F13:K13)+F13+J13</f>
        <v>0</v>
      </c>
      <c r="O13" s="229"/>
      <c r="P13" s="229"/>
      <c r="Q13" s="229"/>
      <c r="R13" s="229"/>
      <c r="S13" s="229"/>
      <c r="T13" s="229"/>
      <c r="U13" s="229"/>
      <c r="V13" s="230">
        <f>SUM(O13:T13)</f>
        <v>0</v>
      </c>
      <c r="W13" s="231"/>
      <c r="X13" s="232"/>
      <c r="Y13" s="233"/>
      <c r="Z13" s="187"/>
      <c r="AA13" s="36"/>
    </row>
    <row r="14" ht="13.2" customHeight="1">
      <c r="A14" s="188"/>
      <c r="B14" s="254"/>
      <c r="C14" s="254"/>
      <c r="D14" s="254"/>
      <c r="E14" t="s" s="198">
        <v>115</v>
      </c>
      <c r="F14" s="235"/>
      <c r="G14" s="235"/>
      <c r="H14" s="235"/>
      <c r="I14" s="235"/>
      <c r="J14" s="235"/>
      <c r="K14" s="235"/>
      <c r="L14" s="235"/>
      <c r="M14" s="235"/>
      <c r="N14" s="236">
        <f>SUM(F14:K14)+F14+J14</f>
        <v>0</v>
      </c>
      <c r="O14" s="237"/>
      <c r="P14" s="237"/>
      <c r="Q14" s="237"/>
      <c r="R14" s="237"/>
      <c r="S14" s="237"/>
      <c r="T14" s="237"/>
      <c r="U14" s="237"/>
      <c r="V14" s="238">
        <f>SUM(O14:T14)</f>
        <v>0</v>
      </c>
      <c r="W14" s="239"/>
      <c r="X14" s="201"/>
      <c r="Y14" s="255"/>
      <c r="Z14" s="187"/>
      <c r="AA14" s="36"/>
    </row>
    <row r="15" ht="13.2" customHeight="1">
      <c r="A15" s="241">
        <v>3</v>
      </c>
      <c r="B15" t="s" s="242">
        <f>INDEX('List of Competitors'!C$49:C$68,MATCH($A15,'List of Competitors'!$A$49:$A$68,0))</f>
      </c>
      <c r="C15" t="s" s="242">
        <f>INDEX('List of Competitors'!D$49:D$68,MATCH($A15,'List of Competitors'!$A$49:$A$68,0))</f>
      </c>
      <c r="D15" t="s" s="242">
        <f>INDEX('List of Competitors'!E$49:E$68,MATCH($A15,'List of Competitors'!$A$49:$A$68,0))</f>
      </c>
      <c r="E15" t="s" s="207">
        <v>112</v>
      </c>
      <c r="F15" s="243">
        <f>AVERAGE(F16:F18)</f>
      </c>
      <c r="G15" s="243">
        <f>AVERAGE(G16:G18)</f>
      </c>
      <c r="H15" s="243">
        <f>AVERAGE(H16:H18)</f>
      </c>
      <c r="I15" s="243">
        <f>AVERAGE(I16:I18)</f>
      </c>
      <c r="J15" s="243">
        <f>AVERAGE(J16:J18)</f>
      </c>
      <c r="K15" s="243">
        <f>AVERAGE(K16:K18)</f>
      </c>
      <c r="L15" s="243"/>
      <c r="M15" s="243"/>
      <c r="N15" s="209">
        <f>SUM(N16:N18)/IF(N18=0,2,3)</f>
        <v>0</v>
      </c>
      <c r="O15" s="210">
        <f>SUM(O16:O18)/IF($N18=0,2,3)</f>
        <v>0</v>
      </c>
      <c r="P15" s="210">
        <f>SUM(P16:P18)/IF($N18=0,2,3)</f>
        <v>0</v>
      </c>
      <c r="Q15" s="210">
        <f>SUM(Q16:Q18)/IF($N18=0,2,3)</f>
        <v>0</v>
      </c>
      <c r="R15" s="210">
        <f>SUM(R16:R18)/IF($N18=0,2,3)</f>
        <v>0</v>
      </c>
      <c r="S15" s="210">
        <f>SUM(S16:S18)/IF($N18=0,2,3)</f>
        <v>0</v>
      </c>
      <c r="T15" s="210">
        <f>SUM(T16:T18)/IF($N18=0,2,3)</f>
        <v>0</v>
      </c>
      <c r="U15" s="210"/>
      <c r="V15" s="211">
        <f>SUM(V16:V18)/IF(N18=0,2,3)</f>
        <v>0</v>
      </c>
      <c r="W15" s="212">
        <f>N15-V15</f>
        <v>0</v>
      </c>
      <c r="X15" s="214">
        <f>IF(W15=0,0,IF(ISERROR(RANK(W15,W1:W86)),"",RANK(Y15,Y1:Y86)))</f>
        <v>0</v>
      </c>
      <c r="Y15" s="244">
        <f>IFERROR(W15+F15/100000+J15/10000000+G15/1000000000,0)</f>
        <v>0</v>
      </c>
      <c r="Z15" s="187"/>
      <c r="AA15" s="36"/>
    </row>
    <row r="16" ht="13.2" customHeight="1">
      <c r="A16" s="188"/>
      <c r="B16" s="218"/>
      <c r="C16" s="218"/>
      <c r="D16" s="218"/>
      <c r="E16" t="s" s="192">
        <v>113</v>
      </c>
      <c r="F16" s="219"/>
      <c r="G16" s="219"/>
      <c r="H16" s="219"/>
      <c r="I16" s="219"/>
      <c r="J16" s="219"/>
      <c r="K16" s="219"/>
      <c r="L16" s="219"/>
      <c r="M16" s="219"/>
      <c r="N16" s="220">
        <f>SUM(F16:K16)+F16+J16</f>
        <v>0</v>
      </c>
      <c r="O16" s="221"/>
      <c r="P16" s="221"/>
      <c r="Q16" s="221"/>
      <c r="R16" s="221"/>
      <c r="S16" s="221"/>
      <c r="T16" s="221"/>
      <c r="U16" s="221"/>
      <c r="V16" s="222">
        <f>SUM(O16:T16)</f>
        <v>0</v>
      </c>
      <c r="W16" s="223"/>
      <c r="X16" s="224"/>
      <c r="Y16" s="225"/>
      <c r="Z16" s="187"/>
      <c r="AA16" s="36"/>
    </row>
    <row r="17" ht="13.2" customHeight="1">
      <c r="A17" s="188"/>
      <c r="B17" s="259"/>
      <c r="C17" s="259"/>
      <c r="D17" s="259"/>
      <c r="E17" t="s" s="192">
        <v>114</v>
      </c>
      <c r="F17" s="227"/>
      <c r="G17" s="227"/>
      <c r="H17" s="227"/>
      <c r="I17" s="227"/>
      <c r="J17" s="227"/>
      <c r="K17" s="227"/>
      <c r="L17" s="227"/>
      <c r="M17" s="227"/>
      <c r="N17" s="228">
        <f>SUM(F17:K17)+F17+J17</f>
        <v>0</v>
      </c>
      <c r="O17" s="229"/>
      <c r="P17" s="229"/>
      <c r="Q17" s="229"/>
      <c r="R17" s="229"/>
      <c r="S17" s="229"/>
      <c r="T17" s="229"/>
      <c r="U17" s="229"/>
      <c r="V17" s="230">
        <f>SUM(O17:T17)</f>
        <v>0</v>
      </c>
      <c r="W17" s="231"/>
      <c r="X17" s="232"/>
      <c r="Y17" s="233"/>
      <c r="Z17" s="187"/>
      <c r="AA17" s="36"/>
    </row>
    <row r="18" ht="13.2" customHeight="1">
      <c r="A18" s="188"/>
      <c r="B18" s="254"/>
      <c r="C18" s="254"/>
      <c r="D18" s="254"/>
      <c r="E18" t="s" s="198">
        <v>115</v>
      </c>
      <c r="F18" s="235"/>
      <c r="G18" s="235"/>
      <c r="H18" s="235"/>
      <c r="I18" s="235"/>
      <c r="J18" s="235"/>
      <c r="K18" s="235"/>
      <c r="L18" s="235"/>
      <c r="M18" s="235"/>
      <c r="N18" s="236">
        <f>SUM(F18:K18)+F18+J18</f>
        <v>0</v>
      </c>
      <c r="O18" s="237"/>
      <c r="P18" s="237"/>
      <c r="Q18" s="237"/>
      <c r="R18" s="237"/>
      <c r="S18" s="237"/>
      <c r="T18" s="237"/>
      <c r="U18" s="237"/>
      <c r="V18" s="238">
        <f>SUM(O18:T18)</f>
        <v>0</v>
      </c>
      <c r="W18" s="239"/>
      <c r="X18" s="201"/>
      <c r="Y18" s="255"/>
      <c r="Z18" s="187"/>
      <c r="AA18" s="36"/>
    </row>
    <row r="19" ht="13.2" customHeight="1">
      <c r="A19" s="241">
        <v>4</v>
      </c>
      <c r="B19" t="s" s="242">
        <f>INDEX('List of Competitors'!C$49:C$68,MATCH($A19,'List of Competitors'!$A$49:$A$68,0))</f>
      </c>
      <c r="C19" t="s" s="242">
        <f>INDEX('List of Competitors'!D$49:D$68,MATCH($A19,'List of Competitors'!$A$49:$A$68,0))</f>
      </c>
      <c r="D19" t="s" s="242">
        <f>INDEX('List of Competitors'!E$49:E$68,MATCH($A19,'List of Competitors'!$A$49:$A$68,0))</f>
      </c>
      <c r="E19" t="s" s="207">
        <v>112</v>
      </c>
      <c r="F19" s="243">
        <f>AVERAGE(F20:F22)</f>
      </c>
      <c r="G19" s="243">
        <f>AVERAGE(G20:G22)</f>
      </c>
      <c r="H19" s="243">
        <f>AVERAGE(H20:H22)</f>
      </c>
      <c r="I19" s="243">
        <f>AVERAGE(I20:I22)</f>
      </c>
      <c r="J19" s="243">
        <f>AVERAGE(J20:J22)</f>
      </c>
      <c r="K19" s="243">
        <f>AVERAGE(K20:K22)</f>
      </c>
      <c r="L19" s="243"/>
      <c r="M19" s="243"/>
      <c r="N19" s="209">
        <f>SUM(N20:N22)/IF(N22=0,2,3)</f>
        <v>0</v>
      </c>
      <c r="O19" s="210">
        <f>SUM(O20:O22)/IF($N22=0,2,3)</f>
        <v>0</v>
      </c>
      <c r="P19" s="210">
        <f>SUM(P20:P22)/IF($N22=0,2,3)</f>
        <v>0</v>
      </c>
      <c r="Q19" s="210">
        <f>SUM(Q20:Q22)/IF($N22=0,2,3)</f>
        <v>0</v>
      </c>
      <c r="R19" s="210">
        <f>SUM(R20:R22)/IF($N22=0,2,3)</f>
        <v>0</v>
      </c>
      <c r="S19" s="210">
        <f>SUM(S20:S22)/IF($N22=0,2,3)</f>
        <v>0</v>
      </c>
      <c r="T19" s="210">
        <f>SUM(T20:T22)/IF($N22=0,2,3)</f>
        <v>0</v>
      </c>
      <c r="U19" s="210"/>
      <c r="V19" s="211">
        <f>SUM(V20:V22)/IF(N22=0,2,3)</f>
        <v>0</v>
      </c>
      <c r="W19" s="212">
        <f>N19-V19</f>
        <v>0</v>
      </c>
      <c r="X19" s="214">
        <f>IF(W19=0,0,IF(ISERROR(RANK(W19,W1:W86)),"",RANK(Y19,Y1:Y86)))</f>
        <v>0</v>
      </c>
      <c r="Y19" s="244">
        <f>IFERROR(W19+F19/100000+J19/10000000+G19/1000000000,0)</f>
        <v>0</v>
      </c>
      <c r="Z19" s="187"/>
      <c r="AA19" s="36"/>
    </row>
    <row r="20" ht="13.2" customHeight="1">
      <c r="A20" s="188"/>
      <c r="B20" s="218"/>
      <c r="C20" s="218"/>
      <c r="D20" s="218"/>
      <c r="E20" t="s" s="192">
        <v>113</v>
      </c>
      <c r="F20" s="219"/>
      <c r="G20" s="219"/>
      <c r="H20" s="219"/>
      <c r="I20" s="219"/>
      <c r="J20" s="219"/>
      <c r="K20" s="219"/>
      <c r="L20" s="219"/>
      <c r="M20" s="219"/>
      <c r="N20" s="220">
        <f>SUM(F20:K20)+F20+J20</f>
        <v>0</v>
      </c>
      <c r="O20" s="221"/>
      <c r="P20" s="221"/>
      <c r="Q20" s="221"/>
      <c r="R20" s="221"/>
      <c r="S20" s="221"/>
      <c r="T20" s="221"/>
      <c r="U20" s="221"/>
      <c r="V20" s="222">
        <f>SUM(O20:T20)</f>
        <v>0</v>
      </c>
      <c r="W20" s="223"/>
      <c r="X20" s="224"/>
      <c r="Y20" s="225"/>
      <c r="Z20" s="187"/>
      <c r="AA20" s="36"/>
    </row>
    <row r="21" ht="13.2" customHeight="1">
      <c r="A21" s="188"/>
      <c r="B21" s="259"/>
      <c r="C21" s="259"/>
      <c r="D21" s="259"/>
      <c r="E21" t="s" s="192">
        <v>114</v>
      </c>
      <c r="F21" s="227"/>
      <c r="G21" s="227"/>
      <c r="H21" s="227"/>
      <c r="I21" s="227"/>
      <c r="J21" s="227"/>
      <c r="K21" s="227"/>
      <c r="L21" s="227"/>
      <c r="M21" s="227"/>
      <c r="N21" s="228">
        <f>SUM(F21:K21)+F21+J21</f>
        <v>0</v>
      </c>
      <c r="O21" s="229"/>
      <c r="P21" s="229"/>
      <c r="Q21" s="229"/>
      <c r="R21" s="229"/>
      <c r="S21" s="229"/>
      <c r="T21" s="229"/>
      <c r="U21" s="229"/>
      <c r="V21" s="230">
        <f>SUM(O21:T21)</f>
        <v>0</v>
      </c>
      <c r="W21" s="231"/>
      <c r="X21" s="232"/>
      <c r="Y21" s="233"/>
      <c r="Z21" s="187"/>
      <c r="AA21" s="36"/>
    </row>
    <row r="22" ht="13.2" customHeight="1">
      <c r="A22" s="188"/>
      <c r="B22" s="254"/>
      <c r="C22" s="254"/>
      <c r="D22" s="254"/>
      <c r="E22" t="s" s="198">
        <v>115</v>
      </c>
      <c r="F22" s="235"/>
      <c r="G22" s="235"/>
      <c r="H22" s="235"/>
      <c r="I22" s="235"/>
      <c r="J22" s="235"/>
      <c r="K22" s="235"/>
      <c r="L22" s="235"/>
      <c r="M22" s="235"/>
      <c r="N22" s="236">
        <f>SUM(F22:K22)+F22+J22</f>
        <v>0</v>
      </c>
      <c r="O22" s="237"/>
      <c r="P22" s="237"/>
      <c r="Q22" s="237"/>
      <c r="R22" s="237"/>
      <c r="S22" s="237"/>
      <c r="T22" s="237"/>
      <c r="U22" s="237"/>
      <c r="V22" s="238">
        <f>SUM(O22:T22)</f>
        <v>0</v>
      </c>
      <c r="W22" s="239"/>
      <c r="X22" s="201"/>
      <c r="Y22" s="255"/>
      <c r="Z22" s="187"/>
      <c r="AA22" s="36"/>
    </row>
    <row r="23" ht="13.2" customHeight="1">
      <c r="A23" s="241">
        <v>5</v>
      </c>
      <c r="B23" t="s" s="242">
        <f>INDEX('List of Competitors'!C$49:C$68,MATCH($A23,'List of Competitors'!$A$49:$A$68,0))</f>
      </c>
      <c r="C23" t="s" s="242">
        <f>INDEX('List of Competitors'!D$49:D$68,MATCH($A23,'List of Competitors'!$A$49:$A$68,0))</f>
      </c>
      <c r="D23" t="s" s="242">
        <f>INDEX('List of Competitors'!E$49:E$68,MATCH($A23,'List of Competitors'!$A$49:$A$68,0))</f>
      </c>
      <c r="E23" t="s" s="207">
        <v>112</v>
      </c>
      <c r="F23" s="243">
        <f>AVERAGE(F24:F26)</f>
      </c>
      <c r="G23" s="243">
        <f>AVERAGE(G24:G26)</f>
      </c>
      <c r="H23" s="243">
        <f>AVERAGE(H24:H26)</f>
      </c>
      <c r="I23" s="243">
        <f>AVERAGE(I24:I26)</f>
      </c>
      <c r="J23" s="243">
        <f>AVERAGE(J24:J26)</f>
      </c>
      <c r="K23" s="243">
        <f>AVERAGE(K24:K26)</f>
      </c>
      <c r="L23" s="243"/>
      <c r="M23" s="243"/>
      <c r="N23" s="209">
        <f>SUM(N24:N26)/IF(N26=0,2,3)</f>
        <v>0</v>
      </c>
      <c r="O23" s="210">
        <f>SUM(O24:O26)/IF($N26=0,2,3)</f>
        <v>0</v>
      </c>
      <c r="P23" s="210">
        <f>SUM(P24:P26)/IF($N26=0,2,3)</f>
        <v>0</v>
      </c>
      <c r="Q23" s="210">
        <f>SUM(Q24:Q26)/IF($N26=0,2,3)</f>
        <v>0</v>
      </c>
      <c r="R23" s="210">
        <f>SUM(R24:R26)/IF($N26=0,2,3)</f>
        <v>0</v>
      </c>
      <c r="S23" s="210">
        <f>SUM(S24:S26)/IF($N26=0,2,3)</f>
        <v>0</v>
      </c>
      <c r="T23" s="210">
        <f>SUM(T24:T26)/IF($N26=0,2,3)</f>
        <v>0</v>
      </c>
      <c r="U23" s="210"/>
      <c r="V23" s="211">
        <f>SUM(V24:V26)/IF(N26=0,2,3)</f>
        <v>0</v>
      </c>
      <c r="W23" s="212">
        <f>N23-V23</f>
        <v>0</v>
      </c>
      <c r="X23" s="214">
        <f>IF(W23=0,0,IF(ISERROR(RANK(W23,W1:W86)),"",RANK(Y23,Y1:Y86)))</f>
        <v>0</v>
      </c>
      <c r="Y23" s="244">
        <f>IFERROR(W23+F23/100000+J23/10000000+G23/1000000000,0)</f>
        <v>0</v>
      </c>
      <c r="Z23" s="187"/>
      <c r="AA23" s="36"/>
    </row>
    <row r="24" ht="13.2" customHeight="1">
      <c r="A24" s="188"/>
      <c r="B24" s="218"/>
      <c r="C24" s="218"/>
      <c r="D24" s="218"/>
      <c r="E24" t="s" s="192">
        <v>113</v>
      </c>
      <c r="F24" s="219"/>
      <c r="G24" s="219"/>
      <c r="H24" s="219"/>
      <c r="I24" s="219"/>
      <c r="J24" s="219"/>
      <c r="K24" s="219"/>
      <c r="L24" s="219"/>
      <c r="M24" s="219"/>
      <c r="N24" s="220">
        <f>SUM(F24:K24)+F24+J24</f>
        <v>0</v>
      </c>
      <c r="O24" s="221"/>
      <c r="P24" s="221"/>
      <c r="Q24" s="221"/>
      <c r="R24" s="221"/>
      <c r="S24" s="221"/>
      <c r="T24" s="221"/>
      <c r="U24" s="221"/>
      <c r="V24" s="222">
        <f>SUM(O24:T24)</f>
        <v>0</v>
      </c>
      <c r="W24" s="223"/>
      <c r="X24" s="224"/>
      <c r="Y24" s="225"/>
      <c r="Z24" s="187"/>
      <c r="AA24" s="36"/>
    </row>
    <row r="25" ht="13.2" customHeight="1">
      <c r="A25" s="188"/>
      <c r="B25" s="259"/>
      <c r="C25" s="259"/>
      <c r="D25" s="259"/>
      <c r="E25" t="s" s="192">
        <v>114</v>
      </c>
      <c r="F25" s="227"/>
      <c r="G25" s="227"/>
      <c r="H25" s="227"/>
      <c r="I25" s="227"/>
      <c r="J25" s="227"/>
      <c r="K25" s="227"/>
      <c r="L25" s="227"/>
      <c r="M25" s="227"/>
      <c r="N25" s="228">
        <f>SUM(F25:K25)+F25+J25</f>
        <v>0</v>
      </c>
      <c r="O25" s="229"/>
      <c r="P25" s="229"/>
      <c r="Q25" s="229"/>
      <c r="R25" s="229"/>
      <c r="S25" s="229"/>
      <c r="T25" s="229"/>
      <c r="U25" s="229"/>
      <c r="V25" s="230">
        <f>SUM(O25:T25)</f>
        <v>0</v>
      </c>
      <c r="W25" s="231"/>
      <c r="X25" s="232"/>
      <c r="Y25" s="233"/>
      <c r="Z25" s="187"/>
      <c r="AA25" s="36"/>
    </row>
    <row r="26" ht="13.2" customHeight="1">
      <c r="A26" s="188"/>
      <c r="B26" s="254"/>
      <c r="C26" s="254"/>
      <c r="D26" s="254"/>
      <c r="E26" t="s" s="198">
        <v>115</v>
      </c>
      <c r="F26" s="235"/>
      <c r="G26" s="235"/>
      <c r="H26" s="235"/>
      <c r="I26" s="235"/>
      <c r="J26" s="235"/>
      <c r="K26" s="235"/>
      <c r="L26" s="235"/>
      <c r="M26" s="235"/>
      <c r="N26" s="236">
        <f>SUM(F26:K26)+F26+J26</f>
        <v>0</v>
      </c>
      <c r="O26" s="237"/>
      <c r="P26" s="237"/>
      <c r="Q26" s="237"/>
      <c r="R26" s="237"/>
      <c r="S26" s="237"/>
      <c r="T26" s="237"/>
      <c r="U26" s="237"/>
      <c r="V26" s="238">
        <f>SUM(O26:T26)</f>
        <v>0</v>
      </c>
      <c r="W26" s="239"/>
      <c r="X26" s="201"/>
      <c r="Y26" s="255"/>
      <c r="Z26" s="187"/>
      <c r="AA26" s="36"/>
    </row>
    <row r="27" ht="13.2" customHeight="1">
      <c r="A27" s="241">
        <v>6</v>
      </c>
      <c r="B27" t="s" s="242">
        <f>INDEX('List of Competitors'!C$49:C$68,MATCH($A27,'List of Competitors'!$A$49:$A$68,0))</f>
      </c>
      <c r="C27" t="s" s="242">
        <f>INDEX('List of Competitors'!D$49:D$68,MATCH($A27,'List of Competitors'!$A$49:$A$68,0))</f>
      </c>
      <c r="D27" t="s" s="242">
        <f>INDEX('List of Competitors'!E$49:E$68,MATCH($A27,'List of Competitors'!$A$49:$A$68,0))</f>
      </c>
      <c r="E27" t="s" s="207">
        <v>112</v>
      </c>
      <c r="F27" s="243">
        <f>AVERAGE(F28:F30)</f>
      </c>
      <c r="G27" s="243">
        <f>AVERAGE(G28:G30)</f>
      </c>
      <c r="H27" s="243">
        <f>AVERAGE(H28:H30)</f>
      </c>
      <c r="I27" s="243">
        <f>AVERAGE(I28:I30)</f>
      </c>
      <c r="J27" s="243">
        <f>AVERAGE(J28:J30)</f>
      </c>
      <c r="K27" s="243">
        <f>AVERAGE(K28:K30)</f>
      </c>
      <c r="L27" s="243"/>
      <c r="M27" s="243"/>
      <c r="N27" s="209">
        <f>SUM(N28:N30)/IF(N30=0,2,3)</f>
        <v>0</v>
      </c>
      <c r="O27" s="210">
        <f>SUM(O28:O30)/IF($N30=0,2,3)</f>
        <v>0</v>
      </c>
      <c r="P27" s="210">
        <f>SUM(P28:P30)/IF($N30=0,2,3)</f>
        <v>0</v>
      </c>
      <c r="Q27" s="210">
        <f>SUM(Q28:Q30)/IF($N30=0,2,3)</f>
        <v>0</v>
      </c>
      <c r="R27" s="210">
        <f>SUM(R28:R30)/IF($N30=0,2,3)</f>
        <v>0</v>
      </c>
      <c r="S27" s="210">
        <f>SUM(S28:S30)/IF($N30=0,2,3)</f>
        <v>0</v>
      </c>
      <c r="T27" s="210">
        <f>SUM(T28:T30)/IF($N30=0,2,3)</f>
        <v>0</v>
      </c>
      <c r="U27" s="210"/>
      <c r="V27" s="211">
        <f>SUM(V28:V30)/IF(N30=0,2,3)</f>
        <v>0</v>
      </c>
      <c r="W27" s="212">
        <f>N27-V27</f>
        <v>0</v>
      </c>
      <c r="X27" s="214">
        <f>IF(W27=0,0,IF(ISERROR(RANK(W27,W1:W86)),"",RANK(Y27,Y1:Y86)))</f>
        <v>0</v>
      </c>
      <c r="Y27" s="244">
        <f>IFERROR(W27+F27/100000+J27/10000000+G27/1000000000,0)</f>
        <v>0</v>
      </c>
      <c r="Z27" s="187"/>
      <c r="AA27" s="36"/>
    </row>
    <row r="28" ht="13.2" customHeight="1">
      <c r="A28" s="188"/>
      <c r="B28" s="218"/>
      <c r="C28" s="218"/>
      <c r="D28" s="218"/>
      <c r="E28" t="s" s="192">
        <v>113</v>
      </c>
      <c r="F28" s="219"/>
      <c r="G28" s="219"/>
      <c r="H28" s="219"/>
      <c r="I28" s="219"/>
      <c r="J28" s="219"/>
      <c r="K28" s="219"/>
      <c r="L28" s="219"/>
      <c r="M28" s="219"/>
      <c r="N28" s="220">
        <f>SUM(F28:K28)+F28+J28</f>
        <v>0</v>
      </c>
      <c r="O28" s="221"/>
      <c r="P28" s="221"/>
      <c r="Q28" s="221"/>
      <c r="R28" s="221"/>
      <c r="S28" s="221"/>
      <c r="T28" s="221"/>
      <c r="U28" s="221"/>
      <c r="V28" s="222">
        <f>SUM(O28:T28)</f>
        <v>0</v>
      </c>
      <c r="W28" s="223"/>
      <c r="X28" s="224"/>
      <c r="Y28" s="225"/>
      <c r="Z28" s="187"/>
      <c r="AA28" s="36"/>
    </row>
    <row r="29" ht="13.2" customHeight="1">
      <c r="A29" s="188"/>
      <c r="B29" s="259"/>
      <c r="C29" s="259"/>
      <c r="D29" s="259"/>
      <c r="E29" t="s" s="192">
        <v>114</v>
      </c>
      <c r="F29" s="227"/>
      <c r="G29" s="227"/>
      <c r="H29" s="227"/>
      <c r="I29" s="227"/>
      <c r="J29" s="227"/>
      <c r="K29" s="227"/>
      <c r="L29" s="227"/>
      <c r="M29" s="227"/>
      <c r="N29" s="228">
        <f>SUM(F29:K29)+F29+J29</f>
        <v>0</v>
      </c>
      <c r="O29" s="229"/>
      <c r="P29" s="229"/>
      <c r="Q29" s="229"/>
      <c r="R29" s="229"/>
      <c r="S29" s="229"/>
      <c r="T29" s="229"/>
      <c r="U29" s="229"/>
      <c r="V29" s="230">
        <f>SUM(O29:T29)</f>
        <v>0</v>
      </c>
      <c r="W29" s="231"/>
      <c r="X29" s="232"/>
      <c r="Y29" s="233"/>
      <c r="Z29" s="187"/>
      <c r="AA29" s="36"/>
    </row>
    <row r="30" ht="13.2" customHeight="1">
      <c r="A30" s="188"/>
      <c r="B30" s="254"/>
      <c r="C30" s="254"/>
      <c r="D30" s="254"/>
      <c r="E30" t="s" s="198">
        <v>115</v>
      </c>
      <c r="F30" s="235"/>
      <c r="G30" s="235"/>
      <c r="H30" s="235"/>
      <c r="I30" s="235"/>
      <c r="J30" s="235"/>
      <c r="K30" s="235"/>
      <c r="L30" s="235"/>
      <c r="M30" s="235"/>
      <c r="N30" s="236">
        <f>SUM(F30:K30)+F30+J30</f>
        <v>0</v>
      </c>
      <c r="O30" s="237"/>
      <c r="P30" s="237"/>
      <c r="Q30" s="237"/>
      <c r="R30" s="237"/>
      <c r="S30" s="237"/>
      <c r="T30" s="237"/>
      <c r="U30" s="237"/>
      <c r="V30" s="238">
        <f>SUM(O30:T30)</f>
        <v>0</v>
      </c>
      <c r="W30" s="239"/>
      <c r="X30" s="201"/>
      <c r="Y30" s="255"/>
      <c r="Z30" s="187"/>
      <c r="AA30" s="36"/>
    </row>
    <row r="31" ht="13.2" customHeight="1">
      <c r="A31" s="241">
        <v>7</v>
      </c>
      <c r="B31" t="s" s="242">
        <f>INDEX('List of Competitors'!C$49:C$68,MATCH($A31,'List of Competitors'!$A$49:$A$68,0))</f>
      </c>
      <c r="C31" t="s" s="242">
        <f>INDEX('List of Competitors'!D$49:D$68,MATCH($A31,'List of Competitors'!$A$49:$A$68,0))</f>
      </c>
      <c r="D31" t="s" s="242">
        <f>INDEX('List of Competitors'!E$49:E$68,MATCH($A31,'List of Competitors'!$A$49:$A$68,0))</f>
      </c>
      <c r="E31" t="s" s="207">
        <v>112</v>
      </c>
      <c r="F31" s="243">
        <f>AVERAGE(F32:F34)</f>
      </c>
      <c r="G31" s="243">
        <f>AVERAGE(G32:G34)</f>
      </c>
      <c r="H31" s="243">
        <f>AVERAGE(H32:H34)</f>
      </c>
      <c r="I31" s="243">
        <f>AVERAGE(I32:I34)</f>
      </c>
      <c r="J31" s="243">
        <f>AVERAGE(J32:J34)</f>
      </c>
      <c r="K31" s="243">
        <f>AVERAGE(K32:K34)</f>
      </c>
      <c r="L31" s="243"/>
      <c r="M31" s="243"/>
      <c r="N31" s="209">
        <f>SUM(N32:N34)/IF(N34=0,2,3)</f>
        <v>0</v>
      </c>
      <c r="O31" s="210">
        <f>SUM(O32:O34)/IF($N34=0,2,3)</f>
        <v>0</v>
      </c>
      <c r="P31" s="210">
        <f>SUM(P32:P34)/IF($N34=0,2,3)</f>
        <v>0</v>
      </c>
      <c r="Q31" s="210">
        <f>SUM(Q32:Q34)/IF($N34=0,2,3)</f>
        <v>0</v>
      </c>
      <c r="R31" s="210">
        <f>SUM(R32:R34)/IF($N34=0,2,3)</f>
        <v>0</v>
      </c>
      <c r="S31" s="210">
        <f>SUM(S32:S34)/IF($N34=0,2,3)</f>
        <v>0</v>
      </c>
      <c r="T31" s="210">
        <f>SUM(T32:T34)/IF($N34=0,2,3)</f>
        <v>0</v>
      </c>
      <c r="U31" s="210"/>
      <c r="V31" s="211">
        <f>SUM(V32:V34)/IF(N34=0,2,3)</f>
        <v>0</v>
      </c>
      <c r="W31" s="212">
        <f>N31-V31</f>
        <v>0</v>
      </c>
      <c r="X31" s="214">
        <f>IF(W31=0,0,IF(ISERROR(RANK(W31,W1:W86)),"",RANK(Y31,Y1:Y86)))</f>
        <v>0</v>
      </c>
      <c r="Y31" s="244">
        <f>IFERROR(W31+F31/100000+J31/10000000+G31/1000000000,0)</f>
        <v>0</v>
      </c>
      <c r="Z31" s="187"/>
      <c r="AA31" s="36"/>
    </row>
    <row r="32" ht="13.2" customHeight="1">
      <c r="A32" s="188"/>
      <c r="B32" s="218"/>
      <c r="C32" s="218"/>
      <c r="D32" s="218"/>
      <c r="E32" t="s" s="192">
        <v>113</v>
      </c>
      <c r="F32" s="219"/>
      <c r="G32" s="219"/>
      <c r="H32" s="219"/>
      <c r="I32" s="219"/>
      <c r="J32" s="219"/>
      <c r="K32" s="219"/>
      <c r="L32" s="219"/>
      <c r="M32" s="219"/>
      <c r="N32" s="220">
        <f>SUM(F32:K32)+F32+J32</f>
        <v>0</v>
      </c>
      <c r="O32" s="221"/>
      <c r="P32" s="221"/>
      <c r="Q32" s="221"/>
      <c r="R32" s="221"/>
      <c r="S32" s="221"/>
      <c r="T32" s="221"/>
      <c r="U32" s="221"/>
      <c r="V32" s="222">
        <f>SUM(O32:T32)</f>
        <v>0</v>
      </c>
      <c r="W32" s="223"/>
      <c r="X32" s="224"/>
      <c r="Y32" s="225"/>
      <c r="Z32" s="187"/>
      <c r="AA32" s="36"/>
    </row>
    <row r="33" ht="13.2" customHeight="1">
      <c r="A33" s="188"/>
      <c r="B33" s="259"/>
      <c r="C33" s="259"/>
      <c r="D33" s="259"/>
      <c r="E33" t="s" s="192">
        <v>114</v>
      </c>
      <c r="F33" s="227"/>
      <c r="G33" s="227"/>
      <c r="H33" s="227"/>
      <c r="I33" s="227"/>
      <c r="J33" s="227"/>
      <c r="K33" s="227"/>
      <c r="L33" s="227"/>
      <c r="M33" s="227"/>
      <c r="N33" s="228">
        <f>SUM(F33:K33)+F33+J33</f>
        <v>0</v>
      </c>
      <c r="O33" s="229"/>
      <c r="P33" s="229"/>
      <c r="Q33" s="229"/>
      <c r="R33" s="229"/>
      <c r="S33" s="229"/>
      <c r="T33" s="229"/>
      <c r="U33" s="229"/>
      <c r="V33" s="230">
        <f>SUM(O33:T33)</f>
        <v>0</v>
      </c>
      <c r="W33" s="231"/>
      <c r="X33" s="232"/>
      <c r="Y33" s="233"/>
      <c r="Z33" s="187"/>
      <c r="AA33" s="36"/>
    </row>
    <row r="34" ht="13.2" customHeight="1">
      <c r="A34" s="188"/>
      <c r="B34" s="254"/>
      <c r="C34" s="254"/>
      <c r="D34" s="254"/>
      <c r="E34" t="s" s="198">
        <v>115</v>
      </c>
      <c r="F34" s="235"/>
      <c r="G34" s="235"/>
      <c r="H34" s="235"/>
      <c r="I34" s="235"/>
      <c r="J34" s="235"/>
      <c r="K34" s="235"/>
      <c r="L34" s="235"/>
      <c r="M34" s="235"/>
      <c r="N34" s="236">
        <f>SUM(F34:K34)+F34+J34</f>
        <v>0</v>
      </c>
      <c r="O34" s="237"/>
      <c r="P34" s="237"/>
      <c r="Q34" s="237"/>
      <c r="R34" s="237"/>
      <c r="S34" s="237"/>
      <c r="T34" s="237"/>
      <c r="U34" s="237"/>
      <c r="V34" s="238">
        <f>SUM(O34:T34)</f>
        <v>0</v>
      </c>
      <c r="W34" s="239"/>
      <c r="X34" s="201"/>
      <c r="Y34" s="255"/>
      <c r="Z34" s="187"/>
      <c r="AA34" s="36"/>
    </row>
    <row r="35" ht="13.2" customHeight="1">
      <c r="A35" s="241">
        <v>8</v>
      </c>
      <c r="B35" t="s" s="242">
        <f>INDEX('List of Competitors'!C$49:C$68,MATCH($A35,'List of Competitors'!$A$49:$A$68,0))</f>
      </c>
      <c r="C35" t="s" s="242">
        <f>INDEX('List of Competitors'!D$49:D$68,MATCH($A35,'List of Competitors'!$A$49:$A$68,0))</f>
      </c>
      <c r="D35" t="s" s="242">
        <f>INDEX('List of Competitors'!E$49:E$68,MATCH($A35,'List of Competitors'!$A$49:$A$68,0))</f>
      </c>
      <c r="E35" t="s" s="207">
        <v>112</v>
      </c>
      <c r="F35" s="243">
        <f>AVERAGE(F36:F38)</f>
      </c>
      <c r="G35" s="243">
        <f>AVERAGE(G36:G38)</f>
      </c>
      <c r="H35" s="243">
        <f>AVERAGE(H36:H38)</f>
      </c>
      <c r="I35" s="243">
        <f>AVERAGE(I36:I38)</f>
      </c>
      <c r="J35" s="243">
        <f>AVERAGE(J36:J38)</f>
      </c>
      <c r="K35" s="243">
        <f>AVERAGE(K36:K38)</f>
      </c>
      <c r="L35" s="243"/>
      <c r="M35" s="243"/>
      <c r="N35" s="209">
        <f>SUM(N36:N38)/IF(N38=0,2,3)</f>
        <v>0</v>
      </c>
      <c r="O35" s="210">
        <f>SUM(O36:O38)/IF($N38=0,2,3)</f>
        <v>0</v>
      </c>
      <c r="P35" s="210">
        <f>SUM(P36:P38)/IF($N38=0,2,3)</f>
        <v>0</v>
      </c>
      <c r="Q35" s="210">
        <f>SUM(Q36:Q38)/IF($N38=0,2,3)</f>
        <v>0</v>
      </c>
      <c r="R35" s="210">
        <f>SUM(R36:R38)/IF($N38=0,2,3)</f>
        <v>0</v>
      </c>
      <c r="S35" s="210">
        <f>SUM(S36:S38)/IF($N38=0,2,3)</f>
        <v>0</v>
      </c>
      <c r="T35" s="210">
        <f>SUM(T36:T38)/IF($N38=0,2,3)</f>
        <v>0</v>
      </c>
      <c r="U35" s="210"/>
      <c r="V35" s="211">
        <f>SUM(V36:V38)/IF(N38=0,2,3)</f>
        <v>0</v>
      </c>
      <c r="W35" s="212">
        <f>N35-V35</f>
        <v>0</v>
      </c>
      <c r="X35" s="214">
        <f>IF(W35=0,0,IF(ISERROR(RANK(W35,W1:W86)),"",RANK(Y35,Y1:Y86)))</f>
        <v>0</v>
      </c>
      <c r="Y35" s="244">
        <f>IFERROR(W35+F35/100000+J35/10000000+G35/1000000000,0)</f>
        <v>0</v>
      </c>
      <c r="Z35" s="187"/>
      <c r="AA35" s="36"/>
    </row>
    <row r="36" ht="13.2" customHeight="1">
      <c r="A36" s="188"/>
      <c r="B36" s="218"/>
      <c r="C36" s="218"/>
      <c r="D36" s="218"/>
      <c r="E36" t="s" s="192">
        <v>113</v>
      </c>
      <c r="F36" s="219"/>
      <c r="G36" s="219"/>
      <c r="H36" s="219"/>
      <c r="I36" s="219"/>
      <c r="J36" s="219"/>
      <c r="K36" s="219"/>
      <c r="L36" s="219"/>
      <c r="M36" s="219"/>
      <c r="N36" s="220">
        <f>SUM(F36:K36)+F36+J36</f>
        <v>0</v>
      </c>
      <c r="O36" s="221"/>
      <c r="P36" s="221"/>
      <c r="Q36" s="221"/>
      <c r="R36" s="221"/>
      <c r="S36" s="221"/>
      <c r="T36" s="221"/>
      <c r="U36" s="221"/>
      <c r="V36" s="222">
        <f>SUM(O36:T36)</f>
        <v>0</v>
      </c>
      <c r="W36" s="223"/>
      <c r="X36" s="224"/>
      <c r="Y36" s="225"/>
      <c r="Z36" s="187"/>
      <c r="AA36" s="36"/>
    </row>
    <row r="37" ht="13.2" customHeight="1">
      <c r="A37" s="188"/>
      <c r="B37" s="259"/>
      <c r="C37" s="259"/>
      <c r="D37" s="259"/>
      <c r="E37" t="s" s="192">
        <v>114</v>
      </c>
      <c r="F37" s="227"/>
      <c r="G37" s="227"/>
      <c r="H37" s="227"/>
      <c r="I37" s="227"/>
      <c r="J37" s="227"/>
      <c r="K37" s="227"/>
      <c r="L37" s="227"/>
      <c r="M37" s="227"/>
      <c r="N37" s="228">
        <f>SUM(F37:K37)+F37+J37</f>
        <v>0</v>
      </c>
      <c r="O37" s="229"/>
      <c r="P37" s="229"/>
      <c r="Q37" s="229"/>
      <c r="R37" s="229"/>
      <c r="S37" s="229"/>
      <c r="T37" s="229"/>
      <c r="U37" s="229"/>
      <c r="V37" s="230">
        <f>SUM(O37:T37)</f>
        <v>0</v>
      </c>
      <c r="W37" s="231"/>
      <c r="X37" s="232"/>
      <c r="Y37" s="233"/>
      <c r="Z37" s="187"/>
      <c r="AA37" s="36"/>
    </row>
    <row r="38" ht="13.2" customHeight="1">
      <c r="A38" s="188"/>
      <c r="B38" s="254"/>
      <c r="C38" s="254"/>
      <c r="D38" s="254"/>
      <c r="E38" t="s" s="198">
        <v>115</v>
      </c>
      <c r="F38" s="235"/>
      <c r="G38" s="235"/>
      <c r="H38" s="235"/>
      <c r="I38" s="235"/>
      <c r="J38" s="235"/>
      <c r="K38" s="235"/>
      <c r="L38" s="235"/>
      <c r="M38" s="235"/>
      <c r="N38" s="236">
        <f>SUM(F38:K38)+F38+J38</f>
        <v>0</v>
      </c>
      <c r="O38" s="237"/>
      <c r="P38" s="237"/>
      <c r="Q38" s="237"/>
      <c r="R38" s="237"/>
      <c r="S38" s="237"/>
      <c r="T38" s="237"/>
      <c r="U38" s="237"/>
      <c r="V38" s="238">
        <f>SUM(O38:T38)</f>
        <v>0</v>
      </c>
      <c r="W38" s="239"/>
      <c r="X38" s="201"/>
      <c r="Y38" s="255"/>
      <c r="Z38" s="187"/>
      <c r="AA38" s="36"/>
    </row>
    <row r="39" ht="13.2" customHeight="1">
      <c r="A39" s="241">
        <v>9</v>
      </c>
      <c r="B39" t="s" s="242">
        <f>INDEX('List of Competitors'!C$49:C$68,MATCH($A39,'List of Competitors'!$A$49:$A$68,0))</f>
      </c>
      <c r="C39" t="s" s="242">
        <f>INDEX('List of Competitors'!D$49:D$68,MATCH($A39,'List of Competitors'!$A$49:$A$68,0))</f>
      </c>
      <c r="D39" t="s" s="242">
        <f>INDEX('List of Competitors'!E$49:E$68,MATCH($A39,'List of Competitors'!$A$49:$A$68,0))</f>
      </c>
      <c r="E39" t="s" s="207">
        <v>112</v>
      </c>
      <c r="F39" s="243">
        <f>AVERAGE(F40:F42)</f>
      </c>
      <c r="G39" s="243">
        <f>AVERAGE(G40:G42)</f>
      </c>
      <c r="H39" s="243">
        <f>AVERAGE(H40:H42)</f>
      </c>
      <c r="I39" s="243">
        <f>AVERAGE(I40:I42)</f>
      </c>
      <c r="J39" s="243">
        <f>AVERAGE(J40:J42)</f>
      </c>
      <c r="K39" s="243">
        <f>AVERAGE(K40:K42)</f>
      </c>
      <c r="L39" s="243"/>
      <c r="M39" s="243"/>
      <c r="N39" s="209">
        <f>SUM(N40:N42)/IF(N42=0,2,3)</f>
        <v>0</v>
      </c>
      <c r="O39" s="210">
        <f>SUM(O40:O42)/IF($N42=0,2,3)</f>
        <v>0</v>
      </c>
      <c r="P39" s="210">
        <f>SUM(P40:P42)/IF($N42=0,2,3)</f>
        <v>0</v>
      </c>
      <c r="Q39" s="210">
        <f>SUM(Q40:Q42)/IF($N42=0,2,3)</f>
        <v>0</v>
      </c>
      <c r="R39" s="210">
        <f>SUM(R40:R42)/IF($N42=0,2,3)</f>
        <v>0</v>
      </c>
      <c r="S39" s="210">
        <f>SUM(S40:S42)/IF($N42=0,2,3)</f>
        <v>0</v>
      </c>
      <c r="T39" s="210">
        <f>SUM(T40:T42)/IF($N42=0,2,3)</f>
        <v>0</v>
      </c>
      <c r="U39" s="210"/>
      <c r="V39" s="211">
        <f>SUM(V40:V42)/IF(N42=0,2,3)</f>
        <v>0</v>
      </c>
      <c r="W39" s="212">
        <f>N39-V39</f>
        <v>0</v>
      </c>
      <c r="X39" s="214">
        <f>IF(W39=0,0,IF(ISERROR(RANK(W39,W1:W86)),"",RANK(Y39,Y1:Y86)))</f>
        <v>0</v>
      </c>
      <c r="Y39" s="244">
        <f>IFERROR(W39+F39/100000+J39/10000000+G39/1000000000,0)</f>
        <v>0</v>
      </c>
      <c r="Z39" s="187"/>
      <c r="AA39" s="36"/>
    </row>
    <row r="40" ht="13.2" customHeight="1">
      <c r="A40" s="188"/>
      <c r="B40" s="218"/>
      <c r="C40" s="218"/>
      <c r="D40" s="218"/>
      <c r="E40" t="s" s="192">
        <v>113</v>
      </c>
      <c r="F40" s="219"/>
      <c r="G40" s="219"/>
      <c r="H40" s="219"/>
      <c r="I40" s="219"/>
      <c r="J40" s="219"/>
      <c r="K40" s="219"/>
      <c r="L40" s="219"/>
      <c r="M40" s="219"/>
      <c r="N40" s="220">
        <f>SUM(F40:K40)+F40+J40</f>
        <v>0</v>
      </c>
      <c r="O40" s="221"/>
      <c r="P40" s="221"/>
      <c r="Q40" s="221"/>
      <c r="R40" s="221"/>
      <c r="S40" s="221"/>
      <c r="T40" s="221"/>
      <c r="U40" s="221"/>
      <c r="V40" s="222">
        <f>SUM(O40:T40)</f>
        <v>0</v>
      </c>
      <c r="W40" s="223"/>
      <c r="X40" s="224"/>
      <c r="Y40" s="225"/>
      <c r="Z40" s="187"/>
      <c r="AA40" s="36"/>
    </row>
    <row r="41" ht="13.2" customHeight="1">
      <c r="A41" s="188"/>
      <c r="B41" s="259"/>
      <c r="C41" s="259"/>
      <c r="D41" s="259"/>
      <c r="E41" t="s" s="192">
        <v>114</v>
      </c>
      <c r="F41" s="227"/>
      <c r="G41" s="227"/>
      <c r="H41" s="227"/>
      <c r="I41" s="227"/>
      <c r="J41" s="227"/>
      <c r="K41" s="227"/>
      <c r="L41" s="227"/>
      <c r="M41" s="227"/>
      <c r="N41" s="228">
        <f>SUM(F41:K41)+F41+J41</f>
        <v>0</v>
      </c>
      <c r="O41" s="229"/>
      <c r="P41" s="229"/>
      <c r="Q41" s="229"/>
      <c r="R41" s="229"/>
      <c r="S41" s="229"/>
      <c r="T41" s="229"/>
      <c r="U41" s="229"/>
      <c r="V41" s="230">
        <f>SUM(O41:T41)</f>
        <v>0</v>
      </c>
      <c r="W41" s="231"/>
      <c r="X41" s="232"/>
      <c r="Y41" s="233"/>
      <c r="Z41" s="187"/>
      <c r="AA41" s="36"/>
    </row>
    <row r="42" ht="13.2" customHeight="1">
      <c r="A42" s="188"/>
      <c r="B42" s="254"/>
      <c r="C42" s="254"/>
      <c r="D42" s="254"/>
      <c r="E42" t="s" s="198">
        <v>115</v>
      </c>
      <c r="F42" s="235"/>
      <c r="G42" s="235"/>
      <c r="H42" s="235"/>
      <c r="I42" s="235"/>
      <c r="J42" s="235"/>
      <c r="K42" s="235"/>
      <c r="L42" s="235"/>
      <c r="M42" s="235"/>
      <c r="N42" s="236">
        <f>SUM(F42:K42)+F42+J42</f>
        <v>0</v>
      </c>
      <c r="O42" s="237"/>
      <c r="P42" s="237"/>
      <c r="Q42" s="237"/>
      <c r="R42" s="237"/>
      <c r="S42" s="237"/>
      <c r="T42" s="237"/>
      <c r="U42" s="237"/>
      <c r="V42" s="238">
        <f>SUM(O42:T42)</f>
        <v>0</v>
      </c>
      <c r="W42" s="239"/>
      <c r="X42" s="201"/>
      <c r="Y42" s="255"/>
      <c r="Z42" s="187"/>
      <c r="AA42" s="36"/>
    </row>
    <row r="43" ht="13.2" customHeight="1">
      <c r="A43" s="241">
        <v>10</v>
      </c>
      <c r="B43" t="s" s="242">
        <f>INDEX('List of Competitors'!C$49:C$68,MATCH($A43,'List of Competitors'!$A$49:$A$68,0))</f>
      </c>
      <c r="C43" t="s" s="242">
        <f>INDEX('List of Competitors'!D$49:D$68,MATCH($A43,'List of Competitors'!$A$49:$A$68,0))</f>
      </c>
      <c r="D43" t="s" s="242">
        <f>INDEX('List of Competitors'!E$49:E$68,MATCH($A43,'List of Competitors'!$A$49:$A$68,0))</f>
      </c>
      <c r="E43" t="s" s="207">
        <v>112</v>
      </c>
      <c r="F43" s="243">
        <f>AVERAGE(F44:F46)</f>
      </c>
      <c r="G43" s="243">
        <f>AVERAGE(G44:G46)</f>
      </c>
      <c r="H43" s="243">
        <f>AVERAGE(H44:H46)</f>
      </c>
      <c r="I43" s="243">
        <f>AVERAGE(I44:I46)</f>
      </c>
      <c r="J43" s="243">
        <f>AVERAGE(J44:J46)</f>
      </c>
      <c r="K43" s="243">
        <f>AVERAGE(K44:K46)</f>
      </c>
      <c r="L43" s="243"/>
      <c r="M43" s="243"/>
      <c r="N43" s="209">
        <f>SUM(N44:N46)/IF(N46=0,2,3)</f>
        <v>0</v>
      </c>
      <c r="O43" s="210">
        <f>SUM(O44:O46)/IF($N46=0,2,3)</f>
        <v>0</v>
      </c>
      <c r="P43" s="210">
        <f>SUM(P44:P46)/IF($N46=0,2,3)</f>
        <v>0</v>
      </c>
      <c r="Q43" s="210">
        <f>SUM(Q44:Q46)/IF($N46=0,2,3)</f>
        <v>0</v>
      </c>
      <c r="R43" s="210">
        <f>SUM(R44:R46)/IF($N46=0,2,3)</f>
        <v>0</v>
      </c>
      <c r="S43" s="210">
        <f>SUM(S44:S46)/IF($N46=0,2,3)</f>
        <v>0</v>
      </c>
      <c r="T43" s="210">
        <f>SUM(T44:T46)/IF($N46=0,2,3)</f>
        <v>0</v>
      </c>
      <c r="U43" s="210"/>
      <c r="V43" s="211">
        <f>SUM(V44:V46)/IF(N46=0,2,3)</f>
        <v>0</v>
      </c>
      <c r="W43" s="212">
        <f>N43-V43</f>
        <v>0</v>
      </c>
      <c r="X43" s="214">
        <f>IF(W43=0,0,IF(ISERROR(RANK(W43,W1:W86)),"",RANK(Y43,Y1:Y86)))</f>
        <v>0</v>
      </c>
      <c r="Y43" s="244">
        <f>IFERROR(W43+F43/100000+J43/10000000+G43/1000000000,0)</f>
        <v>0</v>
      </c>
      <c r="Z43" s="187"/>
      <c r="AA43" s="36"/>
    </row>
    <row r="44" ht="13.2" customHeight="1">
      <c r="A44" s="188"/>
      <c r="B44" s="218"/>
      <c r="C44" s="218"/>
      <c r="D44" s="218"/>
      <c r="E44" t="s" s="192">
        <v>113</v>
      </c>
      <c r="F44" s="219"/>
      <c r="G44" s="219"/>
      <c r="H44" s="219"/>
      <c r="I44" s="219"/>
      <c r="J44" s="219"/>
      <c r="K44" s="219"/>
      <c r="L44" s="219"/>
      <c r="M44" s="219"/>
      <c r="N44" s="220">
        <f>SUM(F44:K44)+F44+J44</f>
        <v>0</v>
      </c>
      <c r="O44" s="221"/>
      <c r="P44" s="221"/>
      <c r="Q44" s="221"/>
      <c r="R44" s="221"/>
      <c r="S44" s="221"/>
      <c r="T44" s="221"/>
      <c r="U44" s="221"/>
      <c r="V44" s="222">
        <f>SUM(O44:T44)</f>
        <v>0</v>
      </c>
      <c r="W44" s="223"/>
      <c r="X44" s="224"/>
      <c r="Y44" s="225"/>
      <c r="Z44" s="187"/>
      <c r="AA44" s="36"/>
    </row>
    <row r="45" ht="13.2" customHeight="1">
      <c r="A45" s="188"/>
      <c r="B45" s="259"/>
      <c r="C45" s="259"/>
      <c r="D45" s="259"/>
      <c r="E45" t="s" s="192">
        <v>114</v>
      </c>
      <c r="F45" s="227"/>
      <c r="G45" s="227"/>
      <c r="H45" s="227"/>
      <c r="I45" s="227"/>
      <c r="J45" s="227"/>
      <c r="K45" s="227"/>
      <c r="L45" s="227"/>
      <c r="M45" s="227"/>
      <c r="N45" s="228">
        <f>SUM(F45:K45)+F45+J45</f>
        <v>0</v>
      </c>
      <c r="O45" s="229"/>
      <c r="P45" s="229"/>
      <c r="Q45" s="229"/>
      <c r="R45" s="229"/>
      <c r="S45" s="229"/>
      <c r="T45" s="229"/>
      <c r="U45" s="229"/>
      <c r="V45" s="230">
        <f>SUM(O45:T45)</f>
        <v>0</v>
      </c>
      <c r="W45" s="231"/>
      <c r="X45" s="232"/>
      <c r="Y45" s="233"/>
      <c r="Z45" s="187"/>
      <c r="AA45" s="36"/>
    </row>
    <row r="46" ht="13.2" customHeight="1">
      <c r="A46" s="188"/>
      <c r="B46" s="254"/>
      <c r="C46" s="254"/>
      <c r="D46" s="254"/>
      <c r="E46" t="s" s="198">
        <v>115</v>
      </c>
      <c r="F46" s="235"/>
      <c r="G46" s="235"/>
      <c r="H46" s="235"/>
      <c r="I46" s="235"/>
      <c r="J46" s="235"/>
      <c r="K46" s="235"/>
      <c r="L46" s="235"/>
      <c r="M46" s="235"/>
      <c r="N46" s="236">
        <f>SUM(F46:K46)+F46+J46</f>
        <v>0</v>
      </c>
      <c r="O46" s="237"/>
      <c r="P46" s="237"/>
      <c r="Q46" s="237"/>
      <c r="R46" s="237"/>
      <c r="S46" s="237"/>
      <c r="T46" s="237"/>
      <c r="U46" s="237"/>
      <c r="V46" s="238">
        <f>SUM(O46:T46)</f>
        <v>0</v>
      </c>
      <c r="W46" s="239"/>
      <c r="X46" s="201"/>
      <c r="Y46" s="255"/>
      <c r="Z46" s="187"/>
      <c r="AA46" s="36"/>
    </row>
    <row r="47" ht="13.2" customHeight="1">
      <c r="A47" s="241">
        <v>11</v>
      </c>
      <c r="B47" t="s" s="242">
        <f>INDEX('List of Competitors'!C$49:C$68,MATCH($A47,'List of Competitors'!$A$49:$A$68,0))</f>
      </c>
      <c r="C47" t="s" s="242">
        <f>INDEX('List of Competitors'!D$49:D$68,MATCH($A47,'List of Competitors'!$A$49:$A$68,0))</f>
      </c>
      <c r="D47" t="s" s="242">
        <f>INDEX('List of Competitors'!E$49:E$68,MATCH($A47,'List of Competitors'!$A$49:$A$68,0))</f>
      </c>
      <c r="E47" t="s" s="207">
        <v>112</v>
      </c>
      <c r="F47" s="243">
        <f>AVERAGE(F48:F50)</f>
      </c>
      <c r="G47" s="243">
        <f>AVERAGE(G48:G50)</f>
      </c>
      <c r="H47" s="243">
        <f>AVERAGE(H48:H50)</f>
      </c>
      <c r="I47" s="243">
        <f>AVERAGE(I48:I50)</f>
      </c>
      <c r="J47" s="243">
        <f>AVERAGE(J48:J50)</f>
      </c>
      <c r="K47" s="243">
        <f>AVERAGE(K48:K50)</f>
      </c>
      <c r="L47" s="243"/>
      <c r="M47" s="243"/>
      <c r="N47" s="209">
        <f>SUM(N48:N50)/IF(N50=0,2,3)</f>
        <v>0</v>
      </c>
      <c r="O47" s="210">
        <f>SUM(O48:O50)/IF($N50=0,2,3)</f>
        <v>0</v>
      </c>
      <c r="P47" s="210">
        <f>SUM(P48:P50)/IF($N50=0,2,3)</f>
        <v>0</v>
      </c>
      <c r="Q47" s="210">
        <f>SUM(Q48:Q50)/IF($N50=0,2,3)</f>
        <v>0</v>
      </c>
      <c r="R47" s="210">
        <f>SUM(R48:R50)/IF($N50=0,2,3)</f>
        <v>0</v>
      </c>
      <c r="S47" s="210">
        <f>SUM(S48:S50)/IF($N50=0,2,3)</f>
        <v>0</v>
      </c>
      <c r="T47" s="210">
        <f>SUM(T48:T50)/IF($N50=0,2,3)</f>
        <v>0</v>
      </c>
      <c r="U47" s="210"/>
      <c r="V47" s="211">
        <f>SUM(V48:V50)/IF(N50=0,2,3)</f>
        <v>0</v>
      </c>
      <c r="W47" s="212">
        <f>N47-V47</f>
        <v>0</v>
      </c>
      <c r="X47" s="214">
        <f>IF(W47=0,0,IF(ISERROR(RANK(W47,W1:W86)),"",RANK(Y47,Y1:Y86)))</f>
        <v>0</v>
      </c>
      <c r="Y47" s="244">
        <f>IFERROR(W47+F47/100000+J47/10000000+G47/1000000000,0)</f>
        <v>0</v>
      </c>
      <c r="Z47" s="187"/>
      <c r="AA47" s="36"/>
    </row>
    <row r="48" ht="13.2" customHeight="1">
      <c r="A48" s="188"/>
      <c r="B48" s="218"/>
      <c r="C48" s="218"/>
      <c r="D48" s="218"/>
      <c r="E48" t="s" s="192">
        <v>113</v>
      </c>
      <c r="F48" s="219"/>
      <c r="G48" s="219"/>
      <c r="H48" s="219"/>
      <c r="I48" s="219"/>
      <c r="J48" s="219"/>
      <c r="K48" s="219"/>
      <c r="L48" s="219"/>
      <c r="M48" s="219"/>
      <c r="N48" s="220">
        <f>SUM(F48:K48)+F48+J48</f>
        <v>0</v>
      </c>
      <c r="O48" s="221"/>
      <c r="P48" s="221"/>
      <c r="Q48" s="221"/>
      <c r="R48" s="221"/>
      <c r="S48" s="221"/>
      <c r="T48" s="221"/>
      <c r="U48" s="221"/>
      <c r="V48" s="222">
        <f>SUM(O48:T48)</f>
        <v>0</v>
      </c>
      <c r="W48" s="223"/>
      <c r="X48" s="224"/>
      <c r="Y48" s="225"/>
      <c r="Z48" s="187"/>
      <c r="AA48" s="36"/>
    </row>
    <row r="49" ht="13.2" customHeight="1">
      <c r="A49" s="188"/>
      <c r="B49" s="259"/>
      <c r="C49" s="259"/>
      <c r="D49" s="259"/>
      <c r="E49" t="s" s="192">
        <v>114</v>
      </c>
      <c r="F49" s="227"/>
      <c r="G49" s="227"/>
      <c r="H49" s="227"/>
      <c r="I49" s="227"/>
      <c r="J49" s="227"/>
      <c r="K49" s="227"/>
      <c r="L49" s="227"/>
      <c r="M49" s="227"/>
      <c r="N49" s="228">
        <f>SUM(F49:K49)+F49+J49</f>
        <v>0</v>
      </c>
      <c r="O49" s="229"/>
      <c r="P49" s="229"/>
      <c r="Q49" s="229"/>
      <c r="R49" s="229"/>
      <c r="S49" s="229"/>
      <c r="T49" s="229"/>
      <c r="U49" s="229"/>
      <c r="V49" s="230">
        <f>SUM(O49:T49)</f>
        <v>0</v>
      </c>
      <c r="W49" s="231"/>
      <c r="X49" s="232"/>
      <c r="Y49" s="233"/>
      <c r="Z49" s="187"/>
      <c r="AA49" s="36"/>
    </row>
    <row r="50" ht="13.2" customHeight="1">
      <c r="A50" s="188"/>
      <c r="B50" s="254"/>
      <c r="C50" s="254"/>
      <c r="D50" s="254"/>
      <c r="E50" t="s" s="198">
        <v>115</v>
      </c>
      <c r="F50" s="235"/>
      <c r="G50" s="235"/>
      <c r="H50" s="235"/>
      <c r="I50" s="235"/>
      <c r="J50" s="235"/>
      <c r="K50" s="235"/>
      <c r="L50" s="235"/>
      <c r="M50" s="235"/>
      <c r="N50" s="236">
        <f>SUM(F50:K50)+F50+J50</f>
        <v>0</v>
      </c>
      <c r="O50" s="237"/>
      <c r="P50" s="237"/>
      <c r="Q50" s="237"/>
      <c r="R50" s="237"/>
      <c r="S50" s="237"/>
      <c r="T50" s="237"/>
      <c r="U50" s="237"/>
      <c r="V50" s="238">
        <f>SUM(O50:T50)</f>
        <v>0</v>
      </c>
      <c r="W50" s="239"/>
      <c r="X50" s="201"/>
      <c r="Y50" s="255"/>
      <c r="Z50" s="187"/>
      <c r="AA50" s="36"/>
    </row>
    <row r="51" ht="13.2" customHeight="1">
      <c r="A51" s="241">
        <v>12</v>
      </c>
      <c r="B51" t="s" s="242">
        <f>INDEX('List of Competitors'!C$49:C$68,MATCH($A51,'List of Competitors'!$A$49:$A$68,0))</f>
      </c>
      <c r="C51" t="s" s="242">
        <f>INDEX('List of Competitors'!D$49:D$68,MATCH($A51,'List of Competitors'!$A$49:$A$68,0))</f>
      </c>
      <c r="D51" t="s" s="242">
        <f>INDEX('List of Competitors'!E$49:E$68,MATCH($A51,'List of Competitors'!$A$49:$A$68,0))</f>
      </c>
      <c r="E51" t="s" s="207">
        <v>112</v>
      </c>
      <c r="F51" s="243">
        <f>AVERAGE(F52:F54)</f>
      </c>
      <c r="G51" s="243">
        <f>AVERAGE(G52:G54)</f>
      </c>
      <c r="H51" s="243">
        <f>AVERAGE(H52:H54)</f>
      </c>
      <c r="I51" s="243">
        <f>AVERAGE(I52:I54)</f>
      </c>
      <c r="J51" s="243">
        <f>AVERAGE(J52:J54)</f>
      </c>
      <c r="K51" s="243">
        <f>AVERAGE(K52:K54)</f>
      </c>
      <c r="L51" s="243"/>
      <c r="M51" s="243"/>
      <c r="N51" s="209">
        <f>SUM(N52:N54)/IF(N54=0,2,3)</f>
        <v>0</v>
      </c>
      <c r="O51" s="210">
        <f>SUM(O52:O54)/IF($N54=0,2,3)</f>
        <v>0</v>
      </c>
      <c r="P51" s="210">
        <f>SUM(P52:P54)/IF($N54=0,2,3)</f>
        <v>0</v>
      </c>
      <c r="Q51" s="210">
        <f>SUM(Q52:Q54)/IF($N54=0,2,3)</f>
        <v>0</v>
      </c>
      <c r="R51" s="210">
        <f>SUM(R52:R54)/IF($N54=0,2,3)</f>
        <v>0</v>
      </c>
      <c r="S51" s="210">
        <f>SUM(S52:S54)/IF($N54=0,2,3)</f>
        <v>0</v>
      </c>
      <c r="T51" s="210">
        <f>SUM(T52:T54)/IF($N54=0,2,3)</f>
        <v>0</v>
      </c>
      <c r="U51" s="210"/>
      <c r="V51" s="211">
        <f>SUM(V52:V54)/IF(N54=0,2,3)</f>
        <v>0</v>
      </c>
      <c r="W51" s="212">
        <f>N51-V51</f>
        <v>0</v>
      </c>
      <c r="X51" s="214">
        <f>IF(W51=0,0,IF(ISERROR(RANK(W51,W1:W86)),"",RANK(Y51,Y1:Y86)))</f>
        <v>0</v>
      </c>
      <c r="Y51" s="244">
        <f>IFERROR(W51+F51/100000+J51/10000000+G51/1000000000,0)</f>
        <v>0</v>
      </c>
      <c r="Z51" s="187"/>
      <c r="AA51" s="36"/>
    </row>
    <row r="52" ht="13.2" customHeight="1">
      <c r="A52" s="188"/>
      <c r="B52" s="218"/>
      <c r="C52" s="218"/>
      <c r="D52" s="218"/>
      <c r="E52" t="s" s="192">
        <v>113</v>
      </c>
      <c r="F52" s="219"/>
      <c r="G52" s="219"/>
      <c r="H52" s="219"/>
      <c r="I52" s="219"/>
      <c r="J52" s="219"/>
      <c r="K52" s="219"/>
      <c r="L52" s="219"/>
      <c r="M52" s="219"/>
      <c r="N52" s="220">
        <f>SUM(F52:K52)+F52+J52</f>
        <v>0</v>
      </c>
      <c r="O52" s="221"/>
      <c r="P52" s="221"/>
      <c r="Q52" s="221"/>
      <c r="R52" s="221"/>
      <c r="S52" s="221"/>
      <c r="T52" s="221"/>
      <c r="U52" s="221"/>
      <c r="V52" s="222">
        <f>SUM(O52:T52)</f>
        <v>0</v>
      </c>
      <c r="W52" s="223"/>
      <c r="X52" s="224"/>
      <c r="Y52" s="225"/>
      <c r="Z52" s="187"/>
      <c r="AA52" s="36"/>
    </row>
    <row r="53" ht="13.2" customHeight="1">
      <c r="A53" s="188"/>
      <c r="B53" s="259"/>
      <c r="C53" s="259"/>
      <c r="D53" s="259"/>
      <c r="E53" t="s" s="192">
        <v>114</v>
      </c>
      <c r="F53" s="227"/>
      <c r="G53" s="227"/>
      <c r="H53" s="227"/>
      <c r="I53" s="227"/>
      <c r="J53" s="227"/>
      <c r="K53" s="227"/>
      <c r="L53" s="227"/>
      <c r="M53" s="227"/>
      <c r="N53" s="228">
        <f>SUM(F53:K53)+F53+J53</f>
        <v>0</v>
      </c>
      <c r="O53" s="229"/>
      <c r="P53" s="229"/>
      <c r="Q53" s="229"/>
      <c r="R53" s="229"/>
      <c r="S53" s="229"/>
      <c r="T53" s="229"/>
      <c r="U53" s="229"/>
      <c r="V53" s="230">
        <f>SUM(O53:T53)</f>
        <v>0</v>
      </c>
      <c r="W53" s="231"/>
      <c r="X53" s="232"/>
      <c r="Y53" s="233"/>
      <c r="Z53" s="187"/>
      <c r="AA53" s="36"/>
    </row>
    <row r="54" ht="13.2" customHeight="1">
      <c r="A54" s="188"/>
      <c r="B54" s="254"/>
      <c r="C54" s="254"/>
      <c r="D54" s="254"/>
      <c r="E54" t="s" s="198">
        <v>115</v>
      </c>
      <c r="F54" s="235"/>
      <c r="G54" s="235"/>
      <c r="H54" s="235"/>
      <c r="I54" s="235"/>
      <c r="J54" s="235"/>
      <c r="K54" s="235"/>
      <c r="L54" s="235"/>
      <c r="M54" s="235"/>
      <c r="N54" s="236">
        <f>SUM(F54:K54)+F54+J54</f>
        <v>0</v>
      </c>
      <c r="O54" s="237"/>
      <c r="P54" s="237"/>
      <c r="Q54" s="237"/>
      <c r="R54" s="237"/>
      <c r="S54" s="237"/>
      <c r="T54" s="237"/>
      <c r="U54" s="237"/>
      <c r="V54" s="238">
        <f>SUM(O54:T54)</f>
        <v>0</v>
      </c>
      <c r="W54" s="239"/>
      <c r="X54" s="201"/>
      <c r="Y54" s="255"/>
      <c r="Z54" s="187"/>
      <c r="AA54" s="36"/>
    </row>
    <row r="55" ht="13.2" customHeight="1">
      <c r="A55" s="241">
        <v>13</v>
      </c>
      <c r="B55" t="s" s="242">
        <f>INDEX('List of Competitors'!C$49:C$68,MATCH($A55,'List of Competitors'!$A$49:$A$68,0))</f>
      </c>
      <c r="C55" t="s" s="242">
        <f>INDEX('List of Competitors'!D$49:D$68,MATCH($A55,'List of Competitors'!$A$49:$A$68,0))</f>
      </c>
      <c r="D55" t="s" s="242">
        <f>INDEX('List of Competitors'!E$49:E$68,MATCH($A55,'List of Competitors'!$A$49:$A$68,0))</f>
      </c>
      <c r="E55" t="s" s="207">
        <v>112</v>
      </c>
      <c r="F55" s="243">
        <f>AVERAGE(F56:F58)</f>
      </c>
      <c r="G55" s="243">
        <f>AVERAGE(G56:G58)</f>
      </c>
      <c r="H55" s="243">
        <f>AVERAGE(H56:H58)</f>
      </c>
      <c r="I55" s="243">
        <f>AVERAGE(I56:I58)</f>
      </c>
      <c r="J55" s="243">
        <f>AVERAGE(J56:J58)</f>
      </c>
      <c r="K55" s="243">
        <f>AVERAGE(K56:K58)</f>
      </c>
      <c r="L55" s="243"/>
      <c r="M55" s="243"/>
      <c r="N55" s="209">
        <f>SUM(N56:N58)/IF(N58=0,2,3)</f>
        <v>0</v>
      </c>
      <c r="O55" s="210">
        <f>SUM(O56:O58)/IF($N58=0,2,3)</f>
        <v>0</v>
      </c>
      <c r="P55" s="210">
        <f>SUM(P56:P58)/IF($N58=0,2,3)</f>
        <v>0</v>
      </c>
      <c r="Q55" s="210">
        <f>SUM(Q56:Q58)/IF($N58=0,2,3)</f>
        <v>0</v>
      </c>
      <c r="R55" s="210">
        <f>SUM(R56:R58)/IF($N58=0,2,3)</f>
        <v>0</v>
      </c>
      <c r="S55" s="210">
        <f>SUM(S56:S58)/IF($N58=0,2,3)</f>
        <v>0</v>
      </c>
      <c r="T55" s="210">
        <f>SUM(T56:T58)/IF($N58=0,2,3)</f>
        <v>0</v>
      </c>
      <c r="U55" s="210"/>
      <c r="V55" s="211">
        <f>SUM(V56:V58)/IF(N58=0,2,3)</f>
        <v>0</v>
      </c>
      <c r="W55" s="212">
        <f>N55-V55</f>
        <v>0</v>
      </c>
      <c r="X55" s="214">
        <f>IF(W55=0,0,IF(ISERROR(RANK(W55,W1:W86)),"",RANK(Y55,Y1:Y86)))</f>
        <v>0</v>
      </c>
      <c r="Y55" s="244">
        <f>IFERROR(W55+F55/100000+J55/10000000+G55/1000000000,0)</f>
        <v>0</v>
      </c>
      <c r="Z55" s="187"/>
      <c r="AA55" s="36"/>
    </row>
    <row r="56" ht="13.2" customHeight="1">
      <c r="A56" s="188"/>
      <c r="B56" s="218"/>
      <c r="C56" s="218"/>
      <c r="D56" s="218"/>
      <c r="E56" t="s" s="192">
        <v>113</v>
      </c>
      <c r="F56" s="219"/>
      <c r="G56" s="219"/>
      <c r="H56" s="219"/>
      <c r="I56" s="219"/>
      <c r="J56" s="219"/>
      <c r="K56" s="219"/>
      <c r="L56" s="219"/>
      <c r="M56" s="219"/>
      <c r="N56" s="220">
        <f>SUM(F56:K56)+F56+J56</f>
        <v>0</v>
      </c>
      <c r="O56" s="221"/>
      <c r="P56" s="221"/>
      <c r="Q56" s="221"/>
      <c r="R56" s="221"/>
      <c r="S56" s="221"/>
      <c r="T56" s="221"/>
      <c r="U56" s="221"/>
      <c r="V56" s="222">
        <f>SUM(O56:T56)</f>
        <v>0</v>
      </c>
      <c r="W56" s="223"/>
      <c r="X56" s="224"/>
      <c r="Y56" s="225"/>
      <c r="Z56" s="187"/>
      <c r="AA56" s="36"/>
    </row>
    <row r="57" ht="13.2" customHeight="1">
      <c r="A57" s="188"/>
      <c r="B57" s="259"/>
      <c r="C57" s="259"/>
      <c r="D57" s="259"/>
      <c r="E57" t="s" s="192">
        <v>114</v>
      </c>
      <c r="F57" s="227"/>
      <c r="G57" s="227"/>
      <c r="H57" s="227"/>
      <c r="I57" s="227"/>
      <c r="J57" s="227"/>
      <c r="K57" s="227"/>
      <c r="L57" s="227"/>
      <c r="M57" s="227"/>
      <c r="N57" s="228">
        <f>SUM(F57:K57)+F57+J57</f>
        <v>0</v>
      </c>
      <c r="O57" s="229"/>
      <c r="P57" s="229"/>
      <c r="Q57" s="229"/>
      <c r="R57" s="229"/>
      <c r="S57" s="229"/>
      <c r="T57" s="229"/>
      <c r="U57" s="229"/>
      <c r="V57" s="230">
        <f>SUM(O57:T57)</f>
        <v>0</v>
      </c>
      <c r="W57" s="231"/>
      <c r="X57" s="232"/>
      <c r="Y57" s="233"/>
      <c r="Z57" s="187"/>
      <c r="AA57" s="36"/>
    </row>
    <row r="58" ht="13.2" customHeight="1">
      <c r="A58" s="188"/>
      <c r="B58" s="254"/>
      <c r="C58" s="254"/>
      <c r="D58" s="254"/>
      <c r="E58" t="s" s="198">
        <v>115</v>
      </c>
      <c r="F58" s="235"/>
      <c r="G58" s="235"/>
      <c r="H58" s="235"/>
      <c r="I58" s="235"/>
      <c r="J58" s="235"/>
      <c r="K58" s="235"/>
      <c r="L58" s="235"/>
      <c r="M58" s="235"/>
      <c r="N58" s="236">
        <f>SUM(F58:K58)+F58+J58</f>
        <v>0</v>
      </c>
      <c r="O58" s="237"/>
      <c r="P58" s="237"/>
      <c r="Q58" s="237"/>
      <c r="R58" s="237"/>
      <c r="S58" s="237"/>
      <c r="T58" s="237"/>
      <c r="U58" s="237"/>
      <c r="V58" s="238">
        <f>SUM(O58:T58)</f>
        <v>0</v>
      </c>
      <c r="W58" s="239"/>
      <c r="X58" s="201"/>
      <c r="Y58" s="255"/>
      <c r="Z58" s="187"/>
      <c r="AA58" s="36"/>
    </row>
    <row r="59" ht="13.2" customHeight="1">
      <c r="A59" s="241">
        <v>14</v>
      </c>
      <c r="B59" t="s" s="242">
        <f>INDEX('List of Competitors'!C$49:C$68,MATCH($A59,'List of Competitors'!$A$49:$A$68,0))</f>
      </c>
      <c r="C59" t="s" s="242">
        <f>INDEX('List of Competitors'!D$49:D$68,MATCH($A59,'List of Competitors'!$A$49:$A$68,0))</f>
      </c>
      <c r="D59" t="s" s="242">
        <f>INDEX('List of Competitors'!E$49:E$68,MATCH($A59,'List of Competitors'!$A$49:$A$68,0))</f>
      </c>
      <c r="E59" t="s" s="207">
        <v>112</v>
      </c>
      <c r="F59" s="243">
        <f>AVERAGE(F60:F62)</f>
      </c>
      <c r="G59" s="243">
        <f>AVERAGE(G60:G62)</f>
      </c>
      <c r="H59" s="243">
        <f>AVERAGE(H60:H62)</f>
      </c>
      <c r="I59" s="243">
        <f>AVERAGE(I60:I62)</f>
      </c>
      <c r="J59" s="243">
        <f>AVERAGE(J60:J62)</f>
      </c>
      <c r="K59" s="243">
        <f>AVERAGE(K60:K62)</f>
      </c>
      <c r="L59" s="243"/>
      <c r="M59" s="243"/>
      <c r="N59" s="209">
        <f>SUM(N60:N62)/IF(N62=0,2,3)</f>
        <v>0</v>
      </c>
      <c r="O59" s="210">
        <f>SUM(O60:O62)/IF($N62=0,2,3)</f>
        <v>0</v>
      </c>
      <c r="P59" s="210">
        <f>SUM(P60:P62)/IF($N62=0,2,3)</f>
        <v>0</v>
      </c>
      <c r="Q59" s="210">
        <f>SUM(Q60:Q62)/IF($N62=0,2,3)</f>
        <v>0</v>
      </c>
      <c r="R59" s="210">
        <f>SUM(R60:R62)/IF($N62=0,2,3)</f>
        <v>0</v>
      </c>
      <c r="S59" s="210">
        <f>SUM(S60:S62)/IF($N62=0,2,3)</f>
        <v>0</v>
      </c>
      <c r="T59" s="210">
        <f>SUM(T60:T62)/IF($N62=0,2,3)</f>
        <v>0</v>
      </c>
      <c r="U59" s="210"/>
      <c r="V59" s="211">
        <f>SUM(V60:V62)/IF(N62=0,2,3)</f>
        <v>0</v>
      </c>
      <c r="W59" s="212">
        <f>N59-V59</f>
        <v>0</v>
      </c>
      <c r="X59" s="214">
        <f>IF(W59=0,0,IF(ISERROR(RANK(W59,W1:W86)),"",RANK(Y59,Y1:Y86)))</f>
        <v>0</v>
      </c>
      <c r="Y59" s="244">
        <f>IFERROR(W59+F59/100000+J59/10000000+G59/1000000000,0)</f>
        <v>0</v>
      </c>
      <c r="Z59" s="187"/>
      <c r="AA59" s="36"/>
    </row>
    <row r="60" ht="13.2" customHeight="1">
      <c r="A60" s="188"/>
      <c r="B60" s="218"/>
      <c r="C60" s="218"/>
      <c r="D60" s="218"/>
      <c r="E60" t="s" s="192">
        <v>113</v>
      </c>
      <c r="F60" s="219"/>
      <c r="G60" s="219"/>
      <c r="H60" s="219"/>
      <c r="I60" s="219"/>
      <c r="J60" s="219"/>
      <c r="K60" s="219"/>
      <c r="L60" s="219"/>
      <c r="M60" s="219"/>
      <c r="N60" s="220">
        <f>SUM(F60:K60)+F60+J60</f>
        <v>0</v>
      </c>
      <c r="O60" s="221"/>
      <c r="P60" s="221"/>
      <c r="Q60" s="221"/>
      <c r="R60" s="221"/>
      <c r="S60" s="221"/>
      <c r="T60" s="221"/>
      <c r="U60" s="221"/>
      <c r="V60" s="222">
        <f>SUM(O60:T60)</f>
        <v>0</v>
      </c>
      <c r="W60" s="223"/>
      <c r="X60" s="224"/>
      <c r="Y60" s="225"/>
      <c r="Z60" s="187"/>
      <c r="AA60" s="36"/>
    </row>
    <row r="61" ht="13.2" customHeight="1">
      <c r="A61" s="188"/>
      <c r="B61" s="259"/>
      <c r="C61" s="259"/>
      <c r="D61" s="259"/>
      <c r="E61" t="s" s="192">
        <v>114</v>
      </c>
      <c r="F61" s="227"/>
      <c r="G61" s="227"/>
      <c r="H61" s="227"/>
      <c r="I61" s="227"/>
      <c r="J61" s="227"/>
      <c r="K61" s="227"/>
      <c r="L61" s="227"/>
      <c r="M61" s="227"/>
      <c r="N61" s="228">
        <f>SUM(F61:K61)+F61+J61</f>
        <v>0</v>
      </c>
      <c r="O61" s="229"/>
      <c r="P61" s="229"/>
      <c r="Q61" s="229"/>
      <c r="R61" s="229"/>
      <c r="S61" s="229"/>
      <c r="T61" s="229"/>
      <c r="U61" s="229"/>
      <c r="V61" s="230">
        <f>SUM(O61:T61)</f>
        <v>0</v>
      </c>
      <c r="W61" s="231"/>
      <c r="X61" s="232"/>
      <c r="Y61" s="233"/>
      <c r="Z61" s="187"/>
      <c r="AA61" s="36"/>
    </row>
    <row r="62" ht="13.2" customHeight="1">
      <c r="A62" s="188"/>
      <c r="B62" s="254"/>
      <c r="C62" s="254"/>
      <c r="D62" s="254"/>
      <c r="E62" t="s" s="198">
        <v>115</v>
      </c>
      <c r="F62" s="235"/>
      <c r="G62" s="235"/>
      <c r="H62" s="235"/>
      <c r="I62" s="235"/>
      <c r="J62" s="235"/>
      <c r="K62" s="235"/>
      <c r="L62" s="235"/>
      <c r="M62" s="235"/>
      <c r="N62" s="236">
        <f>SUM(F62:K62)+F62+J62</f>
        <v>0</v>
      </c>
      <c r="O62" s="237"/>
      <c r="P62" s="237"/>
      <c r="Q62" s="237"/>
      <c r="R62" s="237"/>
      <c r="S62" s="237"/>
      <c r="T62" s="237"/>
      <c r="U62" s="237"/>
      <c r="V62" s="238">
        <f>SUM(O62:T62)</f>
        <v>0</v>
      </c>
      <c r="W62" s="239"/>
      <c r="X62" s="201"/>
      <c r="Y62" s="255"/>
      <c r="Z62" s="187"/>
      <c r="AA62" s="36"/>
    </row>
    <row r="63" ht="13.2" customHeight="1">
      <c r="A63" s="241">
        <v>15</v>
      </c>
      <c r="B63" t="s" s="242">
        <f>INDEX('List of Competitors'!C$49:C$68,MATCH($A63,'List of Competitors'!$A$49:$A$68,0))</f>
      </c>
      <c r="C63" t="s" s="242">
        <f>INDEX('List of Competitors'!D$49:D$68,MATCH($A63,'List of Competitors'!$A$49:$A$68,0))</f>
      </c>
      <c r="D63" t="s" s="242">
        <f>INDEX('List of Competitors'!E$49:E$68,MATCH($A63,'List of Competitors'!$A$49:$A$68,0))</f>
      </c>
      <c r="E63" t="s" s="207">
        <v>112</v>
      </c>
      <c r="F63" s="243">
        <f>AVERAGE(F64:F66)</f>
      </c>
      <c r="G63" s="243">
        <f>AVERAGE(G64:G66)</f>
      </c>
      <c r="H63" s="243">
        <f>AVERAGE(H64:H66)</f>
      </c>
      <c r="I63" s="243">
        <f>AVERAGE(I64:I66)</f>
      </c>
      <c r="J63" s="243">
        <f>AVERAGE(J64:J66)</f>
      </c>
      <c r="K63" s="243">
        <f>AVERAGE(K64:K66)</f>
      </c>
      <c r="L63" s="243"/>
      <c r="M63" s="243"/>
      <c r="N63" s="209">
        <f>SUM(N64:N66)/IF(N66=0,2,3)</f>
        <v>0</v>
      </c>
      <c r="O63" s="210">
        <f>SUM(O64:O66)/IF($N66=0,2,3)</f>
        <v>0</v>
      </c>
      <c r="P63" s="210">
        <f>SUM(P64:P66)/IF($N66=0,2,3)</f>
        <v>0</v>
      </c>
      <c r="Q63" s="210">
        <f>SUM(Q64:Q66)/IF($N66=0,2,3)</f>
        <v>0</v>
      </c>
      <c r="R63" s="210">
        <f>SUM(R64:R66)/IF($N66=0,2,3)</f>
        <v>0</v>
      </c>
      <c r="S63" s="210">
        <f>SUM(S64:S66)/IF($N66=0,2,3)</f>
        <v>0</v>
      </c>
      <c r="T63" s="210">
        <f>SUM(T64:T66)/IF($N66=0,2,3)</f>
        <v>0</v>
      </c>
      <c r="U63" s="210"/>
      <c r="V63" s="211">
        <f>SUM(V64:V66)/IF(N66=0,2,3)</f>
        <v>0</v>
      </c>
      <c r="W63" s="212">
        <f>N63-V63</f>
        <v>0</v>
      </c>
      <c r="X63" s="214">
        <f>IF(W63=0,0,IF(ISERROR(RANK(W63,W1:W86)),"",RANK(Y63,Y1:Y86)))</f>
        <v>0</v>
      </c>
      <c r="Y63" s="244">
        <f>IFERROR(W63+F63/100000+J63/10000000+G63/1000000000,0)</f>
        <v>0</v>
      </c>
      <c r="Z63" s="187"/>
      <c r="AA63" s="36"/>
    </row>
    <row r="64" ht="13.2" customHeight="1">
      <c r="A64" s="188"/>
      <c r="B64" s="218"/>
      <c r="C64" s="218"/>
      <c r="D64" s="218"/>
      <c r="E64" t="s" s="192">
        <v>113</v>
      </c>
      <c r="F64" s="219"/>
      <c r="G64" s="219"/>
      <c r="H64" s="219"/>
      <c r="I64" s="219"/>
      <c r="J64" s="219"/>
      <c r="K64" s="219"/>
      <c r="L64" s="219"/>
      <c r="M64" s="219"/>
      <c r="N64" s="220">
        <f>SUM(F64:K64)+F64+J64</f>
        <v>0</v>
      </c>
      <c r="O64" s="221"/>
      <c r="P64" s="221"/>
      <c r="Q64" s="221"/>
      <c r="R64" s="221"/>
      <c r="S64" s="221"/>
      <c r="T64" s="221"/>
      <c r="U64" s="221"/>
      <c r="V64" s="222">
        <f>SUM(O64:T64)</f>
        <v>0</v>
      </c>
      <c r="W64" s="223"/>
      <c r="X64" s="224"/>
      <c r="Y64" s="225"/>
      <c r="Z64" s="187"/>
      <c r="AA64" s="36"/>
    </row>
    <row r="65" ht="13.2" customHeight="1">
      <c r="A65" s="188"/>
      <c r="B65" s="259"/>
      <c r="C65" s="259"/>
      <c r="D65" s="259"/>
      <c r="E65" t="s" s="192">
        <v>114</v>
      </c>
      <c r="F65" s="227"/>
      <c r="G65" s="227"/>
      <c r="H65" s="227"/>
      <c r="I65" s="227"/>
      <c r="J65" s="227"/>
      <c r="K65" s="227"/>
      <c r="L65" s="227"/>
      <c r="M65" s="227"/>
      <c r="N65" s="228">
        <f>SUM(F65:K65)+F65+J65</f>
        <v>0</v>
      </c>
      <c r="O65" s="229"/>
      <c r="P65" s="229"/>
      <c r="Q65" s="229"/>
      <c r="R65" s="229"/>
      <c r="S65" s="229"/>
      <c r="T65" s="229"/>
      <c r="U65" s="229"/>
      <c r="V65" s="230">
        <f>SUM(O65:T65)</f>
        <v>0</v>
      </c>
      <c r="W65" s="231"/>
      <c r="X65" s="232"/>
      <c r="Y65" s="233"/>
      <c r="Z65" s="187"/>
      <c r="AA65" s="36"/>
    </row>
    <row r="66" ht="13.2" customHeight="1">
      <c r="A66" s="188"/>
      <c r="B66" s="254"/>
      <c r="C66" s="254"/>
      <c r="D66" s="254"/>
      <c r="E66" t="s" s="198">
        <v>115</v>
      </c>
      <c r="F66" s="235"/>
      <c r="G66" s="235"/>
      <c r="H66" s="235"/>
      <c r="I66" s="235"/>
      <c r="J66" s="235"/>
      <c r="K66" s="235"/>
      <c r="L66" s="235"/>
      <c r="M66" s="235"/>
      <c r="N66" s="236">
        <f>SUM(F66:K66)+F66+J66</f>
        <v>0</v>
      </c>
      <c r="O66" s="237"/>
      <c r="P66" s="237"/>
      <c r="Q66" s="237"/>
      <c r="R66" s="237"/>
      <c r="S66" s="237"/>
      <c r="T66" s="237"/>
      <c r="U66" s="237"/>
      <c r="V66" s="238">
        <f>SUM(O66:T66)</f>
        <v>0</v>
      </c>
      <c r="W66" s="239"/>
      <c r="X66" s="201"/>
      <c r="Y66" s="255"/>
      <c r="Z66" s="187"/>
      <c r="AA66" s="36"/>
    </row>
    <row r="67" ht="13.2" customHeight="1">
      <c r="A67" s="241">
        <v>16</v>
      </c>
      <c r="B67" t="s" s="242">
        <f>INDEX('List of Competitors'!C$49:C$68,MATCH($A67,'List of Competitors'!$A$49:$A$68,0))</f>
      </c>
      <c r="C67" t="s" s="242">
        <f>INDEX('List of Competitors'!D$49:D$68,MATCH($A67,'List of Competitors'!$A$49:$A$68,0))</f>
      </c>
      <c r="D67" t="s" s="242">
        <f>INDEX('List of Competitors'!E$49:E$68,MATCH($A67,'List of Competitors'!$A$49:$A$68,0))</f>
      </c>
      <c r="E67" t="s" s="207">
        <v>112</v>
      </c>
      <c r="F67" s="243">
        <f>AVERAGE(F68:F70)</f>
      </c>
      <c r="G67" s="243">
        <f>AVERAGE(G68:G70)</f>
      </c>
      <c r="H67" s="243">
        <f>AVERAGE(H68:H70)</f>
      </c>
      <c r="I67" s="243">
        <f>AVERAGE(I68:I70)</f>
      </c>
      <c r="J67" s="243">
        <f>AVERAGE(J68:J70)</f>
      </c>
      <c r="K67" s="243">
        <f>AVERAGE(K68:K70)</f>
      </c>
      <c r="L67" s="243"/>
      <c r="M67" s="243"/>
      <c r="N67" s="209">
        <f>SUM(N68:N70)/IF(N70=0,2,3)</f>
        <v>0</v>
      </c>
      <c r="O67" s="210">
        <f>SUM(O68:O70)/IF($N70=0,2,3)</f>
        <v>0</v>
      </c>
      <c r="P67" s="210">
        <f>SUM(P68:P70)/IF($N70=0,2,3)</f>
        <v>0</v>
      </c>
      <c r="Q67" s="210">
        <f>SUM(Q68:Q70)/IF($N70=0,2,3)</f>
        <v>0</v>
      </c>
      <c r="R67" s="210">
        <f>SUM(R68:R70)/IF($N70=0,2,3)</f>
        <v>0</v>
      </c>
      <c r="S67" s="210">
        <f>SUM(S68:S70)/IF($N70=0,2,3)</f>
        <v>0</v>
      </c>
      <c r="T67" s="210">
        <f>SUM(T68:T70)/IF($N70=0,2,3)</f>
        <v>0</v>
      </c>
      <c r="U67" s="210"/>
      <c r="V67" s="211">
        <f>SUM(V68:V70)/IF(N70=0,2,3)</f>
        <v>0</v>
      </c>
      <c r="W67" s="212">
        <f>N67-V67</f>
        <v>0</v>
      </c>
      <c r="X67" s="214">
        <f>IF(W67=0,0,IF(ISERROR(RANK(W67,W1:W86)),"",RANK(Y67,Y1:Y86)))</f>
        <v>0</v>
      </c>
      <c r="Y67" s="244">
        <f>IFERROR(W67+F67/100000+J67/10000000+G67/1000000000,0)</f>
        <v>0</v>
      </c>
      <c r="Z67" s="187"/>
      <c r="AA67" s="36"/>
    </row>
    <row r="68" ht="13.2" customHeight="1">
      <c r="A68" s="188"/>
      <c r="B68" s="218"/>
      <c r="C68" s="218"/>
      <c r="D68" s="218"/>
      <c r="E68" t="s" s="192">
        <v>113</v>
      </c>
      <c r="F68" s="219"/>
      <c r="G68" s="219"/>
      <c r="H68" s="219"/>
      <c r="I68" s="219"/>
      <c r="J68" s="219"/>
      <c r="K68" s="219"/>
      <c r="L68" s="219"/>
      <c r="M68" s="219"/>
      <c r="N68" s="220">
        <f>SUM(F68:K68)+F68+J68</f>
        <v>0</v>
      </c>
      <c r="O68" s="221"/>
      <c r="P68" s="221"/>
      <c r="Q68" s="221"/>
      <c r="R68" s="221"/>
      <c r="S68" s="221"/>
      <c r="T68" s="221"/>
      <c r="U68" s="221"/>
      <c r="V68" s="222">
        <f>SUM(O68:T68)</f>
        <v>0</v>
      </c>
      <c r="W68" s="223"/>
      <c r="X68" s="224"/>
      <c r="Y68" s="225"/>
      <c r="Z68" s="187"/>
      <c r="AA68" s="36"/>
    </row>
    <row r="69" ht="13.2" customHeight="1">
      <c r="A69" s="188"/>
      <c r="B69" s="259"/>
      <c r="C69" s="259"/>
      <c r="D69" s="259"/>
      <c r="E69" t="s" s="192">
        <v>114</v>
      </c>
      <c r="F69" s="227"/>
      <c r="G69" s="227"/>
      <c r="H69" s="227"/>
      <c r="I69" s="227"/>
      <c r="J69" s="227"/>
      <c r="K69" s="227"/>
      <c r="L69" s="227"/>
      <c r="M69" s="227"/>
      <c r="N69" s="228">
        <f>SUM(F69:K69)+F69+J69</f>
        <v>0</v>
      </c>
      <c r="O69" s="229"/>
      <c r="P69" s="229"/>
      <c r="Q69" s="229"/>
      <c r="R69" s="229"/>
      <c r="S69" s="229"/>
      <c r="T69" s="229"/>
      <c r="U69" s="229"/>
      <c r="V69" s="230">
        <f>SUM(O69:T69)</f>
        <v>0</v>
      </c>
      <c r="W69" s="231"/>
      <c r="X69" s="232"/>
      <c r="Y69" s="233"/>
      <c r="Z69" s="187"/>
      <c r="AA69" s="36"/>
    </row>
    <row r="70" ht="13.2" customHeight="1">
      <c r="A70" s="188"/>
      <c r="B70" s="254"/>
      <c r="C70" s="254"/>
      <c r="D70" s="254"/>
      <c r="E70" t="s" s="198">
        <v>115</v>
      </c>
      <c r="F70" s="235"/>
      <c r="G70" s="235"/>
      <c r="H70" s="235"/>
      <c r="I70" s="235"/>
      <c r="J70" s="235"/>
      <c r="K70" s="235"/>
      <c r="L70" s="235"/>
      <c r="M70" s="235"/>
      <c r="N70" s="236">
        <f>SUM(F70:K70)+F70+J70</f>
        <v>0</v>
      </c>
      <c r="O70" s="237"/>
      <c r="P70" s="237"/>
      <c r="Q70" s="237"/>
      <c r="R70" s="237"/>
      <c r="S70" s="237"/>
      <c r="T70" s="237"/>
      <c r="U70" s="237"/>
      <c r="V70" s="238">
        <f>SUM(O70:T70)</f>
        <v>0</v>
      </c>
      <c r="W70" s="239"/>
      <c r="X70" s="201"/>
      <c r="Y70" s="255"/>
      <c r="Z70" s="187"/>
      <c r="AA70" s="36"/>
    </row>
    <row r="71" ht="13.2" customHeight="1">
      <c r="A71" s="241">
        <v>17</v>
      </c>
      <c r="B71" t="s" s="242">
        <f>INDEX('List of Competitors'!C$49:C$68,MATCH($A71,'List of Competitors'!$A$49:$A$68,0))</f>
      </c>
      <c r="C71" t="s" s="242">
        <f>INDEX('List of Competitors'!D$49:D$68,MATCH($A71,'List of Competitors'!$A$49:$A$68,0))</f>
      </c>
      <c r="D71" t="s" s="242">
        <f>INDEX('List of Competitors'!E$49:E$68,MATCH($A71,'List of Competitors'!$A$49:$A$68,0))</f>
      </c>
      <c r="E71" t="s" s="207">
        <v>112</v>
      </c>
      <c r="F71" s="243">
        <f>AVERAGE(F72:F74)</f>
      </c>
      <c r="G71" s="243">
        <f>AVERAGE(G72:G74)</f>
      </c>
      <c r="H71" s="243">
        <f>AVERAGE(H72:H74)</f>
      </c>
      <c r="I71" s="243">
        <f>AVERAGE(I72:I74)</f>
      </c>
      <c r="J71" s="243">
        <f>AVERAGE(J72:J74)</f>
      </c>
      <c r="K71" s="243">
        <f>AVERAGE(K72:K74)</f>
      </c>
      <c r="L71" s="243"/>
      <c r="M71" s="243"/>
      <c r="N71" s="209">
        <f>SUM(N72:N74)/IF(N74=0,2,3)</f>
        <v>0</v>
      </c>
      <c r="O71" s="210">
        <f>SUM(O72:O74)/IF($N74=0,2,3)</f>
        <v>0</v>
      </c>
      <c r="P71" s="210">
        <f>SUM(P72:P74)/IF($N74=0,2,3)</f>
        <v>0</v>
      </c>
      <c r="Q71" s="210">
        <f>SUM(Q72:Q74)/IF($N74=0,2,3)</f>
        <v>0</v>
      </c>
      <c r="R71" s="210">
        <f>SUM(R72:R74)/IF($N74=0,2,3)</f>
        <v>0</v>
      </c>
      <c r="S71" s="210">
        <f>SUM(S72:S74)/IF($N74=0,2,3)</f>
        <v>0</v>
      </c>
      <c r="T71" s="210">
        <f>SUM(T72:T74)/IF($N74=0,2,3)</f>
        <v>0</v>
      </c>
      <c r="U71" s="210"/>
      <c r="V71" s="211">
        <f>SUM(V72:V74)/IF(N74=0,2,3)</f>
        <v>0</v>
      </c>
      <c r="W71" s="212">
        <f>N71-V71</f>
        <v>0</v>
      </c>
      <c r="X71" s="214">
        <f>IF(W71=0,0,IF(ISERROR(RANK(W71,W1:W86)),"",RANK(Y71,Y1:Y86)))</f>
        <v>0</v>
      </c>
      <c r="Y71" s="244">
        <f>IFERROR(W71+F71/100000+J71/10000000+G71/1000000000,0)</f>
        <v>0</v>
      </c>
      <c r="Z71" s="187"/>
      <c r="AA71" s="36"/>
    </row>
    <row r="72" ht="13.2" customHeight="1">
      <c r="A72" s="188"/>
      <c r="B72" s="218"/>
      <c r="C72" s="218"/>
      <c r="D72" s="218"/>
      <c r="E72" t="s" s="192">
        <v>113</v>
      </c>
      <c r="F72" s="219"/>
      <c r="G72" s="219"/>
      <c r="H72" s="219"/>
      <c r="I72" s="219"/>
      <c r="J72" s="219"/>
      <c r="K72" s="219"/>
      <c r="L72" s="219"/>
      <c r="M72" s="219"/>
      <c r="N72" s="220">
        <f>SUM(F72:K72)+F72+J72</f>
        <v>0</v>
      </c>
      <c r="O72" s="221"/>
      <c r="P72" s="221"/>
      <c r="Q72" s="221"/>
      <c r="R72" s="221"/>
      <c r="S72" s="221"/>
      <c r="T72" s="221"/>
      <c r="U72" s="221"/>
      <c r="V72" s="222">
        <f>SUM(O72:T72)</f>
        <v>0</v>
      </c>
      <c r="W72" s="223"/>
      <c r="X72" s="224"/>
      <c r="Y72" s="225"/>
      <c r="Z72" s="187"/>
      <c r="AA72" s="36"/>
    </row>
    <row r="73" ht="13.2" customHeight="1">
      <c r="A73" s="188"/>
      <c r="B73" s="259"/>
      <c r="C73" s="259"/>
      <c r="D73" s="259"/>
      <c r="E73" t="s" s="192">
        <v>114</v>
      </c>
      <c r="F73" s="227"/>
      <c r="G73" s="227"/>
      <c r="H73" s="227"/>
      <c r="I73" s="227"/>
      <c r="J73" s="227"/>
      <c r="K73" s="227"/>
      <c r="L73" s="227"/>
      <c r="M73" s="227"/>
      <c r="N73" s="228">
        <f>SUM(F73:K73)+F73+J73</f>
        <v>0</v>
      </c>
      <c r="O73" s="229"/>
      <c r="P73" s="229"/>
      <c r="Q73" s="229"/>
      <c r="R73" s="229"/>
      <c r="S73" s="229"/>
      <c r="T73" s="229"/>
      <c r="U73" s="229"/>
      <c r="V73" s="230">
        <f>SUM(O73:T73)</f>
        <v>0</v>
      </c>
      <c r="W73" s="231"/>
      <c r="X73" s="232"/>
      <c r="Y73" s="233"/>
      <c r="Z73" s="187"/>
      <c r="AA73" s="36"/>
    </row>
    <row r="74" ht="13.2" customHeight="1">
      <c r="A74" s="188"/>
      <c r="B74" s="254"/>
      <c r="C74" s="254"/>
      <c r="D74" s="254"/>
      <c r="E74" t="s" s="198">
        <v>115</v>
      </c>
      <c r="F74" s="235"/>
      <c r="G74" s="235"/>
      <c r="H74" s="235"/>
      <c r="I74" s="235"/>
      <c r="J74" s="235"/>
      <c r="K74" s="235"/>
      <c r="L74" s="235"/>
      <c r="M74" s="235"/>
      <c r="N74" s="236">
        <f>SUM(F74:K74)+F74+J74</f>
        <v>0</v>
      </c>
      <c r="O74" s="237"/>
      <c r="P74" s="237"/>
      <c r="Q74" s="237"/>
      <c r="R74" s="237"/>
      <c r="S74" s="237"/>
      <c r="T74" s="237"/>
      <c r="U74" s="237"/>
      <c r="V74" s="238">
        <f>SUM(O74:T74)</f>
        <v>0</v>
      </c>
      <c r="W74" s="239"/>
      <c r="X74" s="201"/>
      <c r="Y74" s="255"/>
      <c r="Z74" s="187"/>
      <c r="AA74" s="36"/>
    </row>
    <row r="75" ht="13.2" customHeight="1">
      <c r="A75" s="241">
        <v>18</v>
      </c>
      <c r="B75" t="s" s="242">
        <f>INDEX('List of Competitors'!C$49:C$68,MATCH($A75,'List of Competitors'!$A$49:$A$68,0))</f>
      </c>
      <c r="C75" t="s" s="242">
        <f>INDEX('List of Competitors'!D$49:D$68,MATCH($A75,'List of Competitors'!$A$49:$A$68,0))</f>
      </c>
      <c r="D75" t="s" s="242">
        <f>INDEX('List of Competitors'!E$49:E$68,MATCH($A75,'List of Competitors'!$A$49:$A$68,0))</f>
      </c>
      <c r="E75" t="s" s="207">
        <v>112</v>
      </c>
      <c r="F75" s="243">
        <f>AVERAGE(F76:F78)</f>
      </c>
      <c r="G75" s="243">
        <f>AVERAGE(G76:G78)</f>
      </c>
      <c r="H75" s="243">
        <f>AVERAGE(H76:H78)</f>
      </c>
      <c r="I75" s="243">
        <f>AVERAGE(I76:I78)</f>
      </c>
      <c r="J75" s="243">
        <f>AVERAGE(J76:J78)</f>
      </c>
      <c r="K75" s="243">
        <f>AVERAGE(K76:K78)</f>
      </c>
      <c r="L75" s="243"/>
      <c r="M75" s="243"/>
      <c r="N75" s="209">
        <f>SUM(N76:N78)/IF(N78=0,2,3)</f>
        <v>0</v>
      </c>
      <c r="O75" s="210">
        <f>SUM(O76:O78)/IF($N78=0,2,3)</f>
        <v>0</v>
      </c>
      <c r="P75" s="210">
        <f>SUM(P76:P78)/IF($N78=0,2,3)</f>
        <v>0</v>
      </c>
      <c r="Q75" s="210">
        <f>SUM(Q76:Q78)/IF($N78=0,2,3)</f>
        <v>0</v>
      </c>
      <c r="R75" s="210">
        <f>SUM(R76:R78)/IF($N78=0,2,3)</f>
        <v>0</v>
      </c>
      <c r="S75" s="210">
        <f>SUM(S76:S78)/IF($N78=0,2,3)</f>
        <v>0</v>
      </c>
      <c r="T75" s="210">
        <f>SUM(T76:T78)/IF($N78=0,2,3)</f>
        <v>0</v>
      </c>
      <c r="U75" s="210"/>
      <c r="V75" s="211">
        <f>SUM(V76:V78)/IF(N78=0,2,3)</f>
        <v>0</v>
      </c>
      <c r="W75" s="212">
        <f>N75-V75</f>
        <v>0</v>
      </c>
      <c r="X75" s="214">
        <f>IF(W75=0,0,IF(ISERROR(RANK(W75,W1:W86)),"",RANK(Y75,Y1:Y86)))</f>
        <v>0</v>
      </c>
      <c r="Y75" s="244">
        <f>IFERROR(W75+F75/100000+J75/10000000+G75/1000000000,0)</f>
        <v>0</v>
      </c>
      <c r="Z75" s="187"/>
      <c r="AA75" s="36"/>
    </row>
    <row r="76" ht="13.2" customHeight="1">
      <c r="A76" s="188"/>
      <c r="B76" s="218"/>
      <c r="C76" s="218"/>
      <c r="D76" s="218"/>
      <c r="E76" t="s" s="192">
        <v>113</v>
      </c>
      <c r="F76" s="219"/>
      <c r="G76" s="219"/>
      <c r="H76" s="219"/>
      <c r="I76" s="219"/>
      <c r="J76" s="219"/>
      <c r="K76" s="219"/>
      <c r="L76" s="219"/>
      <c r="M76" s="219"/>
      <c r="N76" s="220">
        <f>SUM(F76:K76)+F76+J76</f>
        <v>0</v>
      </c>
      <c r="O76" s="221"/>
      <c r="P76" s="221"/>
      <c r="Q76" s="221"/>
      <c r="R76" s="221"/>
      <c r="S76" s="221"/>
      <c r="T76" s="221"/>
      <c r="U76" s="221"/>
      <c r="V76" s="222">
        <f>SUM(O76:T76)</f>
        <v>0</v>
      </c>
      <c r="W76" s="223"/>
      <c r="X76" s="224"/>
      <c r="Y76" s="225"/>
      <c r="Z76" s="187"/>
      <c r="AA76" s="36"/>
    </row>
    <row r="77" ht="13.2" customHeight="1">
      <c r="A77" s="188"/>
      <c r="B77" s="259"/>
      <c r="C77" s="259"/>
      <c r="D77" s="259"/>
      <c r="E77" t="s" s="192">
        <v>114</v>
      </c>
      <c r="F77" s="227"/>
      <c r="G77" s="227"/>
      <c r="H77" s="227"/>
      <c r="I77" s="227"/>
      <c r="J77" s="227"/>
      <c r="K77" s="227"/>
      <c r="L77" s="227"/>
      <c r="M77" s="227"/>
      <c r="N77" s="228">
        <f>SUM(F77:K77)+F77+J77</f>
        <v>0</v>
      </c>
      <c r="O77" s="229"/>
      <c r="P77" s="229"/>
      <c r="Q77" s="229"/>
      <c r="R77" s="229"/>
      <c r="S77" s="229"/>
      <c r="T77" s="229"/>
      <c r="U77" s="229"/>
      <c r="V77" s="230">
        <f>SUM(O77:T77)</f>
        <v>0</v>
      </c>
      <c r="W77" s="231"/>
      <c r="X77" s="232"/>
      <c r="Y77" s="233"/>
      <c r="Z77" s="187"/>
      <c r="AA77" s="36"/>
    </row>
    <row r="78" ht="13.2" customHeight="1">
      <c r="A78" s="188"/>
      <c r="B78" s="254"/>
      <c r="C78" s="254"/>
      <c r="D78" s="254"/>
      <c r="E78" t="s" s="198">
        <v>115</v>
      </c>
      <c r="F78" s="235"/>
      <c r="G78" s="235"/>
      <c r="H78" s="235"/>
      <c r="I78" s="235"/>
      <c r="J78" s="235"/>
      <c r="K78" s="235"/>
      <c r="L78" s="235"/>
      <c r="M78" s="235"/>
      <c r="N78" s="236">
        <f>SUM(F78:K78)+F78+J78</f>
        <v>0</v>
      </c>
      <c r="O78" s="237"/>
      <c r="P78" s="237"/>
      <c r="Q78" s="237"/>
      <c r="R78" s="237"/>
      <c r="S78" s="237"/>
      <c r="T78" s="237"/>
      <c r="U78" s="237"/>
      <c r="V78" s="238">
        <f>SUM(O78:T78)</f>
        <v>0</v>
      </c>
      <c r="W78" s="239"/>
      <c r="X78" s="201"/>
      <c r="Y78" s="255"/>
      <c r="Z78" s="187"/>
      <c r="AA78" s="36"/>
    </row>
    <row r="79" ht="13.2" customHeight="1">
      <c r="A79" s="241">
        <v>19</v>
      </c>
      <c r="B79" t="s" s="242">
        <f>INDEX('List of Competitors'!C$49:C$68,MATCH($A79,'List of Competitors'!$A$49:$A$68,0))</f>
      </c>
      <c r="C79" t="s" s="242">
        <f>INDEX('List of Competitors'!D$49:D$68,MATCH($A79,'List of Competitors'!$A$49:$A$68,0))</f>
      </c>
      <c r="D79" t="s" s="242">
        <f>INDEX('List of Competitors'!E$49:E$68,MATCH($A79,'List of Competitors'!$A$49:$A$68,0))</f>
      </c>
      <c r="E79" t="s" s="207">
        <v>112</v>
      </c>
      <c r="F79" s="243">
        <f>AVERAGE(F80:F82)</f>
      </c>
      <c r="G79" s="243">
        <f>AVERAGE(G80:G82)</f>
      </c>
      <c r="H79" s="243">
        <f>AVERAGE(H80:H82)</f>
      </c>
      <c r="I79" s="243">
        <f>AVERAGE(I80:I82)</f>
      </c>
      <c r="J79" s="243">
        <f>AVERAGE(J80:J82)</f>
      </c>
      <c r="K79" s="243">
        <f>AVERAGE(K80:K82)</f>
      </c>
      <c r="L79" s="243"/>
      <c r="M79" s="243"/>
      <c r="N79" s="209">
        <f>SUM(N80:N82)/IF(N82=0,2,3)</f>
        <v>0</v>
      </c>
      <c r="O79" s="210">
        <f>SUM(O80:O82)/IF($N82=0,2,3)</f>
        <v>0</v>
      </c>
      <c r="P79" s="210">
        <f>SUM(P80:P82)/IF($N82=0,2,3)</f>
        <v>0</v>
      </c>
      <c r="Q79" s="210">
        <f>SUM(Q80:Q82)/IF($N82=0,2,3)</f>
        <v>0</v>
      </c>
      <c r="R79" s="210">
        <f>SUM(R80:R82)/IF($N82=0,2,3)</f>
        <v>0</v>
      </c>
      <c r="S79" s="210">
        <f>SUM(S80:S82)/IF($N82=0,2,3)</f>
        <v>0</v>
      </c>
      <c r="T79" s="210">
        <f>SUM(T80:T82)/IF($N82=0,2,3)</f>
        <v>0</v>
      </c>
      <c r="U79" s="210"/>
      <c r="V79" s="211">
        <f>SUM(V80:V82)/IF(N82=0,2,3)</f>
        <v>0</v>
      </c>
      <c r="W79" s="212">
        <f>N79-V79</f>
        <v>0</v>
      </c>
      <c r="X79" s="214">
        <f>IF(W79=0,0,IF(ISERROR(RANK(W79,W1:W86)),"",RANK(Y79,Y1:Y86)))</f>
        <v>0</v>
      </c>
      <c r="Y79" s="244">
        <f>IFERROR(W79+F79/100000+J79/10000000+G79/1000000000,0)</f>
        <v>0</v>
      </c>
      <c r="Z79" s="187"/>
      <c r="AA79" s="36"/>
    </row>
    <row r="80" ht="13.2" customHeight="1">
      <c r="A80" s="188"/>
      <c r="B80" s="218"/>
      <c r="C80" s="218"/>
      <c r="D80" s="218"/>
      <c r="E80" t="s" s="192">
        <v>113</v>
      </c>
      <c r="F80" s="219"/>
      <c r="G80" s="219"/>
      <c r="H80" s="219"/>
      <c r="I80" s="219"/>
      <c r="J80" s="219"/>
      <c r="K80" s="219"/>
      <c r="L80" s="219"/>
      <c r="M80" s="219"/>
      <c r="N80" s="220">
        <f>SUM(F80:K80)+F80+J80</f>
        <v>0</v>
      </c>
      <c r="O80" s="221"/>
      <c r="P80" s="221"/>
      <c r="Q80" s="221"/>
      <c r="R80" s="221"/>
      <c r="S80" s="221"/>
      <c r="T80" s="221"/>
      <c r="U80" s="221"/>
      <c r="V80" s="222">
        <f>SUM(O80:T80)</f>
        <v>0</v>
      </c>
      <c r="W80" s="223"/>
      <c r="X80" s="224"/>
      <c r="Y80" s="225"/>
      <c r="Z80" s="187"/>
      <c r="AA80" s="36"/>
    </row>
    <row r="81" ht="13.2" customHeight="1">
      <c r="A81" s="188"/>
      <c r="B81" s="259"/>
      <c r="C81" s="259"/>
      <c r="D81" s="259"/>
      <c r="E81" t="s" s="192">
        <v>114</v>
      </c>
      <c r="F81" s="227"/>
      <c r="G81" s="227"/>
      <c r="H81" s="227"/>
      <c r="I81" s="227"/>
      <c r="J81" s="227"/>
      <c r="K81" s="227"/>
      <c r="L81" s="227"/>
      <c r="M81" s="227"/>
      <c r="N81" s="228">
        <f>SUM(F81:K81)+F81+J81</f>
        <v>0</v>
      </c>
      <c r="O81" s="229"/>
      <c r="P81" s="229"/>
      <c r="Q81" s="229"/>
      <c r="R81" s="229"/>
      <c r="S81" s="229"/>
      <c r="T81" s="229"/>
      <c r="U81" s="229"/>
      <c r="V81" s="230">
        <f>SUM(O81:T81)</f>
        <v>0</v>
      </c>
      <c r="W81" s="231"/>
      <c r="X81" s="232"/>
      <c r="Y81" s="233"/>
      <c r="Z81" s="187"/>
      <c r="AA81" s="36"/>
    </row>
    <row r="82" ht="13.2" customHeight="1">
      <c r="A82" s="188"/>
      <c r="B82" s="254"/>
      <c r="C82" s="254"/>
      <c r="D82" s="254"/>
      <c r="E82" t="s" s="198">
        <v>115</v>
      </c>
      <c r="F82" s="235"/>
      <c r="G82" s="235"/>
      <c r="H82" s="235"/>
      <c r="I82" s="235"/>
      <c r="J82" s="235"/>
      <c r="K82" s="235"/>
      <c r="L82" s="235"/>
      <c r="M82" s="235"/>
      <c r="N82" s="236">
        <f>SUM(F82:K82)+F82+J82</f>
        <v>0</v>
      </c>
      <c r="O82" s="237"/>
      <c r="P82" s="237"/>
      <c r="Q82" s="237"/>
      <c r="R82" s="237"/>
      <c r="S82" s="237"/>
      <c r="T82" s="237"/>
      <c r="U82" s="237"/>
      <c r="V82" s="238">
        <f>SUM(O82:T82)</f>
        <v>0</v>
      </c>
      <c r="W82" s="239"/>
      <c r="X82" s="201"/>
      <c r="Y82" s="255"/>
      <c r="Z82" s="187"/>
      <c r="AA82" s="36"/>
    </row>
    <row r="83" ht="13.2" customHeight="1">
      <c r="A83" s="241">
        <v>20</v>
      </c>
      <c r="B83" t="s" s="242">
        <f>INDEX('List of Competitors'!C$49:C$68,MATCH($A83,'List of Competitors'!$A$49:$A$68,0))</f>
      </c>
      <c r="C83" t="s" s="242">
        <f>INDEX('List of Competitors'!D$49:D$68,MATCH($A83,'List of Competitors'!$A$49:$A$68,0))</f>
      </c>
      <c r="D83" t="s" s="242">
        <f>INDEX('List of Competitors'!E$49:E$68,MATCH($A83,'List of Competitors'!$A$49:$A$68,0))</f>
      </c>
      <c r="E83" t="s" s="207">
        <v>112</v>
      </c>
      <c r="F83" s="243">
        <f>AVERAGE(F84:F86)</f>
      </c>
      <c r="G83" s="243">
        <f>AVERAGE(G84:G86)</f>
      </c>
      <c r="H83" s="243">
        <f>AVERAGE(H84:H86)</f>
      </c>
      <c r="I83" s="243">
        <f>AVERAGE(I84:I86)</f>
      </c>
      <c r="J83" s="243">
        <f>AVERAGE(J84:J86)</f>
      </c>
      <c r="K83" s="243">
        <f>AVERAGE(K84:K86)</f>
      </c>
      <c r="L83" s="243"/>
      <c r="M83" s="243"/>
      <c r="N83" s="209">
        <f>SUM(N84:N86)/IF(N86=0,2,3)</f>
        <v>0</v>
      </c>
      <c r="O83" s="210">
        <f>SUM(O84:O86)/IF($N86=0,2,3)</f>
        <v>0</v>
      </c>
      <c r="P83" s="210">
        <f>SUM(P84:P86)/IF($N86=0,2,3)</f>
        <v>0</v>
      </c>
      <c r="Q83" s="210">
        <f>SUM(Q84:Q86)/IF($N86=0,2,3)</f>
        <v>0</v>
      </c>
      <c r="R83" s="210">
        <f>SUM(R84:R86)/IF($N86=0,2,3)</f>
        <v>0</v>
      </c>
      <c r="S83" s="210">
        <f>SUM(S84:S86)/IF($N86=0,2,3)</f>
        <v>0</v>
      </c>
      <c r="T83" s="210">
        <f>SUM(T84:T86)/IF($N86=0,2,3)</f>
        <v>0</v>
      </c>
      <c r="U83" s="210"/>
      <c r="V83" s="211">
        <f>SUM(V84:V86)/IF(N86=0,2,3)</f>
        <v>0</v>
      </c>
      <c r="W83" s="212">
        <f>N83-V83</f>
        <v>0</v>
      </c>
      <c r="X83" s="214">
        <f>IF(W83=0,0,IF(ISERROR(RANK(W83,W1:W86)),"",RANK(Y83,Y1:Y86)))</f>
        <v>0</v>
      </c>
      <c r="Y83" s="244">
        <f>IFERROR(W83+F83/100000+J83/10000000+G83/1000000000,0)</f>
        <v>0</v>
      </c>
      <c r="Z83" s="187"/>
      <c r="AA83" s="36"/>
    </row>
    <row r="84" ht="13.2" customHeight="1">
      <c r="A84" s="188"/>
      <c r="B84" s="218"/>
      <c r="C84" s="218"/>
      <c r="D84" s="218"/>
      <c r="E84" t="s" s="192">
        <v>113</v>
      </c>
      <c r="F84" s="219"/>
      <c r="G84" s="219"/>
      <c r="H84" s="219"/>
      <c r="I84" s="219"/>
      <c r="J84" s="219"/>
      <c r="K84" s="219"/>
      <c r="L84" s="219"/>
      <c r="M84" s="219"/>
      <c r="N84" s="220">
        <f>SUM(F84:K84)+F84+J84</f>
        <v>0</v>
      </c>
      <c r="O84" s="221"/>
      <c r="P84" s="221"/>
      <c r="Q84" s="221"/>
      <c r="R84" s="221"/>
      <c r="S84" s="221"/>
      <c r="T84" s="221"/>
      <c r="U84" s="221"/>
      <c r="V84" s="222">
        <f>SUM(O84:T84)</f>
        <v>0</v>
      </c>
      <c r="W84" s="223"/>
      <c r="X84" s="224"/>
      <c r="Y84" s="245"/>
      <c r="Z84" s="187"/>
      <c r="AA84" s="36"/>
    </row>
    <row r="85" ht="13.2" customHeight="1">
      <c r="A85" s="188"/>
      <c r="B85" s="259"/>
      <c r="C85" s="259"/>
      <c r="D85" s="259"/>
      <c r="E85" t="s" s="192">
        <v>114</v>
      </c>
      <c r="F85" s="227"/>
      <c r="G85" s="227"/>
      <c r="H85" s="227"/>
      <c r="I85" s="227"/>
      <c r="J85" s="227"/>
      <c r="K85" s="227"/>
      <c r="L85" s="227"/>
      <c r="M85" s="227"/>
      <c r="N85" s="228">
        <f>SUM(F85:K85)+F85+J85</f>
        <v>0</v>
      </c>
      <c r="O85" s="229"/>
      <c r="P85" s="229"/>
      <c r="Q85" s="229"/>
      <c r="R85" s="229"/>
      <c r="S85" s="229"/>
      <c r="T85" s="229"/>
      <c r="U85" s="229"/>
      <c r="V85" s="230">
        <f>SUM(O85:T85)</f>
        <v>0</v>
      </c>
      <c r="W85" s="231"/>
      <c r="X85" s="232"/>
      <c r="Y85" s="247"/>
      <c r="Z85" s="187"/>
      <c r="AA85" s="36"/>
    </row>
    <row r="86" ht="13.2" customHeight="1">
      <c r="A86" s="248"/>
      <c r="B86" s="197"/>
      <c r="C86" s="197"/>
      <c r="D86" s="197"/>
      <c r="E86" t="s" s="198">
        <v>115</v>
      </c>
      <c r="F86" s="250"/>
      <c r="G86" s="250"/>
      <c r="H86" s="250"/>
      <c r="I86" s="250"/>
      <c r="J86" s="250"/>
      <c r="K86" s="250"/>
      <c r="L86" s="250"/>
      <c r="M86" s="250"/>
      <c r="N86" s="236">
        <f>SUM(F86:K86)+F86+J86</f>
        <v>0</v>
      </c>
      <c r="O86" s="237"/>
      <c r="P86" s="237"/>
      <c r="Q86" s="237"/>
      <c r="R86" s="237"/>
      <c r="S86" s="237"/>
      <c r="T86" s="237"/>
      <c r="U86" s="237"/>
      <c r="V86" s="238">
        <f>SUM(O86:T86)</f>
        <v>0</v>
      </c>
      <c r="W86" s="239"/>
      <c r="X86" s="201"/>
      <c r="Y86" s="251"/>
      <c r="Z86" s="252"/>
      <c r="AA86" s="65"/>
    </row>
  </sheetData>
  <mergeCells count="61">
    <mergeCell ref="O4:V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5.xml><?xml version="1.0" encoding="utf-8"?>
<worksheet xmlns:r="http://schemas.openxmlformats.org/officeDocument/2006/relationships" xmlns="http://schemas.openxmlformats.org/spreadsheetml/2006/main">
  <sheetPr>
    <pageSetUpPr fitToPage="1"/>
  </sheetPr>
  <dimension ref="A1:Z86"/>
  <sheetViews>
    <sheetView workbookViewId="0" showGridLines="0" defaultGridColor="1"/>
  </sheetViews>
  <sheetFormatPr defaultColWidth="11.5" defaultRowHeight="10.2" customHeight="1" outlineLevelRow="0" outlineLevelCol="0"/>
  <cols>
    <col min="1" max="1" hidden="1" width="11.5" style="281" customWidth="1"/>
    <col min="2" max="5" width="15.8516" style="281" customWidth="1"/>
    <col min="6" max="23" width="11.6719" style="281" customWidth="1"/>
    <col min="24" max="24" hidden="1" width="11.5" style="281" customWidth="1"/>
    <col min="25" max="26" width="11.5" style="281" customWidth="1"/>
    <col min="27" max="256" width="11.5" style="281" customWidth="1"/>
  </cols>
  <sheetData>
    <row r="1" ht="21" customHeight="1">
      <c r="A1" s="167"/>
      <c r="B1" t="s" s="168">
        <v>16</v>
      </c>
      <c r="C1" s="29"/>
      <c r="D1" s="68"/>
      <c r="E1" t="s" s="69">
        <f>'List of Competitors'!B2</f>
      </c>
      <c r="F1" s="29"/>
      <c r="G1" s="29"/>
      <c r="H1" s="29"/>
      <c r="I1" s="29"/>
      <c r="J1" s="29"/>
      <c r="K1" s="29"/>
      <c r="L1" s="169"/>
      <c r="M1" s="29"/>
      <c r="N1" s="170"/>
      <c r="O1" s="29"/>
      <c r="P1" s="29"/>
      <c r="Q1" s="29"/>
      <c r="R1" s="29"/>
      <c r="S1" s="29"/>
      <c r="T1" s="29"/>
      <c r="U1" s="29"/>
      <c r="V1" s="29"/>
      <c r="W1" s="29"/>
      <c r="X1" s="29"/>
      <c r="Y1" s="29"/>
      <c r="Z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176"/>
      <c r="Y3" s="35"/>
      <c r="Z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5">
        <v>81</v>
      </c>
      <c r="X4" t="s" s="186">
        <v>106</v>
      </c>
      <c r="Y4" s="187"/>
      <c r="Z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4"/>
      <c r="X5" s="195"/>
      <c r="Y5" s="187"/>
      <c r="Z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1"/>
      <c r="X6" s="202"/>
      <c r="Y6" s="203"/>
      <c r="Z6" s="204"/>
    </row>
    <row r="7" ht="13.2" customHeight="1">
      <c r="A7" s="205">
        <v>1</v>
      </c>
      <c r="B7" t="s" s="242">
        <f>INDEX('List of Competitors'!I$49:I$68,MATCH($A7,'List of Competitors'!$G$49:$G$68,0))</f>
      </c>
      <c r="C7" t="s" s="242">
        <f>INDEX('List of Competitors'!J$49:J$68,MATCH($A7,'List of Competitors'!$G$49:$G$68,0))</f>
      </c>
      <c r="D7" t="s" s="242">
        <f>INDEX('List of Competitors'!K$49:K$68,MATCH($A7,'List of Competitors'!$G$49:$G$68,0))</f>
      </c>
      <c r="E7" t="s" s="207">
        <v>112</v>
      </c>
      <c r="F7" s="208">
        <f>AVERAGE(F8:F10)</f>
      </c>
      <c r="G7" s="208">
        <f>AVERAGE(G8:G10)</f>
      </c>
      <c r="H7" s="208">
        <f>AVERAGE(H8:H10)</f>
      </c>
      <c r="I7" s="208">
        <f>AVERAGE(I8:I10)</f>
      </c>
      <c r="J7" s="208">
        <f>AVERAGE(J8:J10)</f>
      </c>
      <c r="K7" s="208">
        <f>AVERAGE(K8:K10)</f>
      </c>
      <c r="L7" s="208">
        <f>AVERAGE(L8:L10)</f>
      </c>
      <c r="M7" s="208">
        <f>AVERAGE(M8:M10)</f>
      </c>
      <c r="N7" s="209">
        <f>SUM(N8:N10)/IF(N10=0,2,3)</f>
        <v>0</v>
      </c>
      <c r="O7" s="210">
        <f>SUM(O8:O10)/IF($N10=0,2,3)</f>
        <v>0</v>
      </c>
      <c r="P7" s="210">
        <f>SUM(P8:P10)/IF($N10=0,2,3)</f>
        <v>0</v>
      </c>
      <c r="Q7" s="210">
        <f>SUM(Q8:Q10)/IF($N10=0,2,3)</f>
        <v>0</v>
      </c>
      <c r="R7" s="210">
        <f>SUM(R8:R10)/IF($N10=0,2,3)</f>
        <v>0</v>
      </c>
      <c r="S7" s="210">
        <f>SUM(S8:S10)/IF($N10=0,2,3)</f>
        <v>0</v>
      </c>
      <c r="T7" s="210">
        <f>SUM(T8:T10)/IF($N10=0,2,3)</f>
        <v>0</v>
      </c>
      <c r="U7" s="211">
        <f>SUM(U8:U10)/IF(N10=0,2,3)</f>
        <v>0</v>
      </c>
      <c r="V7" s="212">
        <f>N7-U7</f>
        <v>0</v>
      </c>
      <c r="W7" s="214">
        <f>IF(V7=0,0,IF(ISERROR(RANK(V7,V1:V86)),"",RANK(X7,X1:X86)))</f>
        <v>0</v>
      </c>
      <c r="X7" s="215">
        <f>IFERROR(V7+F7/100000+J7/10000000+G7/1000000000,0)</f>
        <v>0</v>
      </c>
      <c r="Y7" s="216"/>
      <c r="Z7" s="217"/>
    </row>
    <row r="8" ht="13.2" customHeight="1">
      <c r="A8" s="188"/>
      <c r="B8" s="218"/>
      <c r="C8" s="218"/>
      <c r="D8" s="218"/>
      <c r="E8" t="s" s="192">
        <v>113</v>
      </c>
      <c r="F8" s="219"/>
      <c r="G8" s="219"/>
      <c r="H8" s="219"/>
      <c r="I8" s="219"/>
      <c r="J8" s="219"/>
      <c r="K8" s="219"/>
      <c r="L8" s="219"/>
      <c r="M8" s="219"/>
      <c r="N8" s="220">
        <f>SUM(F8:M8)</f>
        <v>0</v>
      </c>
      <c r="O8" s="221"/>
      <c r="P8" s="221"/>
      <c r="Q8" s="221"/>
      <c r="R8" s="221"/>
      <c r="S8" s="221"/>
      <c r="T8" s="221"/>
      <c r="U8" s="222">
        <f>SUM(O8:T8)</f>
        <v>0</v>
      </c>
      <c r="V8" s="223"/>
      <c r="W8" s="224"/>
      <c r="X8" s="225"/>
      <c r="Y8" s="187"/>
      <c r="Z8" s="36"/>
    </row>
    <row r="9" ht="13.2" customHeight="1">
      <c r="A9" s="188"/>
      <c r="B9" s="259"/>
      <c r="C9" s="259"/>
      <c r="D9" s="259"/>
      <c r="E9" t="s" s="192">
        <v>114</v>
      </c>
      <c r="F9" s="227"/>
      <c r="G9" s="227"/>
      <c r="H9" s="227"/>
      <c r="I9" s="227"/>
      <c r="J9" s="227"/>
      <c r="K9" s="227"/>
      <c r="L9" s="227"/>
      <c r="M9" s="227"/>
      <c r="N9" s="228">
        <f>SUM(F9:M9)</f>
        <v>0</v>
      </c>
      <c r="O9" s="229"/>
      <c r="P9" s="229"/>
      <c r="Q9" s="229"/>
      <c r="R9" s="229"/>
      <c r="S9" s="229"/>
      <c r="T9" s="229"/>
      <c r="U9" s="230">
        <f>SUM(O9:T9)</f>
        <v>0</v>
      </c>
      <c r="V9" s="231"/>
      <c r="W9" s="232"/>
      <c r="X9" s="233"/>
      <c r="Y9" s="187"/>
      <c r="Z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01"/>
      <c r="X10" s="255"/>
      <c r="Y10" s="187"/>
      <c r="Z10" s="36"/>
    </row>
    <row r="11" ht="13.2" customHeight="1">
      <c r="A11" s="241">
        <v>2</v>
      </c>
      <c r="B11" t="s" s="242">
        <f>INDEX('List of Competitors'!I$49:I$68,MATCH($A11,'List of Competitors'!$G$49:$G$68,0))</f>
      </c>
      <c r="C11" t="s" s="242">
        <f>INDEX('List of Competitors'!J$49:J$68,MATCH($A11,'List of Competitors'!$G$49:$G$68,0))</f>
      </c>
      <c r="D11" t="s" s="242">
        <f>INDEX('List of Competitors'!K$49:K$68,MATCH($A11,'List of Competitors'!$G$49:$G$68,0))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1">
        <f>SUM(U12:U14)/IF(N14=0,2,3)</f>
        <v>0</v>
      </c>
      <c r="V11" s="212">
        <f>N11-U11</f>
        <v>0</v>
      </c>
      <c r="W11" s="214">
        <f>IF(V11=0,0,IF(ISERROR(RANK(V11,V1:V86)),"",RANK(X11,X1:X86)))</f>
        <v>0</v>
      </c>
      <c r="X11" s="244">
        <f>IFERROR(V11+F11/100000+J11/10000000+G11/1000000000,0)</f>
        <v>0</v>
      </c>
      <c r="Y11" s="187"/>
      <c r="Z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2">
        <f>SUM(O12:T12)</f>
        <v>0</v>
      </c>
      <c r="V12" s="223"/>
      <c r="W12" s="224"/>
      <c r="X12" s="225"/>
      <c r="Y12" s="187"/>
      <c r="Z12" s="36"/>
    </row>
    <row r="13" ht="13.2" customHeight="1">
      <c r="A13" s="188"/>
      <c r="B13" s="259"/>
      <c r="C13" s="259"/>
      <c r="D13" s="259"/>
      <c r="E13" t="s" s="192">
        <v>114</v>
      </c>
      <c r="F13" s="227"/>
      <c r="G13" s="227"/>
      <c r="H13" s="227"/>
      <c r="I13" s="227"/>
      <c r="J13" s="227"/>
      <c r="K13" s="227"/>
      <c r="L13" s="227"/>
      <c r="M13" s="227"/>
      <c r="N13" s="228">
        <f>SUM(F13:M13)</f>
        <v>0</v>
      </c>
      <c r="O13" s="229"/>
      <c r="P13" s="229"/>
      <c r="Q13" s="229"/>
      <c r="R13" s="229"/>
      <c r="S13" s="229"/>
      <c r="T13" s="229"/>
      <c r="U13" s="230">
        <f>SUM(O13:T13)</f>
        <v>0</v>
      </c>
      <c r="V13" s="231"/>
      <c r="W13" s="232"/>
      <c r="X13" s="233"/>
      <c r="Y13" s="187"/>
      <c r="Z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01"/>
      <c r="X14" s="255"/>
      <c r="Y14" s="187"/>
      <c r="Z14" s="36"/>
    </row>
    <row r="15" ht="13.2" customHeight="1">
      <c r="A15" s="241">
        <v>3</v>
      </c>
      <c r="B15" t="s" s="242">
        <f>INDEX('List of Competitors'!I$49:I$68,MATCH($A15,'List of Competitors'!$G$49:$G$68,0))</f>
      </c>
      <c r="C15" t="s" s="242">
        <f>INDEX('List of Competitors'!J$49:J$68,MATCH($A15,'List of Competitors'!$G$49:$G$68,0))</f>
      </c>
      <c r="D15" t="s" s="242">
        <f>INDEX('List of Competitors'!K$49:K$68,MATCH($A15,'List of Competitors'!$G$49:$G$68,0))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0</v>
      </c>
      <c r="W15" s="214">
        <f>IF(V15=0,0,IF(ISERROR(RANK(V15,V1:V86)),"",RANK(X15,X1:X86)))</f>
        <v>0</v>
      </c>
      <c r="X15" s="244">
        <f>IFERROR(V15+F15/100000+J15/10000000+G15/1000000000,0)</f>
        <v>0</v>
      </c>
      <c r="Y15" s="187"/>
      <c r="Z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2">
        <f>SUM(O16:T16)</f>
        <v>0</v>
      </c>
      <c r="V16" s="223"/>
      <c r="W16" s="224"/>
      <c r="X16" s="225"/>
      <c r="Y16" s="187"/>
      <c r="Z16" s="36"/>
    </row>
    <row r="17" ht="13.2" customHeight="1">
      <c r="A17" s="188"/>
      <c r="B17" s="259"/>
      <c r="C17" s="259"/>
      <c r="D17" s="259"/>
      <c r="E17" t="s" s="192">
        <v>114</v>
      </c>
      <c r="F17" s="227"/>
      <c r="G17" s="227"/>
      <c r="H17" s="227"/>
      <c r="I17" s="227"/>
      <c r="J17" s="227"/>
      <c r="K17" s="227"/>
      <c r="L17" s="227"/>
      <c r="M17" s="227"/>
      <c r="N17" s="228">
        <f>SUM(F17:M17)</f>
        <v>0</v>
      </c>
      <c r="O17" s="229"/>
      <c r="P17" s="229"/>
      <c r="Q17" s="229"/>
      <c r="R17" s="229"/>
      <c r="S17" s="229"/>
      <c r="T17" s="229"/>
      <c r="U17" s="230">
        <f>SUM(O17:T17)</f>
        <v>0</v>
      </c>
      <c r="V17" s="231"/>
      <c r="W17" s="232"/>
      <c r="X17" s="233"/>
      <c r="Y17" s="187"/>
      <c r="Z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01"/>
      <c r="X18" s="255"/>
      <c r="Y18" s="187"/>
      <c r="Z18" s="36"/>
    </row>
    <row r="19" ht="13.2" customHeight="1">
      <c r="A19" s="241">
        <v>4</v>
      </c>
      <c r="B19" t="s" s="242">
        <f>INDEX('List of Competitors'!I$49:I$68,MATCH($A19,'List of Competitors'!$G$49:$G$68,0))</f>
      </c>
      <c r="C19" t="s" s="242">
        <f>INDEX('List of Competitors'!J$49:J$68,MATCH($A19,'List of Competitors'!$G$49:$G$68,0))</f>
      </c>
      <c r="D19" t="s" s="242">
        <f>INDEX('List of Competitors'!K$49:K$68,MATCH($A19,'List of Competitors'!$G$49:$G$68,0))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1">
        <f>SUM(U20:U22)/IF(N22=0,2,3)</f>
        <v>0</v>
      </c>
      <c r="V19" s="212">
        <f>N19-U19</f>
        <v>0</v>
      </c>
      <c r="W19" s="214">
        <f>IF(V19=0,0,IF(ISERROR(RANK(V19,V1:V86)),"",RANK(X19,X1:X86)))</f>
        <v>0</v>
      </c>
      <c r="X19" s="244">
        <f>IFERROR(V19+F19/100000+J19/10000000+G19/1000000000,0)</f>
        <v>0</v>
      </c>
      <c r="Y19" s="187"/>
      <c r="Z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2">
        <f>SUM(O20:T20)</f>
        <v>0</v>
      </c>
      <c r="V20" s="223"/>
      <c r="W20" s="224"/>
      <c r="X20" s="225"/>
      <c r="Y20" s="187"/>
      <c r="Z20" s="36"/>
    </row>
    <row r="21" ht="13.2" customHeight="1">
      <c r="A21" s="188"/>
      <c r="B21" s="259"/>
      <c r="C21" s="259"/>
      <c r="D21" s="259"/>
      <c r="E21" t="s" s="192">
        <v>114</v>
      </c>
      <c r="F21" s="227"/>
      <c r="G21" s="227"/>
      <c r="H21" s="227"/>
      <c r="I21" s="227"/>
      <c r="J21" s="227"/>
      <c r="K21" s="227"/>
      <c r="L21" s="227"/>
      <c r="M21" s="227"/>
      <c r="N21" s="228">
        <f>SUM(F21:M21)</f>
        <v>0</v>
      </c>
      <c r="O21" s="229"/>
      <c r="P21" s="229"/>
      <c r="Q21" s="229"/>
      <c r="R21" s="229"/>
      <c r="S21" s="229"/>
      <c r="T21" s="229"/>
      <c r="U21" s="230">
        <f>SUM(O21:T21)</f>
        <v>0</v>
      </c>
      <c r="V21" s="231"/>
      <c r="W21" s="232"/>
      <c r="X21" s="233"/>
      <c r="Y21" s="187"/>
      <c r="Z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01"/>
      <c r="X22" s="255"/>
      <c r="Y22" s="187"/>
      <c r="Z22" s="36"/>
    </row>
    <row r="23" ht="13.2" customHeight="1">
      <c r="A23" s="241">
        <v>5</v>
      </c>
      <c r="B23" t="s" s="242">
        <f>INDEX('List of Competitors'!I$49:I$68,MATCH($A23,'List of Competitors'!$G$49:$G$68,0))</f>
      </c>
      <c r="C23" t="s" s="242">
        <f>INDEX('List of Competitors'!J$49:J$68,MATCH($A23,'List of Competitors'!$G$49:$G$68,0))</f>
      </c>
      <c r="D23" t="s" s="242">
        <f>INDEX('List of Competitors'!K$49:K$68,MATCH($A23,'List of Competitors'!$G$49:$G$68,0))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0</v>
      </c>
      <c r="W23" s="214">
        <f>IF(V23=0,0,IF(ISERROR(RANK(V23,V1:V86)),"",RANK(X23,X1:X86)))</f>
        <v>0</v>
      </c>
      <c r="X23" s="244">
        <f>IFERROR(V23+F23/100000+J23/10000000+G23/1000000000,0)</f>
        <v>0</v>
      </c>
      <c r="Y23" s="187"/>
      <c r="Z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2">
        <f>SUM(O24:T24)</f>
        <v>0</v>
      </c>
      <c r="V24" s="223"/>
      <c r="W24" s="224"/>
      <c r="X24" s="225"/>
      <c r="Y24" s="187"/>
      <c r="Z24" s="36"/>
    </row>
    <row r="25" ht="13.2" customHeight="1">
      <c r="A25" s="188"/>
      <c r="B25" s="259"/>
      <c r="C25" s="259"/>
      <c r="D25" s="259"/>
      <c r="E25" t="s" s="192">
        <v>114</v>
      </c>
      <c r="F25" s="227"/>
      <c r="G25" s="227"/>
      <c r="H25" s="227"/>
      <c r="I25" s="227"/>
      <c r="J25" s="227"/>
      <c r="K25" s="227"/>
      <c r="L25" s="227"/>
      <c r="M25" s="227"/>
      <c r="N25" s="228">
        <f>SUM(F25:M25)</f>
        <v>0</v>
      </c>
      <c r="O25" s="229"/>
      <c r="P25" s="229"/>
      <c r="Q25" s="229"/>
      <c r="R25" s="229"/>
      <c r="S25" s="229"/>
      <c r="T25" s="229"/>
      <c r="U25" s="230">
        <f>SUM(O25:T25)</f>
        <v>0</v>
      </c>
      <c r="V25" s="231"/>
      <c r="W25" s="232"/>
      <c r="X25" s="233"/>
      <c r="Y25" s="187"/>
      <c r="Z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01"/>
      <c r="X26" s="255"/>
      <c r="Y26" s="187"/>
      <c r="Z26" s="36"/>
    </row>
    <row r="27" ht="13.2" customHeight="1">
      <c r="A27" s="241">
        <v>6</v>
      </c>
      <c r="B27" t="s" s="242">
        <f>INDEX('List of Competitors'!I$49:I$68,MATCH($A27,'List of Competitors'!$G$49:$G$68,0))</f>
      </c>
      <c r="C27" t="s" s="242">
        <f>INDEX('List of Competitors'!J$49:J$68,MATCH($A27,'List of Competitors'!$G$49:$G$68,0))</f>
      </c>
      <c r="D27" t="s" s="242">
        <f>INDEX('List of Competitors'!K$49:K$68,MATCH($A27,'List of Competitors'!$G$49:$G$68,0))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s="214">
        <f>IF(V27=0,0,IF(ISERROR(RANK(V27,V1:V86)),"",RANK(X27,X1:X86)))</f>
        <v>0</v>
      </c>
      <c r="X27" s="244">
        <f>IFERROR(V27+F27/100000+J27/10000000+G27/1000000000,0)</f>
        <v>0</v>
      </c>
      <c r="Y27" s="187"/>
      <c r="Z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4"/>
      <c r="X28" s="225"/>
      <c r="Y28" s="187"/>
      <c r="Z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2"/>
      <c r="X29" s="233"/>
      <c r="Y29" s="187"/>
      <c r="Z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01"/>
      <c r="X30" s="255"/>
      <c r="Y30" s="187"/>
      <c r="Z30" s="36"/>
    </row>
    <row r="31" ht="13.2" customHeight="1">
      <c r="A31" s="241">
        <v>7</v>
      </c>
      <c r="B31" t="s" s="242">
        <f>INDEX('List of Competitors'!I$49:I$68,MATCH($A31,'List of Competitors'!$G$49:$G$68,0))</f>
      </c>
      <c r="C31" t="s" s="242">
        <f>INDEX('List of Competitors'!J$49:J$68,MATCH($A31,'List of Competitors'!$G$49:$G$68,0))</f>
      </c>
      <c r="D31" t="s" s="242">
        <f>INDEX('List of Competitors'!K$49:K$68,MATCH($A31,'List of Competitors'!$G$49:$G$68,0))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s="214">
        <f>IF(V31=0,0,IF(ISERROR(RANK(V31,V1:V86)),"",RANK(X31,X1:X86)))</f>
        <v>0</v>
      </c>
      <c r="X31" s="244">
        <f>IFERROR(V31+F31/100000+J31/10000000+G31/1000000000,0)</f>
        <v>0</v>
      </c>
      <c r="Y31" s="187"/>
      <c r="Z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4"/>
      <c r="X32" s="225"/>
      <c r="Y32" s="187"/>
      <c r="Z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2"/>
      <c r="X33" s="233"/>
      <c r="Y33" s="187"/>
      <c r="Z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01"/>
      <c r="X34" s="255"/>
      <c r="Y34" s="187"/>
      <c r="Z34" s="36"/>
    </row>
    <row r="35" ht="13.2" customHeight="1">
      <c r="A35" s="241">
        <v>8</v>
      </c>
      <c r="B35" t="s" s="242">
        <f>INDEX('List of Competitors'!I$49:I$68,MATCH($A35,'List of Competitors'!$G$49:$G$68,0))</f>
      </c>
      <c r="C35" t="s" s="242">
        <f>INDEX('List of Competitors'!J$49:J$68,MATCH($A35,'List of Competitors'!$G$49:$G$68,0))</f>
      </c>
      <c r="D35" t="s" s="242">
        <f>INDEX('List of Competitors'!K$49:K$68,MATCH($A35,'List of Competitors'!$G$49:$G$68,0))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s="214">
        <f>IF(V35=0,0,IF(ISERROR(RANK(V35,V1:V86)),"",RANK(X35,X1:X86)))</f>
        <v>0</v>
      </c>
      <c r="X35" s="244">
        <f>IFERROR(V35+F35/100000+J35/10000000+G35/1000000000,0)</f>
        <v>0</v>
      </c>
      <c r="Y35" s="187"/>
      <c r="Z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4"/>
      <c r="X36" s="225"/>
      <c r="Y36" s="187"/>
      <c r="Z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2"/>
      <c r="X37" s="233"/>
      <c r="Y37" s="187"/>
      <c r="Z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01"/>
      <c r="X38" s="255"/>
      <c r="Y38" s="187"/>
      <c r="Z38" s="36"/>
    </row>
    <row r="39" ht="13.2" customHeight="1">
      <c r="A39" s="241">
        <v>9</v>
      </c>
      <c r="B39" t="s" s="242">
        <f>INDEX('List of Competitors'!I$49:I$68,MATCH($A39,'List of Competitors'!$G$49:$G$68,0))</f>
      </c>
      <c r="C39" t="s" s="242">
        <f>INDEX('List of Competitors'!J$49:J$68,MATCH($A39,'List of Competitors'!$G$49:$G$68,0))</f>
      </c>
      <c r="D39" t="s" s="242">
        <f>INDEX('List of Competitors'!K$49:K$68,MATCH($A39,'List of Competitors'!$G$49:$G$68,0))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s="214">
        <f>IF(V39=0,0,IF(ISERROR(RANK(V39,V1:V86)),"",RANK(X39,X1:X86)))</f>
        <v>0</v>
      </c>
      <c r="X39" s="244">
        <f>IFERROR(V39+F39/100000+J39/10000000+G39/1000000000,0)</f>
        <v>0</v>
      </c>
      <c r="Y39" s="187"/>
      <c r="Z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4"/>
      <c r="X40" s="225"/>
      <c r="Y40" s="187"/>
      <c r="Z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2"/>
      <c r="X41" s="233"/>
      <c r="Y41" s="187"/>
      <c r="Z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01"/>
      <c r="X42" s="255"/>
      <c r="Y42" s="187"/>
      <c r="Z42" s="36"/>
    </row>
    <row r="43" ht="13.2" customHeight="1">
      <c r="A43" s="241">
        <v>10</v>
      </c>
      <c r="B43" t="s" s="242">
        <f>INDEX('List of Competitors'!I$49:I$68,MATCH($A43,'List of Competitors'!$G$49:$G$68,0))</f>
      </c>
      <c r="C43" t="s" s="242">
        <f>INDEX('List of Competitors'!J$49:J$68,MATCH($A43,'List of Competitors'!$G$49:$G$68,0))</f>
      </c>
      <c r="D43" t="s" s="242">
        <f>INDEX('List of Competitors'!K$49:K$68,MATCH($A43,'List of Competitors'!$G$49:$G$68,0))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s="214">
        <f>IF(V43=0,0,IF(ISERROR(RANK(V43,V1:V86)),"",RANK(X43,X1:X86)))</f>
        <v>0</v>
      </c>
      <c r="X43" s="244">
        <f>IFERROR(V43+F43/100000+J43/10000000+G43/1000000000,0)</f>
        <v>0</v>
      </c>
      <c r="Y43" s="187"/>
      <c r="Z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4"/>
      <c r="X44" s="225"/>
      <c r="Y44" s="187"/>
      <c r="Z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2"/>
      <c r="X45" s="233"/>
      <c r="Y45" s="187"/>
      <c r="Z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01"/>
      <c r="X46" s="255"/>
      <c r="Y46" s="187"/>
      <c r="Z46" s="36"/>
    </row>
    <row r="47" ht="13.2" customHeight="1">
      <c r="A47" s="241">
        <v>11</v>
      </c>
      <c r="B47" t="s" s="242">
        <f>INDEX('List of Competitors'!I$49:I$68,MATCH($A47,'List of Competitors'!$G$49:$G$68,0))</f>
      </c>
      <c r="C47" t="s" s="242">
        <f>INDEX('List of Competitors'!J$49:J$68,MATCH($A47,'List of Competitors'!$G$49:$G$68,0))</f>
      </c>
      <c r="D47" t="s" s="242">
        <f>INDEX('List of Competitors'!K$49:K$68,MATCH($A47,'List of Competitors'!$G$49:$G$68,0))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s="214">
        <f>IF(V47=0,0,IF(ISERROR(RANK(V47,V1:V86)),"",RANK(X47,X1:X86)))</f>
        <v>0</v>
      </c>
      <c r="X47" s="244">
        <f>IFERROR(V47+F47/100000+J47/10000000+G47/1000000000,0)</f>
        <v>0</v>
      </c>
      <c r="Y47" s="187"/>
      <c r="Z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4"/>
      <c r="X48" s="225"/>
      <c r="Y48" s="187"/>
      <c r="Z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2"/>
      <c r="X49" s="233"/>
      <c r="Y49" s="187"/>
      <c r="Z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01"/>
      <c r="X50" s="255"/>
      <c r="Y50" s="187"/>
      <c r="Z50" s="36"/>
    </row>
    <row r="51" ht="13.2" customHeight="1">
      <c r="A51" s="241">
        <v>12</v>
      </c>
      <c r="B51" t="s" s="242">
        <f>INDEX('List of Competitors'!I$49:I$68,MATCH($A51,'List of Competitors'!$G$49:$G$68,0))</f>
      </c>
      <c r="C51" t="s" s="242">
        <f>INDEX('List of Competitors'!J$49:J$68,MATCH($A51,'List of Competitors'!$G$49:$G$68,0))</f>
      </c>
      <c r="D51" t="s" s="242">
        <f>INDEX('List of Competitors'!K$49:K$68,MATCH($A51,'List of Competitors'!$G$49:$G$68,0))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s="214">
        <f>IF(V51=0,0,IF(ISERROR(RANK(V51,V1:V86)),"",RANK(X51,X1:X86)))</f>
        <v>0</v>
      </c>
      <c r="X51" s="244">
        <f>IFERROR(V51+F51/100000+J51/10000000+G51/1000000000,0)</f>
        <v>0</v>
      </c>
      <c r="Y51" s="187"/>
      <c r="Z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4"/>
      <c r="X52" s="225"/>
      <c r="Y52" s="187"/>
      <c r="Z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2"/>
      <c r="X53" s="233"/>
      <c r="Y53" s="187"/>
      <c r="Z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01"/>
      <c r="X54" s="255"/>
      <c r="Y54" s="187"/>
      <c r="Z54" s="36"/>
    </row>
    <row r="55" ht="13.2" customHeight="1">
      <c r="A55" s="241">
        <v>13</v>
      </c>
      <c r="B55" t="s" s="242">
        <f>INDEX('List of Competitors'!I$49:I$68,MATCH($A55,'List of Competitors'!$G$49:$G$68,0))</f>
      </c>
      <c r="C55" t="s" s="242">
        <f>INDEX('List of Competitors'!J$49:J$68,MATCH($A55,'List of Competitors'!$G$49:$G$68,0))</f>
      </c>
      <c r="D55" t="s" s="242">
        <f>INDEX('List of Competitors'!K$49:K$68,MATCH($A55,'List of Competitors'!$G$49:$G$68,0))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s="214">
        <f>IF(V55=0,0,IF(ISERROR(RANK(V55,V1:V86)),"",RANK(X55,X1:X86)))</f>
        <v>0</v>
      </c>
      <c r="X55" s="244">
        <f>IFERROR(V55+F55/100000+J55/10000000+G55/1000000000,0)</f>
        <v>0</v>
      </c>
      <c r="Y55" s="187"/>
      <c r="Z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4"/>
      <c r="X56" s="225"/>
      <c r="Y56" s="187"/>
      <c r="Z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2"/>
      <c r="X57" s="233"/>
      <c r="Y57" s="187"/>
      <c r="Z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01"/>
      <c r="X58" s="255"/>
      <c r="Y58" s="187"/>
      <c r="Z58" s="36"/>
    </row>
    <row r="59" ht="13.2" customHeight="1">
      <c r="A59" s="241">
        <v>14</v>
      </c>
      <c r="B59" t="s" s="242">
        <f>INDEX('List of Competitors'!I$49:I$68,MATCH($A59,'List of Competitors'!$G$49:$G$68,0))</f>
      </c>
      <c r="C59" t="s" s="242">
        <f>INDEX('List of Competitors'!J$49:J$68,MATCH($A59,'List of Competitors'!$G$49:$G$68,0))</f>
      </c>
      <c r="D59" t="s" s="242">
        <f>INDEX('List of Competitors'!K$49:K$68,MATCH($A59,'List of Competitors'!$G$49:$G$68,0))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s="214">
        <f>IF(V59=0,0,IF(ISERROR(RANK(V59,V1:V86)),"",RANK(X59,X1:X86)))</f>
        <v>0</v>
      </c>
      <c r="X59" s="244">
        <f>IFERROR(V59+F59/100000+J59/10000000+G59/1000000000,0)</f>
        <v>0</v>
      </c>
      <c r="Y59" s="187"/>
      <c r="Z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4"/>
      <c r="X60" s="225"/>
      <c r="Y60" s="187"/>
      <c r="Z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2"/>
      <c r="X61" s="233"/>
      <c r="Y61" s="187"/>
      <c r="Z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01"/>
      <c r="X62" s="255"/>
      <c r="Y62" s="187"/>
      <c r="Z62" s="36"/>
    </row>
    <row r="63" ht="13.2" customHeight="1">
      <c r="A63" s="241">
        <v>15</v>
      </c>
      <c r="B63" t="s" s="242">
        <f>INDEX('List of Competitors'!I$49:I$68,MATCH($A63,'List of Competitors'!$G$49:$G$68,0))</f>
      </c>
      <c r="C63" t="s" s="242">
        <f>INDEX('List of Competitors'!J$49:J$68,MATCH($A63,'List of Competitors'!$G$49:$G$68,0))</f>
      </c>
      <c r="D63" t="s" s="242">
        <f>INDEX('List of Competitors'!K$49:K$68,MATCH($A63,'List of Competitors'!$G$49:$G$68,0))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s="214">
        <f>IF(V63=0,0,IF(ISERROR(RANK(V63,V1:V86)),"",RANK(X63,X1:X86)))</f>
        <v>0</v>
      </c>
      <c r="X63" s="244">
        <f>IFERROR(V63+F63/100000+J63/10000000+G63/1000000000,0)</f>
        <v>0</v>
      </c>
      <c r="Y63" s="187"/>
      <c r="Z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4"/>
      <c r="X64" s="225"/>
      <c r="Y64" s="187"/>
      <c r="Z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2"/>
      <c r="X65" s="233"/>
      <c r="Y65" s="187"/>
      <c r="Z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01"/>
      <c r="X66" s="255"/>
      <c r="Y66" s="187"/>
      <c r="Z66" s="36"/>
    </row>
    <row r="67" ht="13.2" customHeight="1">
      <c r="A67" s="241">
        <v>16</v>
      </c>
      <c r="B67" t="s" s="242">
        <f>INDEX('List of Competitors'!I$49:I$68,MATCH($A67,'List of Competitors'!$G$49:$G$68,0))</f>
      </c>
      <c r="C67" t="s" s="242">
        <f>INDEX('List of Competitors'!J$49:J$68,MATCH($A67,'List of Competitors'!$G$49:$G$68,0))</f>
      </c>
      <c r="D67" t="s" s="242">
        <f>INDEX('List of Competitors'!K$49:K$68,MATCH($A67,'List of Competitors'!$G$49:$G$68,0))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s="214">
        <f>IF(V67=0,0,IF(ISERROR(RANK(V67,V1:V86)),"",RANK(X67,X1:X86)))</f>
        <v>0</v>
      </c>
      <c r="X67" s="244">
        <f>IFERROR(V67+F67/100000+J67/10000000+G67/1000000000,0)</f>
        <v>0</v>
      </c>
      <c r="Y67" s="187"/>
      <c r="Z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4"/>
      <c r="X68" s="225"/>
      <c r="Y68" s="187"/>
      <c r="Z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2"/>
      <c r="X69" s="233"/>
      <c r="Y69" s="187"/>
      <c r="Z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01"/>
      <c r="X70" s="255"/>
      <c r="Y70" s="187"/>
      <c r="Z70" s="36"/>
    </row>
    <row r="71" ht="13.2" customHeight="1">
      <c r="A71" s="241">
        <v>17</v>
      </c>
      <c r="B71" t="s" s="242">
        <f>INDEX('List of Competitors'!I$49:I$68,MATCH($A71,'List of Competitors'!$G$49:$G$68,0))</f>
      </c>
      <c r="C71" t="s" s="242">
        <f>INDEX('List of Competitors'!J$49:J$68,MATCH($A71,'List of Competitors'!$G$49:$G$68,0))</f>
      </c>
      <c r="D71" t="s" s="242">
        <f>INDEX('List of Competitors'!K$49:K$68,MATCH($A71,'List of Competitors'!$G$49:$G$68,0))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s="214">
        <f>IF(V71=0,0,IF(ISERROR(RANK(V71,V1:V86)),"",RANK(X71,X1:X86)))</f>
        <v>0</v>
      </c>
      <c r="X71" s="244">
        <f>IFERROR(V71+F71/100000+J71/10000000+G71/1000000000,0)</f>
        <v>0</v>
      </c>
      <c r="Y71" s="187"/>
      <c r="Z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4"/>
      <c r="X72" s="225"/>
      <c r="Y72" s="187"/>
      <c r="Z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2"/>
      <c r="X73" s="233"/>
      <c r="Y73" s="187"/>
      <c r="Z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01"/>
      <c r="X74" s="255"/>
      <c r="Y74" s="187"/>
      <c r="Z74" s="36"/>
    </row>
    <row r="75" ht="13.2" customHeight="1">
      <c r="A75" s="241">
        <v>18</v>
      </c>
      <c r="B75" t="s" s="242">
        <f>INDEX('List of Competitors'!I$49:I$68,MATCH($A75,'List of Competitors'!$G$49:$G$68,0))</f>
      </c>
      <c r="C75" t="s" s="242">
        <f>INDEX('List of Competitors'!J$49:J$68,MATCH($A75,'List of Competitors'!$G$49:$G$68,0))</f>
      </c>
      <c r="D75" t="s" s="242">
        <f>INDEX('List of Competitors'!K$49:K$68,MATCH($A75,'List of Competitors'!$G$49:$G$68,0))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s="214">
        <f>IF(V75=0,0,IF(ISERROR(RANK(V75,V1:V86)),"",RANK(X75,X1:X86)))</f>
        <v>0</v>
      </c>
      <c r="X75" s="244">
        <f>IFERROR(V75+F75/100000+J75/10000000+G75/1000000000,0)</f>
        <v>0</v>
      </c>
      <c r="Y75" s="187"/>
      <c r="Z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4"/>
      <c r="X76" s="225"/>
      <c r="Y76" s="187"/>
      <c r="Z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2"/>
      <c r="X77" s="233"/>
      <c r="Y77" s="187"/>
      <c r="Z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01"/>
      <c r="X78" s="255"/>
      <c r="Y78" s="187"/>
      <c r="Z78" s="36"/>
    </row>
    <row r="79" ht="13.2" customHeight="1">
      <c r="A79" s="241">
        <v>19</v>
      </c>
      <c r="B79" t="s" s="242">
        <f>INDEX('List of Competitors'!I$49:I$68,MATCH($A79,'List of Competitors'!$G$49:$G$68,0))</f>
      </c>
      <c r="C79" t="s" s="242">
        <f>INDEX('List of Competitors'!J$49:J$68,MATCH($A79,'List of Competitors'!$G$49:$G$68,0))</f>
      </c>
      <c r="D79" t="s" s="242">
        <f>INDEX('List of Competitors'!K$49:K$68,MATCH($A79,'List of Competitors'!$G$49:$G$68,0))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s="214">
        <f>IF(V79=0,0,IF(ISERROR(RANK(V79,V1:V86)),"",RANK(X79,X1:X86)))</f>
        <v>0</v>
      </c>
      <c r="X79" s="244">
        <f>IFERROR(V79+F79/100000+J79/10000000+G79/1000000000,0)</f>
        <v>0</v>
      </c>
      <c r="Y79" s="187"/>
      <c r="Z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4"/>
      <c r="X80" s="225"/>
      <c r="Y80" s="187"/>
      <c r="Z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2"/>
      <c r="X81" s="233"/>
      <c r="Y81" s="187"/>
      <c r="Z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01"/>
      <c r="X82" s="255"/>
      <c r="Y82" s="187"/>
      <c r="Z82" s="36"/>
    </row>
    <row r="83" ht="13.2" customHeight="1">
      <c r="A83" s="241">
        <v>20</v>
      </c>
      <c r="B83" t="s" s="242">
        <f>INDEX('List of Competitors'!I$49:I$68,MATCH($A83,'List of Competitors'!$G$49:$G$68,0))</f>
      </c>
      <c r="C83" t="s" s="242">
        <f>INDEX('List of Competitors'!J$49:J$68,MATCH($A83,'List of Competitors'!$G$49:$G$68,0))</f>
      </c>
      <c r="D83" t="s" s="242">
        <f>INDEX('List of Competitors'!K$49:K$68,MATCH($A83,'List of Competitors'!$G$49:$G$68,0))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s="214">
        <f>IF(V83=0,0,IF(ISERROR(RANK(V83,V1:V86)),"",RANK(X83,X1:X86)))</f>
        <v>0</v>
      </c>
      <c r="X83" s="244">
        <f>IFERROR(V83+F83/100000+J83/10000000+G83/1000000000,0)</f>
        <v>0</v>
      </c>
      <c r="Y83" s="187"/>
      <c r="Z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4"/>
      <c r="X84" s="245"/>
      <c r="Y84" s="187"/>
      <c r="Z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2"/>
      <c r="X85" s="247"/>
      <c r="Y85" s="187"/>
      <c r="Z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01"/>
      <c r="X86" s="251"/>
      <c r="Y86" s="252"/>
      <c r="Z86" s="65"/>
    </row>
  </sheetData>
  <mergeCells count="61">
    <mergeCell ref="O4:U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6.xml><?xml version="1.0" encoding="utf-8"?>
<worksheet xmlns:r="http://schemas.openxmlformats.org/officeDocument/2006/relationships" xmlns="http://schemas.openxmlformats.org/spreadsheetml/2006/main">
  <sheetPr>
    <pageSetUpPr fitToPage="1"/>
  </sheetPr>
  <dimension ref="A1:Z86"/>
  <sheetViews>
    <sheetView workbookViewId="0" showGridLines="0" defaultGridColor="1"/>
  </sheetViews>
  <sheetFormatPr defaultColWidth="11.5" defaultRowHeight="10.2" customHeight="1" outlineLevelRow="0" outlineLevelCol="0"/>
  <cols>
    <col min="1" max="1" hidden="1" width="11.5" style="282" customWidth="1"/>
    <col min="2" max="5" width="15.8516" style="282" customWidth="1"/>
    <col min="6" max="23" width="11.6719" style="282" customWidth="1"/>
    <col min="24" max="24" hidden="1" width="11.5" style="282" customWidth="1"/>
    <col min="25" max="26" width="11.5" style="282" customWidth="1"/>
    <col min="27" max="256" width="11.5" style="282" customWidth="1"/>
  </cols>
  <sheetData>
    <row r="1" ht="21" customHeight="1">
      <c r="A1" s="167"/>
      <c r="B1" t="s" s="168">
        <v>17</v>
      </c>
      <c r="C1" s="29"/>
      <c r="D1" s="68"/>
      <c r="E1" t="s" s="69">
        <f>'List of Competitors'!B2</f>
      </c>
      <c r="F1" s="29"/>
      <c r="G1" s="29"/>
      <c r="H1" s="29"/>
      <c r="I1" s="29"/>
      <c r="J1" s="29"/>
      <c r="K1" s="29"/>
      <c r="L1" s="169"/>
      <c r="M1" s="29"/>
      <c r="N1" s="170"/>
      <c r="O1" s="29"/>
      <c r="P1" s="29"/>
      <c r="Q1" s="29"/>
      <c r="R1" s="29"/>
      <c r="S1" s="29"/>
      <c r="T1" s="29"/>
      <c r="U1" s="29"/>
      <c r="V1" s="29"/>
      <c r="W1" s="29"/>
      <c r="X1" s="29"/>
      <c r="Y1" s="29"/>
      <c r="Z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176"/>
      <c r="Y3" s="35"/>
      <c r="Z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5">
        <v>81</v>
      </c>
      <c r="X4" t="s" s="186">
        <v>106</v>
      </c>
      <c r="Y4" s="187"/>
      <c r="Z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4"/>
      <c r="X5" s="195"/>
      <c r="Y5" s="187"/>
      <c r="Z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1"/>
      <c r="X6" s="202"/>
      <c r="Y6" s="203"/>
      <c r="Z6" s="204"/>
    </row>
    <row r="7" ht="13.2" customHeight="1">
      <c r="A7" s="205">
        <v>1</v>
      </c>
      <c r="B7" t="s" s="242">
        <f>INDEX('List of Competitors'!O$49:O$68,MATCH($A7,'List of Competitors'!$M$49:$M$68,0))</f>
      </c>
      <c r="C7" t="s" s="242">
        <f>INDEX('List of Competitors'!P$49:P$68,MATCH($A7,'List of Competitors'!$M$49:$M$68,0))</f>
      </c>
      <c r="D7" t="s" s="242">
        <f>INDEX('List of Competitors'!Q$49:Q$68,MATCH($A7,'List of Competitors'!$M$49:$M$68,0))</f>
      </c>
      <c r="E7" t="s" s="207">
        <v>112</v>
      </c>
      <c r="F7" s="208">
        <f>AVERAGE(F8:F10)</f>
      </c>
      <c r="G7" s="208">
        <f>AVERAGE(G8:G10)</f>
      </c>
      <c r="H7" s="208">
        <f>AVERAGE(H8:H10)</f>
      </c>
      <c r="I7" s="208">
        <f>AVERAGE(I8:I10)</f>
      </c>
      <c r="J7" s="208">
        <f>AVERAGE(J8:J10)</f>
      </c>
      <c r="K7" s="208">
        <f>AVERAGE(K8:K10)</f>
      </c>
      <c r="L7" s="208">
        <f>AVERAGE(L8:L10)</f>
      </c>
      <c r="M7" s="208">
        <f>AVERAGE(M8:M10)</f>
      </c>
      <c r="N7" s="209">
        <f>SUM(N8:N10)/IF(N10=0,2,3)</f>
        <v>0</v>
      </c>
      <c r="O7" s="210">
        <f>SUM(O8:O10)/IF($N10=0,2,3)</f>
        <v>0</v>
      </c>
      <c r="P7" s="210">
        <f>SUM(P8:P10)/IF($N10=0,2,3)</f>
        <v>0</v>
      </c>
      <c r="Q7" s="210">
        <f>SUM(Q8:Q10)/IF($N10=0,2,3)</f>
        <v>0</v>
      </c>
      <c r="R7" s="210">
        <f>SUM(R8:R10)/IF($N10=0,2,3)</f>
        <v>0</v>
      </c>
      <c r="S7" s="210">
        <f>SUM(S8:S10)/IF($N10=0,2,3)</f>
        <v>0</v>
      </c>
      <c r="T7" s="210">
        <f>SUM(T8:T10)/IF($N10=0,2,3)</f>
        <v>0</v>
      </c>
      <c r="U7" s="211">
        <f>SUM(U8:U10)/IF(N10=0,2,3)</f>
        <v>0</v>
      </c>
      <c r="V7" s="212">
        <f>N7-U7</f>
        <v>0</v>
      </c>
      <c r="W7" s="214">
        <f>IF(V7=0,0,IF(ISERROR(RANK(V7,V1:V86)),"",RANK(X7,X1:X86)))</f>
        <v>0</v>
      </c>
      <c r="X7" s="215">
        <f>IFERROR(V7+F7/100000+J7/10000000+G7/1000000000,0)</f>
        <v>0</v>
      </c>
      <c r="Y7" s="216"/>
      <c r="Z7" s="217"/>
    </row>
    <row r="8" ht="13.2" customHeight="1">
      <c r="A8" s="188"/>
      <c r="B8" s="218"/>
      <c r="C8" s="218"/>
      <c r="D8" s="218"/>
      <c r="E8" t="s" s="192">
        <v>113</v>
      </c>
      <c r="F8" s="219"/>
      <c r="G8" s="219"/>
      <c r="H8" s="219"/>
      <c r="I8" s="219"/>
      <c r="J8" s="219"/>
      <c r="K8" s="219"/>
      <c r="L8" s="219"/>
      <c r="M8" s="219"/>
      <c r="N8" s="220">
        <f>SUM(F8:M8)</f>
        <v>0</v>
      </c>
      <c r="O8" s="221"/>
      <c r="P8" s="221"/>
      <c r="Q8" s="221"/>
      <c r="R8" s="221"/>
      <c r="S8" s="221"/>
      <c r="T8" s="221"/>
      <c r="U8" s="222">
        <f>SUM(O8:T8)</f>
        <v>0</v>
      </c>
      <c r="V8" s="223"/>
      <c r="W8" s="224"/>
      <c r="X8" s="225"/>
      <c r="Y8" s="187"/>
      <c r="Z8" s="36"/>
    </row>
    <row r="9" ht="13.2" customHeight="1">
      <c r="A9" s="188"/>
      <c r="B9" s="259"/>
      <c r="C9" s="259"/>
      <c r="D9" s="259"/>
      <c r="E9" t="s" s="192">
        <v>114</v>
      </c>
      <c r="F9" s="227"/>
      <c r="G9" s="227"/>
      <c r="H9" s="227"/>
      <c r="I9" s="227"/>
      <c r="J9" s="227"/>
      <c r="K9" s="227"/>
      <c r="L9" s="227"/>
      <c r="M9" s="227"/>
      <c r="N9" s="228">
        <f>SUM(F9:M9)</f>
        <v>0</v>
      </c>
      <c r="O9" s="229"/>
      <c r="P9" s="229"/>
      <c r="Q9" s="229"/>
      <c r="R9" s="229"/>
      <c r="S9" s="229"/>
      <c r="T9" s="229"/>
      <c r="U9" s="230">
        <f>SUM(O9:T9)</f>
        <v>0</v>
      </c>
      <c r="V9" s="231"/>
      <c r="W9" s="232"/>
      <c r="X9" s="233"/>
      <c r="Y9" s="187"/>
      <c r="Z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01"/>
      <c r="X10" s="255"/>
      <c r="Y10" s="187"/>
      <c r="Z10" s="36"/>
    </row>
    <row r="11" ht="13.2" customHeight="1">
      <c r="A11" s="241">
        <v>2</v>
      </c>
      <c r="B11" t="s" s="242">
        <f>INDEX('List of Competitors'!O$49:O$68,MATCH($A11,'List of Competitors'!$M$49:$M$68,0))</f>
      </c>
      <c r="C11" t="s" s="242">
        <f>INDEX('List of Competitors'!P$49:P$68,MATCH($A11,'List of Competitors'!$M$49:$M$68,0))</f>
      </c>
      <c r="D11" t="s" s="242">
        <f>INDEX('List of Competitors'!Q$49:Q$68,MATCH($A11,'List of Competitors'!$M$49:$M$68,0))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1">
        <f>SUM(U12:U14)/IF(N14=0,2,3)</f>
        <v>0</v>
      </c>
      <c r="V11" s="212">
        <f>N11-U11</f>
        <v>0</v>
      </c>
      <c r="W11" s="214">
        <f>IF(V11=0,0,IF(ISERROR(RANK(V11,V1:V86)),"",RANK(X11,X1:X86)))</f>
        <v>0</v>
      </c>
      <c r="X11" s="244">
        <f>IFERROR(V11+F11/100000+J11/10000000+G11/1000000000,0)</f>
        <v>0</v>
      </c>
      <c r="Y11" s="187"/>
      <c r="Z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2">
        <f>SUM(O12:T12)</f>
        <v>0</v>
      </c>
      <c r="V12" s="223"/>
      <c r="W12" s="224"/>
      <c r="X12" s="225"/>
      <c r="Y12" s="187"/>
      <c r="Z12" s="36"/>
    </row>
    <row r="13" ht="13.2" customHeight="1">
      <c r="A13" s="188"/>
      <c r="B13" s="259"/>
      <c r="C13" s="259"/>
      <c r="D13" s="259"/>
      <c r="E13" t="s" s="192">
        <v>114</v>
      </c>
      <c r="F13" s="227"/>
      <c r="G13" s="227"/>
      <c r="H13" s="227"/>
      <c r="I13" s="227"/>
      <c r="J13" s="227"/>
      <c r="K13" s="227"/>
      <c r="L13" s="227"/>
      <c r="M13" s="227"/>
      <c r="N13" s="228">
        <f>SUM(F13:M13)</f>
        <v>0</v>
      </c>
      <c r="O13" s="229"/>
      <c r="P13" s="229"/>
      <c r="Q13" s="229"/>
      <c r="R13" s="229"/>
      <c r="S13" s="229"/>
      <c r="T13" s="229"/>
      <c r="U13" s="230">
        <f>SUM(O13:T13)</f>
        <v>0</v>
      </c>
      <c r="V13" s="231"/>
      <c r="W13" s="232"/>
      <c r="X13" s="233"/>
      <c r="Y13" s="187"/>
      <c r="Z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01"/>
      <c r="X14" s="255"/>
      <c r="Y14" s="187"/>
      <c r="Z14" s="36"/>
    </row>
    <row r="15" ht="13.2" customHeight="1">
      <c r="A15" s="241">
        <v>3</v>
      </c>
      <c r="B15" t="s" s="242">
        <f>INDEX('List of Competitors'!O$49:O$68,MATCH($A15,'List of Competitors'!$M$49:$M$68,0))</f>
      </c>
      <c r="C15" t="s" s="242">
        <f>INDEX('List of Competitors'!P$49:P$68,MATCH($A15,'List of Competitors'!$M$49:$M$68,0))</f>
      </c>
      <c r="D15" t="s" s="242">
        <f>INDEX('List of Competitors'!Q$49:Q$68,MATCH($A15,'List of Competitors'!$M$49:$M$68,0))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0</v>
      </c>
      <c r="W15" s="214">
        <f>IF(V15=0,0,IF(ISERROR(RANK(V15,V1:V86)),"",RANK(X15,X1:X86)))</f>
        <v>0</v>
      </c>
      <c r="X15" s="244">
        <f>IFERROR(V15+F15/100000+J15/10000000+G15/1000000000,0)</f>
        <v>0</v>
      </c>
      <c r="Y15" s="187"/>
      <c r="Z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2">
        <f>SUM(O16:T16)</f>
        <v>0</v>
      </c>
      <c r="V16" s="223"/>
      <c r="W16" s="224"/>
      <c r="X16" s="225"/>
      <c r="Y16" s="187"/>
      <c r="Z16" s="36"/>
    </row>
    <row r="17" ht="13.2" customHeight="1">
      <c r="A17" s="188"/>
      <c r="B17" s="259"/>
      <c r="C17" s="259"/>
      <c r="D17" s="259"/>
      <c r="E17" t="s" s="192">
        <v>114</v>
      </c>
      <c r="F17" s="227"/>
      <c r="G17" s="227"/>
      <c r="H17" s="227"/>
      <c r="I17" s="227"/>
      <c r="J17" s="227"/>
      <c r="K17" s="227"/>
      <c r="L17" s="227"/>
      <c r="M17" s="227"/>
      <c r="N17" s="228">
        <f>SUM(F17:M17)</f>
        <v>0</v>
      </c>
      <c r="O17" s="229"/>
      <c r="P17" s="229"/>
      <c r="Q17" s="229"/>
      <c r="R17" s="229"/>
      <c r="S17" s="229"/>
      <c r="T17" s="229"/>
      <c r="U17" s="230">
        <f>SUM(O17:T17)</f>
        <v>0</v>
      </c>
      <c r="V17" s="231"/>
      <c r="W17" s="232"/>
      <c r="X17" s="233"/>
      <c r="Y17" s="187"/>
      <c r="Z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01"/>
      <c r="X18" s="255"/>
      <c r="Y18" s="187"/>
      <c r="Z18" s="36"/>
    </row>
    <row r="19" ht="13.2" customHeight="1">
      <c r="A19" s="241">
        <v>4</v>
      </c>
      <c r="B19" t="s" s="242">
        <f>INDEX('List of Competitors'!O$49:O$68,MATCH($A19,'List of Competitors'!$M$49:$M$68,0))</f>
      </c>
      <c r="C19" t="s" s="242">
        <f>INDEX('List of Competitors'!P$49:P$68,MATCH($A19,'List of Competitors'!$M$49:$M$68,0))</f>
      </c>
      <c r="D19" t="s" s="242">
        <f>INDEX('List of Competitors'!Q$49:Q$68,MATCH($A19,'List of Competitors'!$M$49:$M$68,0))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1">
        <f>SUM(U20:U22)/IF(N22=0,2,3)</f>
        <v>0</v>
      </c>
      <c r="V19" s="212">
        <f>N19-U19</f>
        <v>0</v>
      </c>
      <c r="W19" s="214">
        <f>IF(V19=0,0,IF(ISERROR(RANK(V19,V1:V86)),"",RANK(X19,X1:X86)))</f>
        <v>0</v>
      </c>
      <c r="X19" s="244">
        <f>IFERROR(V19+F19/100000+J19/10000000+G19/1000000000,0)</f>
        <v>0</v>
      </c>
      <c r="Y19" s="187"/>
      <c r="Z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2">
        <f>SUM(O20:T20)</f>
        <v>0</v>
      </c>
      <c r="V20" s="223"/>
      <c r="W20" s="224"/>
      <c r="X20" s="225"/>
      <c r="Y20" s="187"/>
      <c r="Z20" s="36"/>
    </row>
    <row r="21" ht="13.2" customHeight="1">
      <c r="A21" s="188"/>
      <c r="B21" s="259"/>
      <c r="C21" s="259"/>
      <c r="D21" s="259"/>
      <c r="E21" t="s" s="192">
        <v>114</v>
      </c>
      <c r="F21" s="227"/>
      <c r="G21" s="227"/>
      <c r="H21" s="227"/>
      <c r="I21" s="227"/>
      <c r="J21" s="227"/>
      <c r="K21" s="227"/>
      <c r="L21" s="227"/>
      <c r="M21" s="227"/>
      <c r="N21" s="228">
        <f>SUM(F21:M21)</f>
        <v>0</v>
      </c>
      <c r="O21" s="229"/>
      <c r="P21" s="229"/>
      <c r="Q21" s="229"/>
      <c r="R21" s="229"/>
      <c r="S21" s="229"/>
      <c r="T21" s="229"/>
      <c r="U21" s="230">
        <f>SUM(O21:T21)</f>
        <v>0</v>
      </c>
      <c r="V21" s="231"/>
      <c r="W21" s="232"/>
      <c r="X21" s="233"/>
      <c r="Y21" s="187"/>
      <c r="Z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01"/>
      <c r="X22" s="255"/>
      <c r="Y22" s="187"/>
      <c r="Z22" s="36"/>
    </row>
    <row r="23" ht="13.2" customHeight="1">
      <c r="A23" s="241">
        <v>5</v>
      </c>
      <c r="B23" t="s" s="242">
        <f>INDEX('List of Competitors'!O$49:O$68,MATCH($A23,'List of Competitors'!$M$49:$M$68,0))</f>
      </c>
      <c r="C23" t="s" s="242">
        <f>INDEX('List of Competitors'!P$49:P$68,MATCH($A23,'List of Competitors'!$M$49:$M$68,0))</f>
      </c>
      <c r="D23" t="s" s="242">
        <f>INDEX('List of Competitors'!Q$49:Q$68,MATCH($A23,'List of Competitors'!$M$49:$M$68,0))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0</v>
      </c>
      <c r="W23" s="214">
        <f>IF(V23=0,0,IF(ISERROR(RANK(V23,V1:V86)),"",RANK(X23,X1:X86)))</f>
        <v>0</v>
      </c>
      <c r="X23" s="244">
        <f>IFERROR(V23+F23/100000+J23/10000000+G23/1000000000,0)</f>
        <v>0</v>
      </c>
      <c r="Y23" s="187"/>
      <c r="Z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2">
        <f>SUM(O24:T24)</f>
        <v>0</v>
      </c>
      <c r="V24" s="223"/>
      <c r="W24" s="224"/>
      <c r="X24" s="225"/>
      <c r="Y24" s="187"/>
      <c r="Z24" s="36"/>
    </row>
    <row r="25" ht="13.2" customHeight="1">
      <c r="A25" s="188"/>
      <c r="B25" s="259"/>
      <c r="C25" s="259"/>
      <c r="D25" s="259"/>
      <c r="E25" t="s" s="192">
        <v>114</v>
      </c>
      <c r="F25" s="227"/>
      <c r="G25" s="227"/>
      <c r="H25" s="227"/>
      <c r="I25" s="227"/>
      <c r="J25" s="227"/>
      <c r="K25" s="227"/>
      <c r="L25" s="227"/>
      <c r="M25" s="227"/>
      <c r="N25" s="228">
        <f>SUM(F25:M25)</f>
        <v>0</v>
      </c>
      <c r="O25" s="229"/>
      <c r="P25" s="229"/>
      <c r="Q25" s="229"/>
      <c r="R25" s="229"/>
      <c r="S25" s="229"/>
      <c r="T25" s="229"/>
      <c r="U25" s="230">
        <f>SUM(O25:T25)</f>
        <v>0</v>
      </c>
      <c r="V25" s="231"/>
      <c r="W25" s="232"/>
      <c r="X25" s="233"/>
      <c r="Y25" s="187"/>
      <c r="Z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01"/>
      <c r="X26" s="255"/>
      <c r="Y26" s="187"/>
      <c r="Z26" s="36"/>
    </row>
    <row r="27" ht="13.2" customHeight="1">
      <c r="A27" s="241">
        <v>6</v>
      </c>
      <c r="B27" t="s" s="242">
        <f>INDEX('List of Competitors'!O$49:O$68,MATCH($A27,'List of Competitors'!$M$49:$M$68,0))</f>
      </c>
      <c r="C27" t="s" s="242">
        <f>INDEX('List of Competitors'!P$49:P$68,MATCH($A27,'List of Competitors'!$M$49:$M$68,0))</f>
      </c>
      <c r="D27" t="s" s="242">
        <f>INDEX('List of Competitors'!Q$49:Q$68,MATCH($A27,'List of Competitors'!$M$49:$M$68,0))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s="214">
        <f>IF(V27=0,0,IF(ISERROR(RANK(V27,V1:V86)),"",RANK(X27,X1:X86)))</f>
        <v>0</v>
      </c>
      <c r="X27" s="244">
        <f>IFERROR(V27+F27/100000+J27/10000000+G27/1000000000,0)</f>
        <v>0</v>
      </c>
      <c r="Y27" s="187"/>
      <c r="Z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4"/>
      <c r="X28" s="225"/>
      <c r="Y28" s="187"/>
      <c r="Z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2"/>
      <c r="X29" s="233"/>
      <c r="Y29" s="187"/>
      <c r="Z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01"/>
      <c r="X30" s="255"/>
      <c r="Y30" s="187"/>
      <c r="Z30" s="36"/>
    </row>
    <row r="31" ht="13.2" customHeight="1">
      <c r="A31" s="241">
        <v>7</v>
      </c>
      <c r="B31" t="s" s="242">
        <f>INDEX('List of Competitors'!O$49:O$68,MATCH($A31,'List of Competitors'!$M$49:$M$68,0))</f>
      </c>
      <c r="C31" t="s" s="242">
        <f>INDEX('List of Competitors'!P$49:P$68,MATCH($A31,'List of Competitors'!$M$49:$M$68,0))</f>
      </c>
      <c r="D31" t="s" s="242">
        <f>INDEX('List of Competitors'!Q$49:Q$68,MATCH($A31,'List of Competitors'!$M$49:$M$68,0))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s="214">
        <f>IF(V31=0,0,IF(ISERROR(RANK(V31,V1:V86)),"",RANK(X31,X1:X86)))</f>
        <v>0</v>
      </c>
      <c r="X31" s="244">
        <f>IFERROR(V31+F31/100000+J31/10000000+G31/1000000000,0)</f>
        <v>0</v>
      </c>
      <c r="Y31" s="187"/>
      <c r="Z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4"/>
      <c r="X32" s="225"/>
      <c r="Y32" s="187"/>
      <c r="Z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2"/>
      <c r="X33" s="233"/>
      <c r="Y33" s="187"/>
      <c r="Z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01"/>
      <c r="X34" s="255"/>
      <c r="Y34" s="187"/>
      <c r="Z34" s="36"/>
    </row>
    <row r="35" ht="13.2" customHeight="1">
      <c r="A35" s="241">
        <v>8</v>
      </c>
      <c r="B35" t="s" s="242">
        <f>INDEX('List of Competitors'!O$49:O$68,MATCH($A35,'List of Competitors'!$M$49:$M$68,0))</f>
      </c>
      <c r="C35" t="s" s="242">
        <f>INDEX('List of Competitors'!P$49:P$68,MATCH($A35,'List of Competitors'!$M$49:$M$68,0))</f>
      </c>
      <c r="D35" t="s" s="242">
        <f>INDEX('List of Competitors'!Q$49:Q$68,MATCH($A35,'List of Competitors'!$M$49:$M$68,0))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s="214">
        <f>IF(V35=0,0,IF(ISERROR(RANK(V35,V1:V86)),"",RANK(X35,X1:X86)))</f>
        <v>0</v>
      </c>
      <c r="X35" s="244">
        <f>IFERROR(V35+F35/100000+J35/10000000+G35/1000000000,0)</f>
        <v>0</v>
      </c>
      <c r="Y35" s="187"/>
      <c r="Z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4"/>
      <c r="X36" s="225"/>
      <c r="Y36" s="187"/>
      <c r="Z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2"/>
      <c r="X37" s="233"/>
      <c r="Y37" s="187"/>
      <c r="Z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01"/>
      <c r="X38" s="255"/>
      <c r="Y38" s="187"/>
      <c r="Z38" s="36"/>
    </row>
    <row r="39" ht="13.2" customHeight="1">
      <c r="A39" s="241">
        <v>9</v>
      </c>
      <c r="B39" t="s" s="242">
        <f>INDEX('List of Competitors'!O$49:O$68,MATCH($A39,'List of Competitors'!$M$49:$M$68,0))</f>
      </c>
      <c r="C39" t="s" s="242">
        <f>INDEX('List of Competitors'!P$49:P$68,MATCH($A39,'List of Competitors'!$M$49:$M$68,0))</f>
      </c>
      <c r="D39" t="s" s="242">
        <f>INDEX('List of Competitors'!Q$49:Q$68,MATCH($A39,'List of Competitors'!$M$49:$M$68,0))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s="214">
        <f>IF(V39=0,0,IF(ISERROR(RANK(V39,V1:V86)),"",RANK(X39,X1:X86)))</f>
        <v>0</v>
      </c>
      <c r="X39" s="244">
        <f>IFERROR(V39+F39/100000+J39/10000000+G39/1000000000,0)</f>
        <v>0</v>
      </c>
      <c r="Y39" s="187"/>
      <c r="Z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4"/>
      <c r="X40" s="225"/>
      <c r="Y40" s="187"/>
      <c r="Z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2"/>
      <c r="X41" s="233"/>
      <c r="Y41" s="187"/>
      <c r="Z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01"/>
      <c r="X42" s="255"/>
      <c r="Y42" s="187"/>
      <c r="Z42" s="36"/>
    </row>
    <row r="43" ht="13.2" customHeight="1">
      <c r="A43" s="241">
        <v>10</v>
      </c>
      <c r="B43" t="s" s="242">
        <f>INDEX('List of Competitors'!O$49:O$68,MATCH($A43,'List of Competitors'!$M$49:$M$68,0))</f>
      </c>
      <c r="C43" t="s" s="242">
        <f>INDEX('List of Competitors'!P$49:P$68,MATCH($A43,'List of Competitors'!$M$49:$M$68,0))</f>
      </c>
      <c r="D43" t="s" s="242">
        <f>INDEX('List of Competitors'!Q$49:Q$68,MATCH($A43,'List of Competitors'!$M$49:$M$68,0))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s="214">
        <f>IF(V43=0,0,IF(ISERROR(RANK(V43,V1:V86)),"",RANK(X43,X1:X86)))</f>
        <v>0</v>
      </c>
      <c r="X43" s="244">
        <f>IFERROR(V43+F43/100000+J43/10000000+G43/1000000000,0)</f>
        <v>0</v>
      </c>
      <c r="Y43" s="187"/>
      <c r="Z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4"/>
      <c r="X44" s="225"/>
      <c r="Y44" s="187"/>
      <c r="Z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2"/>
      <c r="X45" s="233"/>
      <c r="Y45" s="187"/>
      <c r="Z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01"/>
      <c r="X46" s="255"/>
      <c r="Y46" s="187"/>
      <c r="Z46" s="36"/>
    </row>
    <row r="47" ht="13.2" customHeight="1">
      <c r="A47" s="241">
        <v>11</v>
      </c>
      <c r="B47" t="s" s="242">
        <f>INDEX('List of Competitors'!O$49:O$68,MATCH($A47,'List of Competitors'!$M$49:$M$68,0))</f>
      </c>
      <c r="C47" t="s" s="242">
        <f>INDEX('List of Competitors'!P$49:P$68,MATCH($A47,'List of Competitors'!$M$49:$M$68,0))</f>
      </c>
      <c r="D47" t="s" s="242">
        <f>INDEX('List of Competitors'!Q$49:Q$68,MATCH($A47,'List of Competitors'!$M$49:$M$68,0))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s="214">
        <f>IF(V47=0,0,IF(ISERROR(RANK(V47,V1:V86)),"",RANK(X47,X1:X86)))</f>
        <v>0</v>
      </c>
      <c r="X47" s="244">
        <f>IFERROR(V47+F47/100000+J47/10000000+G47/1000000000,0)</f>
        <v>0</v>
      </c>
      <c r="Y47" s="187"/>
      <c r="Z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4"/>
      <c r="X48" s="225"/>
      <c r="Y48" s="187"/>
      <c r="Z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2"/>
      <c r="X49" s="233"/>
      <c r="Y49" s="187"/>
      <c r="Z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01"/>
      <c r="X50" s="255"/>
      <c r="Y50" s="187"/>
      <c r="Z50" s="36"/>
    </row>
    <row r="51" ht="13.2" customHeight="1">
      <c r="A51" s="241">
        <v>12</v>
      </c>
      <c r="B51" t="s" s="242">
        <f>INDEX('List of Competitors'!O$49:O$68,MATCH($A51,'List of Competitors'!$M$49:$M$68,0))</f>
      </c>
      <c r="C51" t="s" s="242">
        <f>INDEX('List of Competitors'!P$49:P$68,MATCH($A51,'List of Competitors'!$M$49:$M$68,0))</f>
      </c>
      <c r="D51" t="s" s="242">
        <f>INDEX('List of Competitors'!Q$49:Q$68,MATCH($A51,'List of Competitors'!$M$49:$M$68,0))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s="214">
        <f>IF(V51=0,0,IF(ISERROR(RANK(V51,V1:V86)),"",RANK(X51,X1:X86)))</f>
        <v>0</v>
      </c>
      <c r="X51" s="244">
        <f>IFERROR(V51+F51/100000+J51/10000000+G51/1000000000,0)</f>
        <v>0</v>
      </c>
      <c r="Y51" s="187"/>
      <c r="Z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4"/>
      <c r="X52" s="225"/>
      <c r="Y52" s="187"/>
      <c r="Z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2"/>
      <c r="X53" s="233"/>
      <c r="Y53" s="187"/>
      <c r="Z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01"/>
      <c r="X54" s="255"/>
      <c r="Y54" s="187"/>
      <c r="Z54" s="36"/>
    </row>
    <row r="55" ht="13.2" customHeight="1">
      <c r="A55" s="241">
        <v>13</v>
      </c>
      <c r="B55" t="s" s="242">
        <f>INDEX('List of Competitors'!O$49:O$68,MATCH($A55,'List of Competitors'!$M$49:$M$68,0))</f>
      </c>
      <c r="C55" t="s" s="242">
        <f>INDEX('List of Competitors'!P$49:P$68,MATCH($A55,'List of Competitors'!$M$49:$M$68,0))</f>
      </c>
      <c r="D55" t="s" s="242">
        <f>INDEX('List of Competitors'!Q$49:Q$68,MATCH($A55,'List of Competitors'!$M$49:$M$68,0))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s="214">
        <f>IF(V55=0,0,IF(ISERROR(RANK(V55,V1:V86)),"",RANK(X55,X1:X86)))</f>
        <v>0</v>
      </c>
      <c r="X55" s="244">
        <f>IFERROR(V55+F55/100000+J55/10000000+G55/1000000000,0)</f>
        <v>0</v>
      </c>
      <c r="Y55" s="187"/>
      <c r="Z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4"/>
      <c r="X56" s="225"/>
      <c r="Y56" s="187"/>
      <c r="Z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2"/>
      <c r="X57" s="233"/>
      <c r="Y57" s="187"/>
      <c r="Z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01"/>
      <c r="X58" s="255"/>
      <c r="Y58" s="187"/>
      <c r="Z58" s="36"/>
    </row>
    <row r="59" ht="13.2" customHeight="1">
      <c r="A59" s="241">
        <v>14</v>
      </c>
      <c r="B59" t="s" s="242">
        <f>INDEX('List of Competitors'!O$49:O$68,MATCH($A59,'List of Competitors'!$M$49:$M$68,0))</f>
      </c>
      <c r="C59" t="s" s="242">
        <f>INDEX('List of Competitors'!P$49:P$68,MATCH($A59,'List of Competitors'!$M$49:$M$68,0))</f>
      </c>
      <c r="D59" t="s" s="242">
        <f>INDEX('List of Competitors'!Q$49:Q$68,MATCH($A59,'List of Competitors'!$M$49:$M$68,0))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s="214">
        <f>IF(V59=0,0,IF(ISERROR(RANK(V59,V1:V86)),"",RANK(X59,X1:X86)))</f>
        <v>0</v>
      </c>
      <c r="X59" s="244">
        <f>IFERROR(V59+F59/100000+J59/10000000+G59/1000000000,0)</f>
        <v>0</v>
      </c>
      <c r="Y59" s="187"/>
      <c r="Z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4"/>
      <c r="X60" s="225"/>
      <c r="Y60" s="187"/>
      <c r="Z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2"/>
      <c r="X61" s="233"/>
      <c r="Y61" s="187"/>
      <c r="Z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01"/>
      <c r="X62" s="255"/>
      <c r="Y62" s="187"/>
      <c r="Z62" s="36"/>
    </row>
    <row r="63" ht="13.2" customHeight="1">
      <c r="A63" s="241">
        <v>15</v>
      </c>
      <c r="B63" t="s" s="242">
        <f>INDEX('List of Competitors'!O$49:O$68,MATCH($A63,'List of Competitors'!$M$49:$M$68,0))</f>
      </c>
      <c r="C63" t="s" s="242">
        <f>INDEX('List of Competitors'!P$49:P$68,MATCH($A63,'List of Competitors'!$M$49:$M$68,0))</f>
      </c>
      <c r="D63" t="s" s="242">
        <f>INDEX('List of Competitors'!Q$49:Q$68,MATCH($A63,'List of Competitors'!$M$49:$M$68,0))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s="214">
        <f>IF(V63=0,0,IF(ISERROR(RANK(V63,V1:V86)),"",RANK(X63,X1:X86)))</f>
        <v>0</v>
      </c>
      <c r="X63" s="244">
        <f>IFERROR(V63+F63/100000+J63/10000000+G63/1000000000,0)</f>
        <v>0</v>
      </c>
      <c r="Y63" s="187"/>
      <c r="Z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4"/>
      <c r="X64" s="225"/>
      <c r="Y64" s="187"/>
      <c r="Z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2"/>
      <c r="X65" s="233"/>
      <c r="Y65" s="187"/>
      <c r="Z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01"/>
      <c r="X66" s="255"/>
      <c r="Y66" s="187"/>
      <c r="Z66" s="36"/>
    </row>
    <row r="67" ht="13.2" customHeight="1">
      <c r="A67" s="241">
        <v>16</v>
      </c>
      <c r="B67" t="s" s="242">
        <f>INDEX('List of Competitors'!O$49:O$68,MATCH($A67,'List of Competitors'!$M$49:$M$68,0))</f>
      </c>
      <c r="C67" t="s" s="242">
        <f>INDEX('List of Competitors'!P$49:P$68,MATCH($A67,'List of Competitors'!$M$49:$M$68,0))</f>
      </c>
      <c r="D67" t="s" s="242">
        <f>INDEX('List of Competitors'!Q$49:Q$68,MATCH($A67,'List of Competitors'!$M$49:$M$68,0))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s="214">
        <f>IF(V67=0,0,IF(ISERROR(RANK(V67,V1:V86)),"",RANK(X67,X1:X86)))</f>
        <v>0</v>
      </c>
      <c r="X67" s="244">
        <f>IFERROR(V67+F67/100000+J67/10000000+G67/1000000000,0)</f>
        <v>0</v>
      </c>
      <c r="Y67" s="187"/>
      <c r="Z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4"/>
      <c r="X68" s="225"/>
      <c r="Y68" s="187"/>
      <c r="Z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2"/>
      <c r="X69" s="233"/>
      <c r="Y69" s="187"/>
      <c r="Z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01"/>
      <c r="X70" s="255"/>
      <c r="Y70" s="187"/>
      <c r="Z70" s="36"/>
    </row>
    <row r="71" ht="13.2" customHeight="1">
      <c r="A71" s="241">
        <v>17</v>
      </c>
      <c r="B71" t="s" s="242">
        <f>INDEX('List of Competitors'!O$49:O$68,MATCH($A71,'List of Competitors'!$M$49:$M$68,0))</f>
      </c>
      <c r="C71" t="s" s="242">
        <f>INDEX('List of Competitors'!P$49:P$68,MATCH($A71,'List of Competitors'!$M$49:$M$68,0))</f>
      </c>
      <c r="D71" t="s" s="242">
        <f>INDEX('List of Competitors'!Q$49:Q$68,MATCH($A71,'List of Competitors'!$M$49:$M$68,0))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s="214">
        <f>IF(V71=0,0,IF(ISERROR(RANK(V71,V1:V86)),"",RANK(X71,X1:X86)))</f>
        <v>0</v>
      </c>
      <c r="X71" s="244">
        <f>IFERROR(V71+F71/100000+J71/10000000+G71/1000000000,0)</f>
        <v>0</v>
      </c>
      <c r="Y71" s="187"/>
      <c r="Z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4"/>
      <c r="X72" s="225"/>
      <c r="Y72" s="187"/>
      <c r="Z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2"/>
      <c r="X73" s="233"/>
      <c r="Y73" s="187"/>
      <c r="Z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01"/>
      <c r="X74" s="255"/>
      <c r="Y74" s="187"/>
      <c r="Z74" s="36"/>
    </row>
    <row r="75" ht="13.2" customHeight="1">
      <c r="A75" s="241">
        <v>18</v>
      </c>
      <c r="B75" t="s" s="242">
        <f>INDEX('List of Competitors'!O$49:O$68,MATCH($A75,'List of Competitors'!$M$49:$M$68,0))</f>
      </c>
      <c r="C75" t="s" s="242">
        <f>INDEX('List of Competitors'!P$49:P$68,MATCH($A75,'List of Competitors'!$M$49:$M$68,0))</f>
      </c>
      <c r="D75" t="s" s="242">
        <f>INDEX('List of Competitors'!Q$49:Q$68,MATCH($A75,'List of Competitors'!$M$49:$M$68,0))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s="214">
        <f>IF(V75=0,0,IF(ISERROR(RANK(V75,V1:V86)),"",RANK(X75,X1:X86)))</f>
        <v>0</v>
      </c>
      <c r="X75" s="244">
        <f>IFERROR(V75+F75/100000+J75/10000000+G75/1000000000,0)</f>
        <v>0</v>
      </c>
      <c r="Y75" s="187"/>
      <c r="Z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4"/>
      <c r="X76" s="225"/>
      <c r="Y76" s="187"/>
      <c r="Z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2"/>
      <c r="X77" s="233"/>
      <c r="Y77" s="187"/>
      <c r="Z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01"/>
      <c r="X78" s="255"/>
      <c r="Y78" s="187"/>
      <c r="Z78" s="36"/>
    </row>
    <row r="79" ht="13.2" customHeight="1">
      <c r="A79" s="241">
        <v>19</v>
      </c>
      <c r="B79" t="s" s="242">
        <f>INDEX('List of Competitors'!O$49:O$68,MATCH($A79,'List of Competitors'!$M$49:$M$68,0))</f>
      </c>
      <c r="C79" t="s" s="242">
        <f>INDEX('List of Competitors'!P$49:P$68,MATCH($A79,'List of Competitors'!$M$49:$M$68,0))</f>
      </c>
      <c r="D79" t="s" s="242">
        <f>INDEX('List of Competitors'!Q$49:Q$68,MATCH($A79,'List of Competitors'!$M$49:$M$68,0))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s="214">
        <f>IF(V79=0,0,IF(ISERROR(RANK(V79,V1:V86)),"",RANK(X79,X1:X86)))</f>
        <v>0</v>
      </c>
      <c r="X79" s="244">
        <f>IFERROR(V79+F79/100000+J79/10000000+G79/1000000000,0)</f>
        <v>0</v>
      </c>
      <c r="Y79" s="187"/>
      <c r="Z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4"/>
      <c r="X80" s="225"/>
      <c r="Y80" s="187"/>
      <c r="Z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2"/>
      <c r="X81" s="233"/>
      <c r="Y81" s="187"/>
      <c r="Z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01"/>
      <c r="X82" s="255"/>
      <c r="Y82" s="187"/>
      <c r="Z82" s="36"/>
    </row>
    <row r="83" ht="13.2" customHeight="1">
      <c r="A83" s="241">
        <v>20</v>
      </c>
      <c r="B83" t="s" s="242">
        <f>INDEX('List of Competitors'!O$49:O$68,MATCH($A83,'List of Competitors'!$M$49:$M$68,0))</f>
      </c>
      <c r="C83" t="s" s="242">
        <f>INDEX('List of Competitors'!P$49:P$68,MATCH($A83,'List of Competitors'!$M$49:$M$68,0))</f>
      </c>
      <c r="D83" t="s" s="242">
        <f>INDEX('List of Competitors'!Q$49:Q$68,MATCH($A83,'List of Competitors'!$M$49:$M$68,0))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s="214">
        <f>IF(V83=0,0,IF(ISERROR(RANK(V83,V1:V86)),"",RANK(X83,X1:X86)))</f>
        <v>0</v>
      </c>
      <c r="X83" s="244">
        <f>IFERROR(V83+F83/100000+J83/10000000+G83/1000000000,0)</f>
        <v>0</v>
      </c>
      <c r="Y83" s="187"/>
      <c r="Z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4"/>
      <c r="X84" s="245"/>
      <c r="Y84" s="187"/>
      <c r="Z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2"/>
      <c r="X85" s="247"/>
      <c r="Y85" s="187"/>
      <c r="Z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01"/>
      <c r="X86" s="251"/>
      <c r="Y86" s="252"/>
      <c r="Z86" s="65"/>
    </row>
  </sheetData>
  <mergeCells count="61">
    <mergeCell ref="O4:U4"/>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xl/worksheets/sheet17.xml><?xml version="1.0" encoding="utf-8"?>
<worksheet xmlns:r="http://schemas.openxmlformats.org/officeDocument/2006/relationships" xmlns="http://schemas.openxmlformats.org/spreadsheetml/2006/main">
  <sheetPr>
    <pageSetUpPr fitToPage="1"/>
  </sheetPr>
  <dimension ref="A1:Z86"/>
  <sheetViews>
    <sheetView workbookViewId="0" showGridLines="0" defaultGridColor="1"/>
  </sheetViews>
  <sheetFormatPr defaultColWidth="11.5" defaultRowHeight="10.2" customHeight="1" outlineLevelRow="0" outlineLevelCol="0"/>
  <cols>
    <col min="1" max="1" hidden="1" width="11.5" style="283" customWidth="1"/>
    <col min="2" max="5" width="15.8516" style="283" customWidth="1"/>
    <col min="6" max="23" width="11.6719" style="283" customWidth="1"/>
    <col min="24" max="24" hidden="1" width="11.5" style="283" customWidth="1"/>
    <col min="25" max="26" width="11.5" style="283" customWidth="1"/>
    <col min="27" max="256" width="11.5" style="283" customWidth="1"/>
  </cols>
  <sheetData>
    <row r="1" ht="21" customHeight="1">
      <c r="A1" s="167"/>
      <c r="B1" t="s" s="168">
        <v>75</v>
      </c>
      <c r="C1" s="29"/>
      <c r="D1" s="68"/>
      <c r="E1" t="s" s="69">
        <f>'List of Competitors'!B2</f>
      </c>
      <c r="F1" s="29"/>
      <c r="G1" s="29"/>
      <c r="H1" s="29"/>
      <c r="I1" s="29"/>
      <c r="J1" s="29"/>
      <c r="K1" s="29"/>
      <c r="L1" s="169"/>
      <c r="M1" s="29"/>
      <c r="N1" s="170"/>
      <c r="O1" s="29"/>
      <c r="P1" s="29"/>
      <c r="Q1" s="29"/>
      <c r="R1" s="29"/>
      <c r="S1" s="29"/>
      <c r="T1" s="29"/>
      <c r="U1" s="29"/>
      <c r="V1" s="29"/>
      <c r="W1" s="29"/>
      <c r="X1" s="29"/>
      <c r="Y1" s="29"/>
      <c r="Z1" s="30"/>
    </row>
    <row r="2" ht="21" customHeight="1">
      <c r="A2" s="171"/>
      <c r="B2" s="172"/>
      <c r="C2" s="35"/>
      <c r="D2" s="70"/>
      <c r="E2" t="s" s="71">
        <f>'List of Competitors'!C2</f>
      </c>
      <c r="F2" s="35"/>
      <c r="G2" s="35"/>
      <c r="H2" s="35"/>
      <c r="I2" s="35"/>
      <c r="J2" s="35"/>
      <c r="K2" s="35"/>
      <c r="L2" s="173"/>
      <c r="M2" s="35"/>
      <c r="N2" s="174"/>
      <c r="O2" s="35"/>
      <c r="P2" s="35"/>
      <c r="Q2" s="35"/>
      <c r="R2" s="35"/>
      <c r="S2" s="35"/>
      <c r="T2" s="35"/>
      <c r="U2" s="35"/>
      <c r="V2" s="35"/>
      <c r="W2" s="35"/>
      <c r="X2" s="35"/>
      <c r="Y2" s="35"/>
      <c r="Z2" s="36"/>
    </row>
    <row r="3" ht="16.2" customHeight="1">
      <c r="A3" s="171"/>
      <c r="B3" s="37"/>
      <c r="C3" s="39"/>
      <c r="D3" s="39"/>
      <c r="E3" s="39"/>
      <c r="F3" s="175"/>
      <c r="G3" s="175"/>
      <c r="H3" s="175"/>
      <c r="I3" s="175"/>
      <c r="J3" s="175"/>
      <c r="K3" s="175"/>
      <c r="L3" s="175"/>
      <c r="M3" s="175"/>
      <c r="N3" s="175"/>
      <c r="O3" s="39"/>
      <c r="P3" s="39"/>
      <c r="Q3" s="39"/>
      <c r="R3" s="39"/>
      <c r="S3" s="39"/>
      <c r="T3" s="39"/>
      <c r="U3" s="39"/>
      <c r="V3" s="39"/>
      <c r="W3" s="39"/>
      <c r="X3" s="176"/>
      <c r="Y3" s="35"/>
      <c r="Z3" s="36"/>
    </row>
    <row r="4" ht="10.8" customHeight="1">
      <c r="A4" t="s" s="177">
        <v>38</v>
      </c>
      <c r="B4" t="s" s="178">
        <v>40</v>
      </c>
      <c r="C4" t="s" s="178">
        <v>41</v>
      </c>
      <c r="D4" t="s" s="178">
        <v>42</v>
      </c>
      <c r="E4" t="s" s="179">
        <v>104</v>
      </c>
      <c r="F4" t="s" s="179">
        <v>82</v>
      </c>
      <c r="G4" t="s" s="179">
        <v>83</v>
      </c>
      <c r="H4" t="s" s="179">
        <v>84</v>
      </c>
      <c r="I4" t="s" s="179">
        <v>85</v>
      </c>
      <c r="J4" t="s" s="179">
        <v>86</v>
      </c>
      <c r="K4" t="s" s="179">
        <v>87</v>
      </c>
      <c r="L4" t="s" s="179">
        <v>88</v>
      </c>
      <c r="M4" t="s" s="180">
        <v>89</v>
      </c>
      <c r="N4" t="s" s="179">
        <v>105</v>
      </c>
      <c r="O4" t="s" s="181">
        <v>79</v>
      </c>
      <c r="P4" s="182"/>
      <c r="Q4" s="182"/>
      <c r="R4" s="182"/>
      <c r="S4" s="182"/>
      <c r="T4" s="182"/>
      <c r="U4" s="183"/>
      <c r="V4" t="s" s="184">
        <v>98</v>
      </c>
      <c r="W4" t="s" s="185">
        <v>81</v>
      </c>
      <c r="X4" t="s" s="186">
        <v>106</v>
      </c>
      <c r="Y4" s="187"/>
      <c r="Z4" s="36"/>
    </row>
    <row r="5" ht="15.6" customHeight="1">
      <c r="A5" s="188"/>
      <c r="B5" s="189"/>
      <c r="C5" s="189"/>
      <c r="D5" s="189"/>
      <c r="E5" s="189"/>
      <c r="F5" s="190"/>
      <c r="G5" s="190"/>
      <c r="H5" s="190"/>
      <c r="I5" s="190"/>
      <c r="J5" s="190"/>
      <c r="K5" s="190"/>
      <c r="L5" s="190"/>
      <c r="M5" s="190"/>
      <c r="N5" s="190"/>
      <c r="O5" t="s" s="191">
        <v>91</v>
      </c>
      <c r="P5" t="s" s="191">
        <v>92</v>
      </c>
      <c r="Q5" t="s" s="191">
        <v>93</v>
      </c>
      <c r="R5" t="s" s="191">
        <v>94</v>
      </c>
      <c r="S5" t="s" s="191">
        <v>95</v>
      </c>
      <c r="T5" t="s" s="191">
        <v>96</v>
      </c>
      <c r="U5" t="s" s="192">
        <v>98</v>
      </c>
      <c r="V5" s="193"/>
      <c r="W5" s="194"/>
      <c r="X5" s="195"/>
      <c r="Y5" s="187"/>
      <c r="Z5" s="36"/>
    </row>
    <row r="6" ht="13.95" customHeight="1">
      <c r="A6" s="196"/>
      <c r="B6" s="254"/>
      <c r="C6" s="254"/>
      <c r="D6" s="254"/>
      <c r="E6" s="197"/>
      <c r="F6" t="s" s="198">
        <v>108</v>
      </c>
      <c r="G6" t="s" s="198">
        <v>108</v>
      </c>
      <c r="H6" t="s" s="198">
        <v>108</v>
      </c>
      <c r="I6" t="s" s="198">
        <v>108</v>
      </c>
      <c r="J6" t="s" s="198">
        <v>108</v>
      </c>
      <c r="K6" t="s" s="198">
        <v>108</v>
      </c>
      <c r="L6" t="s" s="198">
        <v>108</v>
      </c>
      <c r="M6" t="s" s="198">
        <v>108</v>
      </c>
      <c r="N6" s="199"/>
      <c r="O6" t="s" s="198">
        <v>109</v>
      </c>
      <c r="P6" t="s" s="198">
        <v>109</v>
      </c>
      <c r="Q6" t="s" s="198">
        <v>109</v>
      </c>
      <c r="R6" t="s" s="198">
        <v>110</v>
      </c>
      <c r="S6" t="s" s="198">
        <v>109</v>
      </c>
      <c r="T6" t="s" s="198">
        <v>109</v>
      </c>
      <c r="U6" s="199"/>
      <c r="V6" s="200"/>
      <c r="W6" s="201"/>
      <c r="X6" s="202"/>
      <c r="Y6" s="203"/>
      <c r="Z6" s="204"/>
    </row>
    <row r="7" ht="13.2" customHeight="1">
      <c r="A7" s="205">
        <v>1</v>
      </c>
      <c r="B7" t="s" s="242">
        <f>INDEX('List of Competitors'!O$49:O$68,MATCH($A7,'List of Competitors'!$M$49:$M$68,0))</f>
      </c>
      <c r="C7" t="s" s="242">
        <f>INDEX('List of Competitors'!P$49:P$68,MATCH($A7,'List of Competitors'!$M$49:$M$68,0))</f>
      </c>
      <c r="D7" t="s" s="242">
        <f>INDEX('List of Competitors'!Q$49:Q$68,MATCH($A7,'List of Competitors'!$M$49:$M$68,0))</f>
      </c>
      <c r="E7" t="s" s="207">
        <v>112</v>
      </c>
      <c r="F7" s="208">
        <f>AVERAGE(F8:F10)</f>
      </c>
      <c r="G7" s="208">
        <f>AVERAGE(G8:G10)</f>
      </c>
      <c r="H7" s="208">
        <f>AVERAGE(H8:H10)</f>
      </c>
      <c r="I7" s="208">
        <f>AVERAGE(I8:I10)</f>
      </c>
      <c r="J7" s="208">
        <f>AVERAGE(J8:J10)</f>
      </c>
      <c r="K7" s="208">
        <f>AVERAGE(K8:K10)</f>
      </c>
      <c r="L7" s="208">
        <f>AVERAGE(L8:L10)</f>
      </c>
      <c r="M7" s="208">
        <f>AVERAGE(M8:M10)</f>
      </c>
      <c r="N7" s="209">
        <f>SUM(N8:N10)/IF(N10=0,2,3)</f>
        <v>0</v>
      </c>
      <c r="O7" s="210">
        <f>SUM(O8:O10)/IF($N10=0,2,3)</f>
        <v>0</v>
      </c>
      <c r="P7" s="210">
        <f>SUM(P8:P10)/IF($N10=0,2,3)</f>
        <v>0</v>
      </c>
      <c r="Q7" s="210">
        <f>SUM(Q8:Q10)/IF($N10=0,2,3)</f>
        <v>0</v>
      </c>
      <c r="R7" s="210">
        <f>SUM(R8:R10)/IF($N10=0,2,3)</f>
        <v>0</v>
      </c>
      <c r="S7" s="210">
        <f>SUM(S8:S10)/IF($N10=0,2,3)</f>
        <v>0</v>
      </c>
      <c r="T7" s="210">
        <f>SUM(T8:T10)/IF($N10=0,2,3)</f>
        <v>0</v>
      </c>
      <c r="U7" s="211">
        <f>SUM(U8:U10)/IF(N10=0,2,3)</f>
        <v>0</v>
      </c>
      <c r="V7" s="212">
        <f>N7-U7</f>
        <v>0</v>
      </c>
      <c r="W7" s="214">
        <f>IF(V7=0,0,IF(ISERROR(RANK(V7,V1:V86)),"",RANK(X7,X1:X86)))</f>
        <v>0</v>
      </c>
      <c r="X7" s="215">
        <f>IFERROR(V7+F7/100000+J7/10000000+G7/1000000000,0)</f>
        <v>0</v>
      </c>
      <c r="Y7" s="216"/>
      <c r="Z7" s="217"/>
    </row>
    <row r="8" ht="13.2" customHeight="1">
      <c r="A8" s="188"/>
      <c r="B8" s="218"/>
      <c r="C8" s="218"/>
      <c r="D8" s="218"/>
      <c r="E8" t="s" s="192">
        <v>113</v>
      </c>
      <c r="F8" s="219"/>
      <c r="G8" s="219"/>
      <c r="H8" s="219"/>
      <c r="I8" s="219"/>
      <c r="J8" s="219"/>
      <c r="K8" s="219"/>
      <c r="L8" s="219"/>
      <c r="M8" s="219"/>
      <c r="N8" s="220">
        <f>SUM(F8:M8)</f>
        <v>0</v>
      </c>
      <c r="O8" s="221"/>
      <c r="P8" s="221"/>
      <c r="Q8" s="221"/>
      <c r="R8" s="221"/>
      <c r="S8" s="221"/>
      <c r="T8" s="221"/>
      <c r="U8" s="222">
        <f>SUM(O8:T8)</f>
        <v>0</v>
      </c>
      <c r="V8" s="223"/>
      <c r="W8" s="224"/>
      <c r="X8" s="225"/>
      <c r="Y8" s="187"/>
      <c r="Z8" s="36"/>
    </row>
    <row r="9" ht="13.2" customHeight="1">
      <c r="A9" s="188"/>
      <c r="B9" s="259"/>
      <c r="C9" s="259"/>
      <c r="D9" s="259"/>
      <c r="E9" t="s" s="192">
        <v>114</v>
      </c>
      <c r="F9" s="227"/>
      <c r="G9" s="227"/>
      <c r="H9" s="227"/>
      <c r="I9" s="227"/>
      <c r="J9" s="227"/>
      <c r="K9" s="227"/>
      <c r="L9" s="227"/>
      <c r="M9" s="227"/>
      <c r="N9" s="228">
        <f>SUM(F9:M9)</f>
        <v>0</v>
      </c>
      <c r="O9" s="229"/>
      <c r="P9" s="229"/>
      <c r="Q9" s="229"/>
      <c r="R9" s="229"/>
      <c r="S9" s="229"/>
      <c r="T9" s="229"/>
      <c r="U9" s="230">
        <f>SUM(O9:T9)</f>
        <v>0</v>
      </c>
      <c r="V9" s="231"/>
      <c r="W9" s="232"/>
      <c r="X9" s="233"/>
      <c r="Y9" s="187"/>
      <c r="Z9" s="36"/>
    </row>
    <row r="10" ht="13.2" customHeight="1">
      <c r="A10" s="188"/>
      <c r="B10" s="254"/>
      <c r="C10" s="254"/>
      <c r="D10" s="254"/>
      <c r="E10" t="s" s="198">
        <v>115</v>
      </c>
      <c r="F10" s="235"/>
      <c r="G10" s="235"/>
      <c r="H10" s="235"/>
      <c r="I10" s="235"/>
      <c r="J10" s="235"/>
      <c r="K10" s="235"/>
      <c r="L10" s="235"/>
      <c r="M10" s="235"/>
      <c r="N10" s="236">
        <f>SUM(F10:M10)</f>
        <v>0</v>
      </c>
      <c r="O10" s="237"/>
      <c r="P10" s="237"/>
      <c r="Q10" s="237"/>
      <c r="R10" s="237"/>
      <c r="S10" s="237"/>
      <c r="T10" s="237"/>
      <c r="U10" s="238">
        <f>SUM(O10:T10)</f>
        <v>0</v>
      </c>
      <c r="V10" s="239"/>
      <c r="W10" s="201"/>
      <c r="X10" s="255"/>
      <c r="Y10" s="187"/>
      <c r="Z10" s="36"/>
    </row>
    <row r="11" ht="13.2" customHeight="1">
      <c r="A11" s="241">
        <v>2</v>
      </c>
      <c r="B11" t="s" s="242">
        <f>INDEX('List of Competitors'!O$49:O$68,MATCH($A11,'List of Competitors'!$M$49:$M$68,0))</f>
      </c>
      <c r="C11" t="s" s="242">
        <f>INDEX('List of Competitors'!P$49:P$68,MATCH($A11,'List of Competitors'!$M$49:$M$68,0))</f>
      </c>
      <c r="D11" t="s" s="242">
        <f>INDEX('List of Competitors'!Q$49:Q$68,MATCH($A11,'List of Competitors'!$M$49:$M$68,0))</f>
      </c>
      <c r="E11" t="s" s="207">
        <v>112</v>
      </c>
      <c r="F11" s="243">
        <f>AVERAGE(F12:F14)</f>
      </c>
      <c r="G11" s="243">
        <f>AVERAGE(G12:G14)</f>
      </c>
      <c r="H11" s="243">
        <f>AVERAGE(H12:H14)</f>
      </c>
      <c r="I11" s="243">
        <f>AVERAGE(I12:I14)</f>
      </c>
      <c r="J11" s="243">
        <f>AVERAGE(J12:J14)</f>
      </c>
      <c r="K11" s="243">
        <f>AVERAGE(K12:K14)</f>
      </c>
      <c r="L11" s="243">
        <f>AVERAGE(L12:L14)</f>
      </c>
      <c r="M11" s="243">
        <f>AVERAGE(M12:M14)</f>
      </c>
      <c r="N11" s="209">
        <f>SUM(N12:N14)/IF(N14=0,2,3)</f>
        <v>0</v>
      </c>
      <c r="O11" s="210">
        <f>SUM(O12:O14)/IF($N14=0,2,3)</f>
        <v>0</v>
      </c>
      <c r="P11" s="210">
        <f>SUM(P12:P14)/IF($N14=0,2,3)</f>
        <v>0</v>
      </c>
      <c r="Q11" s="210">
        <f>SUM(Q12:Q14)/IF($N14=0,2,3)</f>
        <v>0</v>
      </c>
      <c r="R11" s="210">
        <f>SUM(R12:R14)/IF($N14=0,2,3)</f>
        <v>0</v>
      </c>
      <c r="S11" s="210">
        <f>SUM(S12:S14)/IF($N14=0,2,3)</f>
        <v>0</v>
      </c>
      <c r="T11" s="210">
        <f>SUM(T12:T14)/IF($N14=0,2,3)</f>
        <v>0</v>
      </c>
      <c r="U11" s="211">
        <f>SUM(U12:U14)/IF(N14=0,2,3)</f>
        <v>0</v>
      </c>
      <c r="V11" s="212">
        <f>N11-U11</f>
        <v>0</v>
      </c>
      <c r="W11" s="214">
        <f>IF(V11=0,0,IF(ISERROR(RANK(V11,V1:V86)),"",RANK(X11,X1:X86)))</f>
        <v>0</v>
      </c>
      <c r="X11" s="244">
        <f>IFERROR(V11+F11/100000+J11/10000000+G11/1000000000,0)</f>
        <v>0</v>
      </c>
      <c r="Y11" s="187"/>
      <c r="Z11" s="36"/>
    </row>
    <row r="12" ht="13.2" customHeight="1">
      <c r="A12" s="188"/>
      <c r="B12" s="218"/>
      <c r="C12" s="218"/>
      <c r="D12" s="218"/>
      <c r="E12" t="s" s="192">
        <v>113</v>
      </c>
      <c r="F12" s="219"/>
      <c r="G12" s="219"/>
      <c r="H12" s="219"/>
      <c r="I12" s="219"/>
      <c r="J12" s="219"/>
      <c r="K12" s="219"/>
      <c r="L12" s="219"/>
      <c r="M12" s="219"/>
      <c r="N12" s="220">
        <f>SUM(F12:M12)</f>
        <v>0</v>
      </c>
      <c r="O12" s="221"/>
      <c r="P12" s="221"/>
      <c r="Q12" s="221"/>
      <c r="R12" s="221"/>
      <c r="S12" s="221"/>
      <c r="T12" s="221"/>
      <c r="U12" s="222">
        <f>SUM(O12:T12)</f>
        <v>0</v>
      </c>
      <c r="V12" s="223"/>
      <c r="W12" s="224"/>
      <c r="X12" s="225"/>
      <c r="Y12" s="187"/>
      <c r="Z12" s="36"/>
    </row>
    <row r="13" ht="13.2" customHeight="1">
      <c r="A13" s="188"/>
      <c r="B13" s="259"/>
      <c r="C13" s="259"/>
      <c r="D13" s="259"/>
      <c r="E13" t="s" s="192">
        <v>114</v>
      </c>
      <c r="F13" s="227"/>
      <c r="G13" s="227"/>
      <c r="H13" s="227"/>
      <c r="I13" s="227"/>
      <c r="J13" s="227"/>
      <c r="K13" s="227"/>
      <c r="L13" s="227"/>
      <c r="M13" s="227"/>
      <c r="N13" s="228">
        <f>SUM(F13:M13)</f>
        <v>0</v>
      </c>
      <c r="O13" s="229"/>
      <c r="P13" s="229"/>
      <c r="Q13" s="229"/>
      <c r="R13" s="229"/>
      <c r="S13" s="229"/>
      <c r="T13" s="229"/>
      <c r="U13" s="230">
        <f>SUM(O13:T13)</f>
        <v>0</v>
      </c>
      <c r="V13" s="231"/>
      <c r="W13" s="232"/>
      <c r="X13" s="233"/>
      <c r="Y13" s="187"/>
      <c r="Z13" s="36"/>
    </row>
    <row r="14" ht="13.2" customHeight="1">
      <c r="A14" s="188"/>
      <c r="B14" s="254"/>
      <c r="C14" s="254"/>
      <c r="D14" s="254"/>
      <c r="E14" t="s" s="198">
        <v>115</v>
      </c>
      <c r="F14" s="235"/>
      <c r="G14" s="235"/>
      <c r="H14" s="235"/>
      <c r="I14" s="235"/>
      <c r="J14" s="235"/>
      <c r="K14" s="235"/>
      <c r="L14" s="235"/>
      <c r="M14" s="235"/>
      <c r="N14" s="236">
        <f>SUM(F14:M14)</f>
        <v>0</v>
      </c>
      <c r="O14" s="237"/>
      <c r="P14" s="237"/>
      <c r="Q14" s="237"/>
      <c r="R14" s="237"/>
      <c r="S14" s="237"/>
      <c r="T14" s="237"/>
      <c r="U14" s="238">
        <f>SUM(O14:T14)</f>
        <v>0</v>
      </c>
      <c r="V14" s="239"/>
      <c r="W14" s="201"/>
      <c r="X14" s="255"/>
      <c r="Y14" s="187"/>
      <c r="Z14" s="36"/>
    </row>
    <row r="15" ht="13.2" customHeight="1">
      <c r="A15" s="241">
        <v>3</v>
      </c>
      <c r="B15" t="s" s="242">
        <f>INDEX('List of Competitors'!O$49:O$68,MATCH($A15,'List of Competitors'!$M$49:$M$68,0))</f>
      </c>
      <c r="C15" t="s" s="242">
        <f>INDEX('List of Competitors'!P$49:P$68,MATCH($A15,'List of Competitors'!$M$49:$M$68,0))</f>
      </c>
      <c r="D15" t="s" s="242">
        <f>INDEX('List of Competitors'!Q$49:Q$68,MATCH($A15,'List of Competitors'!$M$49:$M$68,0))</f>
      </c>
      <c r="E15" t="s" s="207">
        <v>112</v>
      </c>
      <c r="F15" s="243">
        <f>AVERAGE(F16:F18)</f>
      </c>
      <c r="G15" s="243">
        <f>AVERAGE(G16:G18)</f>
      </c>
      <c r="H15" s="243">
        <f>AVERAGE(H16:H18)</f>
      </c>
      <c r="I15" s="243">
        <f>AVERAGE(I16:I18)</f>
      </c>
      <c r="J15" s="243">
        <f>AVERAGE(J16:J18)</f>
      </c>
      <c r="K15" s="243">
        <f>AVERAGE(K16:K18)</f>
      </c>
      <c r="L15" s="243">
        <f>AVERAGE(L16:L18)</f>
      </c>
      <c r="M15" s="243">
        <f>AVERAGE(M16:M18)</f>
      </c>
      <c r="N15" s="209">
        <f>SUM(N16:N18)/IF(N18=0,2,3)</f>
        <v>0</v>
      </c>
      <c r="O15" s="210">
        <f>SUM(O16:O18)/IF($N18=0,2,3)</f>
        <v>0</v>
      </c>
      <c r="P15" s="210">
        <f>SUM(P16:P18)/IF($N18=0,2,3)</f>
        <v>0</v>
      </c>
      <c r="Q15" s="210">
        <f>SUM(Q16:Q18)/IF($N18=0,2,3)</f>
        <v>0</v>
      </c>
      <c r="R15" s="210">
        <f>SUM(R16:R18)/IF($N18=0,2,3)</f>
        <v>0</v>
      </c>
      <c r="S15" s="210">
        <f>SUM(S16:S18)/IF($N18=0,2,3)</f>
        <v>0</v>
      </c>
      <c r="T15" s="210">
        <f>SUM(T16:T18)/IF($N18=0,2,3)</f>
        <v>0</v>
      </c>
      <c r="U15" s="211">
        <f>SUM(U16:U18)/IF(N18=0,2,3)</f>
        <v>0</v>
      </c>
      <c r="V15" s="212">
        <f>N15-U15</f>
        <v>0</v>
      </c>
      <c r="W15" s="214">
        <f>IF(V15=0,0,IF(ISERROR(RANK(V15,V1:V86)),"",RANK(X15,X1:X86)))</f>
        <v>0</v>
      </c>
      <c r="X15" s="244">
        <f>IFERROR(V15+F15/100000+J15/10000000+G15/1000000000,0)</f>
        <v>0</v>
      </c>
      <c r="Y15" s="187"/>
      <c r="Z15" s="36"/>
    </row>
    <row r="16" ht="13.2" customHeight="1">
      <c r="A16" s="188"/>
      <c r="B16" s="218"/>
      <c r="C16" s="218"/>
      <c r="D16" s="218"/>
      <c r="E16" t="s" s="192">
        <v>113</v>
      </c>
      <c r="F16" s="219"/>
      <c r="G16" s="219"/>
      <c r="H16" s="219"/>
      <c r="I16" s="219"/>
      <c r="J16" s="219"/>
      <c r="K16" s="219"/>
      <c r="L16" s="219"/>
      <c r="M16" s="219"/>
      <c r="N16" s="220">
        <f>SUM(F16:M16)</f>
        <v>0</v>
      </c>
      <c r="O16" s="221"/>
      <c r="P16" s="221"/>
      <c r="Q16" s="221"/>
      <c r="R16" s="221"/>
      <c r="S16" s="221"/>
      <c r="T16" s="221"/>
      <c r="U16" s="222">
        <f>SUM(O16:T16)</f>
        <v>0</v>
      </c>
      <c r="V16" s="223"/>
      <c r="W16" s="224"/>
      <c r="X16" s="225"/>
      <c r="Y16" s="187"/>
      <c r="Z16" s="36"/>
    </row>
    <row r="17" ht="13.2" customHeight="1">
      <c r="A17" s="188"/>
      <c r="B17" s="259"/>
      <c r="C17" s="259"/>
      <c r="D17" s="259"/>
      <c r="E17" t="s" s="192">
        <v>114</v>
      </c>
      <c r="F17" s="227"/>
      <c r="G17" s="227"/>
      <c r="H17" s="227"/>
      <c r="I17" s="227"/>
      <c r="J17" s="227"/>
      <c r="K17" s="227"/>
      <c r="L17" s="227"/>
      <c r="M17" s="227"/>
      <c r="N17" s="228">
        <f>SUM(F17:M17)</f>
        <v>0</v>
      </c>
      <c r="O17" s="229"/>
      <c r="P17" s="229"/>
      <c r="Q17" s="229"/>
      <c r="R17" s="229"/>
      <c r="S17" s="229"/>
      <c r="T17" s="229"/>
      <c r="U17" s="230">
        <f>SUM(O17:T17)</f>
        <v>0</v>
      </c>
      <c r="V17" s="231"/>
      <c r="W17" s="232"/>
      <c r="X17" s="233"/>
      <c r="Y17" s="187"/>
      <c r="Z17" s="36"/>
    </row>
    <row r="18" ht="13.2" customHeight="1">
      <c r="A18" s="188"/>
      <c r="B18" s="254"/>
      <c r="C18" s="254"/>
      <c r="D18" s="254"/>
      <c r="E18" t="s" s="198">
        <v>115</v>
      </c>
      <c r="F18" s="235"/>
      <c r="G18" s="235"/>
      <c r="H18" s="235"/>
      <c r="I18" s="235"/>
      <c r="J18" s="235"/>
      <c r="K18" s="235"/>
      <c r="L18" s="235"/>
      <c r="M18" s="235"/>
      <c r="N18" s="236">
        <f>SUM(F18:M18)</f>
        <v>0</v>
      </c>
      <c r="O18" s="237"/>
      <c r="P18" s="237"/>
      <c r="Q18" s="237"/>
      <c r="R18" s="237"/>
      <c r="S18" s="237"/>
      <c r="T18" s="237"/>
      <c r="U18" s="238">
        <f>SUM(O18:T18)</f>
        <v>0</v>
      </c>
      <c r="V18" s="239"/>
      <c r="W18" s="201"/>
      <c r="X18" s="255"/>
      <c r="Y18" s="187"/>
      <c r="Z18" s="36"/>
    </row>
    <row r="19" ht="13.2" customHeight="1">
      <c r="A19" s="241">
        <v>4</v>
      </c>
      <c r="B19" t="s" s="242">
        <f>INDEX('List of Competitors'!O$49:O$68,MATCH($A19,'List of Competitors'!$M$49:$M$68,0))</f>
      </c>
      <c r="C19" t="s" s="242">
        <f>INDEX('List of Competitors'!P$49:P$68,MATCH($A19,'List of Competitors'!$M$49:$M$68,0))</f>
      </c>
      <c r="D19" t="s" s="242">
        <f>INDEX('List of Competitors'!Q$49:Q$68,MATCH($A19,'List of Competitors'!$M$49:$M$68,0))</f>
      </c>
      <c r="E19" t="s" s="207">
        <v>112</v>
      </c>
      <c r="F19" s="243">
        <f>AVERAGE(F20:F22)</f>
      </c>
      <c r="G19" s="243">
        <f>AVERAGE(G20:G22)</f>
      </c>
      <c r="H19" s="243">
        <f>AVERAGE(H20:H22)</f>
      </c>
      <c r="I19" s="243">
        <f>AVERAGE(I20:I22)</f>
      </c>
      <c r="J19" s="243">
        <f>AVERAGE(J20:J22)</f>
      </c>
      <c r="K19" s="243">
        <f>AVERAGE(K20:K22)</f>
      </c>
      <c r="L19" s="243">
        <f>AVERAGE(L20:L22)</f>
      </c>
      <c r="M19" s="243">
        <f>AVERAGE(M20:M22)</f>
      </c>
      <c r="N19" s="209">
        <f>SUM(N20:N22)/IF(N22=0,2,3)</f>
        <v>0</v>
      </c>
      <c r="O19" s="210">
        <f>SUM(O20:O22)/IF($N22=0,2,3)</f>
        <v>0</v>
      </c>
      <c r="P19" s="210">
        <f>SUM(P20:P22)/IF($N22=0,2,3)</f>
        <v>0</v>
      </c>
      <c r="Q19" s="210">
        <f>SUM(Q20:Q22)/IF($N22=0,2,3)</f>
        <v>0</v>
      </c>
      <c r="R19" s="210">
        <f>SUM(R20:R22)/IF($N22=0,2,3)</f>
        <v>0</v>
      </c>
      <c r="S19" s="210">
        <f>SUM(S20:S22)/IF($N22=0,2,3)</f>
        <v>0</v>
      </c>
      <c r="T19" s="210">
        <f>SUM(T20:T22)/IF($N22=0,2,3)</f>
        <v>0</v>
      </c>
      <c r="U19" s="211">
        <f>SUM(U20:U22)/IF(N22=0,2,3)</f>
        <v>0</v>
      </c>
      <c r="V19" s="212">
        <f>N19-U19</f>
        <v>0</v>
      </c>
      <c r="W19" s="214">
        <f>IF(V19=0,0,IF(ISERROR(RANK(V19,V1:V86)),"",RANK(X19,X1:X86)))</f>
        <v>0</v>
      </c>
      <c r="X19" s="244">
        <f>IFERROR(V19+F19/100000+J19/10000000+G19/1000000000,0)</f>
        <v>0</v>
      </c>
      <c r="Y19" s="187"/>
      <c r="Z19" s="36"/>
    </row>
    <row r="20" ht="13.2" customHeight="1">
      <c r="A20" s="188"/>
      <c r="B20" s="218"/>
      <c r="C20" s="218"/>
      <c r="D20" s="218"/>
      <c r="E20" t="s" s="192">
        <v>113</v>
      </c>
      <c r="F20" s="219"/>
      <c r="G20" s="219"/>
      <c r="H20" s="219"/>
      <c r="I20" s="219"/>
      <c r="J20" s="219"/>
      <c r="K20" s="219"/>
      <c r="L20" s="219"/>
      <c r="M20" s="219"/>
      <c r="N20" s="220">
        <f>SUM(F20:M20)</f>
        <v>0</v>
      </c>
      <c r="O20" s="221"/>
      <c r="P20" s="221"/>
      <c r="Q20" s="221"/>
      <c r="R20" s="221"/>
      <c r="S20" s="221"/>
      <c r="T20" s="221"/>
      <c r="U20" s="222">
        <f>SUM(O20:T20)</f>
        <v>0</v>
      </c>
      <c r="V20" s="223"/>
      <c r="W20" s="224"/>
      <c r="X20" s="225"/>
      <c r="Y20" s="187"/>
      <c r="Z20" s="36"/>
    </row>
    <row r="21" ht="13.2" customHeight="1">
      <c r="A21" s="188"/>
      <c r="B21" s="259"/>
      <c r="C21" s="259"/>
      <c r="D21" s="259"/>
      <c r="E21" t="s" s="192">
        <v>114</v>
      </c>
      <c r="F21" s="227"/>
      <c r="G21" s="227"/>
      <c r="H21" s="227"/>
      <c r="I21" s="227"/>
      <c r="J21" s="227"/>
      <c r="K21" s="227"/>
      <c r="L21" s="227"/>
      <c r="M21" s="227"/>
      <c r="N21" s="228">
        <f>SUM(F21:M21)</f>
        <v>0</v>
      </c>
      <c r="O21" s="229"/>
      <c r="P21" s="229"/>
      <c r="Q21" s="229"/>
      <c r="R21" s="229"/>
      <c r="S21" s="229"/>
      <c r="T21" s="229"/>
      <c r="U21" s="230">
        <f>SUM(O21:T21)</f>
        <v>0</v>
      </c>
      <c r="V21" s="231"/>
      <c r="W21" s="232"/>
      <c r="X21" s="233"/>
      <c r="Y21" s="187"/>
      <c r="Z21" s="36"/>
    </row>
    <row r="22" ht="13.2" customHeight="1">
      <c r="A22" s="188"/>
      <c r="B22" s="254"/>
      <c r="C22" s="254"/>
      <c r="D22" s="254"/>
      <c r="E22" t="s" s="198">
        <v>115</v>
      </c>
      <c r="F22" s="235"/>
      <c r="G22" s="235"/>
      <c r="H22" s="235"/>
      <c r="I22" s="235"/>
      <c r="J22" s="235"/>
      <c r="K22" s="235"/>
      <c r="L22" s="235"/>
      <c r="M22" s="235"/>
      <c r="N22" s="236">
        <f>SUM(F22:M22)</f>
        <v>0</v>
      </c>
      <c r="O22" s="237"/>
      <c r="P22" s="237"/>
      <c r="Q22" s="237"/>
      <c r="R22" s="237"/>
      <c r="S22" s="237"/>
      <c r="T22" s="237"/>
      <c r="U22" s="238">
        <f>SUM(O22:T22)</f>
        <v>0</v>
      </c>
      <c r="V22" s="239"/>
      <c r="W22" s="201"/>
      <c r="X22" s="255"/>
      <c r="Y22" s="187"/>
      <c r="Z22" s="36"/>
    </row>
    <row r="23" ht="13.2" customHeight="1">
      <c r="A23" s="241">
        <v>5</v>
      </c>
      <c r="B23" t="s" s="242">
        <f>INDEX('List of Competitors'!O$49:O$68,MATCH($A23,'List of Competitors'!$M$49:$M$68,0))</f>
      </c>
      <c r="C23" t="s" s="242">
        <f>INDEX('List of Competitors'!P$49:P$68,MATCH($A23,'List of Competitors'!$M$49:$M$68,0))</f>
      </c>
      <c r="D23" t="s" s="242">
        <f>INDEX('List of Competitors'!Q$49:Q$68,MATCH($A23,'List of Competitors'!$M$49:$M$68,0))</f>
      </c>
      <c r="E23" t="s" s="207">
        <v>112</v>
      </c>
      <c r="F23" s="243">
        <f>AVERAGE(F24:F26)</f>
      </c>
      <c r="G23" s="243">
        <f>AVERAGE(G24:G26)</f>
      </c>
      <c r="H23" s="243">
        <f>AVERAGE(H24:H26)</f>
      </c>
      <c r="I23" s="243">
        <f>AVERAGE(I24:I26)</f>
      </c>
      <c r="J23" s="243">
        <f>AVERAGE(J24:J26)</f>
      </c>
      <c r="K23" s="243">
        <f>AVERAGE(K24:K26)</f>
      </c>
      <c r="L23" s="243">
        <f>AVERAGE(L24:L26)</f>
      </c>
      <c r="M23" s="243">
        <f>AVERAGE(M24:M26)</f>
      </c>
      <c r="N23" s="209">
        <f>SUM(N24:N26)/IF(N26=0,2,3)</f>
        <v>0</v>
      </c>
      <c r="O23" s="210">
        <f>SUM(O24:O26)/IF($N26=0,2,3)</f>
        <v>0</v>
      </c>
      <c r="P23" s="210">
        <f>SUM(P24:P26)/IF($N26=0,2,3)</f>
        <v>0</v>
      </c>
      <c r="Q23" s="210">
        <f>SUM(Q24:Q26)/IF($N26=0,2,3)</f>
        <v>0</v>
      </c>
      <c r="R23" s="210">
        <f>SUM(R24:R26)/IF($N26=0,2,3)</f>
        <v>0</v>
      </c>
      <c r="S23" s="210">
        <f>SUM(S24:S26)/IF($N26=0,2,3)</f>
        <v>0</v>
      </c>
      <c r="T23" s="210">
        <f>SUM(T24:T26)/IF($N26=0,2,3)</f>
        <v>0</v>
      </c>
      <c r="U23" s="211">
        <f>SUM(U24:U26)/IF(N26=0,2,3)</f>
        <v>0</v>
      </c>
      <c r="V23" s="212">
        <f>N23-U23</f>
        <v>0</v>
      </c>
      <c r="W23" s="214">
        <f>IF(V23=0,0,IF(ISERROR(RANK(V23,V1:V86)),"",RANK(X23,X1:X86)))</f>
        <v>0</v>
      </c>
      <c r="X23" s="244">
        <f>IFERROR(V23+F23/100000+J23/10000000+G23/1000000000,0)</f>
        <v>0</v>
      </c>
      <c r="Y23" s="187"/>
      <c r="Z23" s="36"/>
    </row>
    <row r="24" ht="13.2" customHeight="1">
      <c r="A24" s="188"/>
      <c r="B24" s="218"/>
      <c r="C24" s="218"/>
      <c r="D24" s="218"/>
      <c r="E24" t="s" s="192">
        <v>113</v>
      </c>
      <c r="F24" s="219"/>
      <c r="G24" s="219"/>
      <c r="H24" s="219"/>
      <c r="I24" s="219"/>
      <c r="J24" s="219"/>
      <c r="K24" s="219"/>
      <c r="L24" s="219"/>
      <c r="M24" s="219"/>
      <c r="N24" s="220">
        <f>SUM(F24:M24)</f>
        <v>0</v>
      </c>
      <c r="O24" s="221"/>
      <c r="P24" s="221"/>
      <c r="Q24" s="221"/>
      <c r="R24" s="221"/>
      <c r="S24" s="221"/>
      <c r="T24" s="221"/>
      <c r="U24" s="222">
        <f>SUM(O24:T24)</f>
        <v>0</v>
      </c>
      <c r="V24" s="223"/>
      <c r="W24" s="224"/>
      <c r="X24" s="225"/>
      <c r="Y24" s="187"/>
      <c r="Z24" s="36"/>
    </row>
    <row r="25" ht="13.2" customHeight="1">
      <c r="A25" s="188"/>
      <c r="B25" s="259"/>
      <c r="C25" s="259"/>
      <c r="D25" s="259"/>
      <c r="E25" t="s" s="192">
        <v>114</v>
      </c>
      <c r="F25" s="227"/>
      <c r="G25" s="227"/>
      <c r="H25" s="227"/>
      <c r="I25" s="227"/>
      <c r="J25" s="227"/>
      <c r="K25" s="227"/>
      <c r="L25" s="227"/>
      <c r="M25" s="227"/>
      <c r="N25" s="228">
        <f>SUM(F25:M25)</f>
        <v>0</v>
      </c>
      <c r="O25" s="229"/>
      <c r="P25" s="229"/>
      <c r="Q25" s="229"/>
      <c r="R25" s="229"/>
      <c r="S25" s="229"/>
      <c r="T25" s="229"/>
      <c r="U25" s="230">
        <f>SUM(O25:T25)</f>
        <v>0</v>
      </c>
      <c r="V25" s="231"/>
      <c r="W25" s="232"/>
      <c r="X25" s="233"/>
      <c r="Y25" s="187"/>
      <c r="Z25" s="36"/>
    </row>
    <row r="26" ht="13.2" customHeight="1">
      <c r="A26" s="188"/>
      <c r="B26" s="254"/>
      <c r="C26" s="254"/>
      <c r="D26" s="254"/>
      <c r="E26" t="s" s="198">
        <v>115</v>
      </c>
      <c r="F26" s="235"/>
      <c r="G26" s="235"/>
      <c r="H26" s="235"/>
      <c r="I26" s="235"/>
      <c r="J26" s="235"/>
      <c r="K26" s="235"/>
      <c r="L26" s="235"/>
      <c r="M26" s="235"/>
      <c r="N26" s="236">
        <f>SUM(F26:M26)</f>
        <v>0</v>
      </c>
      <c r="O26" s="237"/>
      <c r="P26" s="237"/>
      <c r="Q26" s="237"/>
      <c r="R26" s="237"/>
      <c r="S26" s="237"/>
      <c r="T26" s="237"/>
      <c r="U26" s="238">
        <f>SUM(O26:T26)</f>
        <v>0</v>
      </c>
      <c r="V26" s="239"/>
      <c r="W26" s="201"/>
      <c r="X26" s="255"/>
      <c r="Y26" s="187"/>
      <c r="Z26" s="36"/>
    </row>
    <row r="27" ht="13.2" customHeight="1">
      <c r="A27" s="241">
        <v>6</v>
      </c>
      <c r="B27" t="s" s="242">
        <f>INDEX('List of Competitors'!O$49:O$68,MATCH($A27,'List of Competitors'!$M$49:$M$68,0))</f>
      </c>
      <c r="C27" t="s" s="242">
        <f>INDEX('List of Competitors'!P$49:P$68,MATCH($A27,'List of Competitors'!$M$49:$M$68,0))</f>
      </c>
      <c r="D27" t="s" s="242">
        <f>INDEX('List of Competitors'!Q$49:Q$68,MATCH($A27,'List of Competitors'!$M$49:$M$68,0))</f>
      </c>
      <c r="E27" t="s" s="207">
        <v>112</v>
      </c>
      <c r="F27" s="243">
        <f>AVERAGE(F28:F30)</f>
      </c>
      <c r="G27" s="243">
        <f>AVERAGE(G28:G30)</f>
      </c>
      <c r="H27" s="243">
        <f>AVERAGE(H28:H30)</f>
      </c>
      <c r="I27" s="243">
        <f>AVERAGE(I28:I30)</f>
      </c>
      <c r="J27" s="243">
        <f>AVERAGE(J28:J30)</f>
      </c>
      <c r="K27" s="243">
        <f>AVERAGE(K28:K30)</f>
      </c>
      <c r="L27" s="243">
        <f>AVERAGE(L28:L30)</f>
      </c>
      <c r="M27" s="243">
        <f>AVERAGE(M28:M30)</f>
      </c>
      <c r="N27" s="209">
        <f>SUM(N28:N30)/IF(N30=0,2,3)</f>
        <v>0</v>
      </c>
      <c r="O27" s="210">
        <f>SUM(O28:O30)/IF($N30=0,2,3)</f>
        <v>0</v>
      </c>
      <c r="P27" s="210">
        <f>SUM(P28:P30)/IF($N30=0,2,3)</f>
        <v>0</v>
      </c>
      <c r="Q27" s="210">
        <f>SUM(Q28:Q30)/IF($N30=0,2,3)</f>
        <v>0</v>
      </c>
      <c r="R27" s="210">
        <f>SUM(R28:R30)/IF($N30=0,2,3)</f>
        <v>0</v>
      </c>
      <c r="S27" s="210">
        <f>SUM(S28:S30)/IF($N30=0,2,3)</f>
        <v>0</v>
      </c>
      <c r="T27" s="210">
        <f>SUM(T28:T30)/IF($N30=0,2,3)</f>
        <v>0</v>
      </c>
      <c r="U27" s="211">
        <f>SUM(U28:U30)/IF(N30=0,2,3)</f>
        <v>0</v>
      </c>
      <c r="V27" s="212">
        <f>N27-U27</f>
        <v>0</v>
      </c>
      <c r="W27" s="214">
        <f>IF(V27=0,0,IF(ISERROR(RANK(V27,V1:V86)),"",RANK(X27,X1:X86)))</f>
        <v>0</v>
      </c>
      <c r="X27" s="244">
        <f>IFERROR(V27+F27/100000+J27/10000000+G27/1000000000,0)</f>
        <v>0</v>
      </c>
      <c r="Y27" s="187"/>
      <c r="Z27" s="36"/>
    </row>
    <row r="28" ht="13.2" customHeight="1">
      <c r="A28" s="188"/>
      <c r="B28" s="218"/>
      <c r="C28" s="218"/>
      <c r="D28" s="218"/>
      <c r="E28" t="s" s="192">
        <v>113</v>
      </c>
      <c r="F28" s="219"/>
      <c r="G28" s="219"/>
      <c r="H28" s="219"/>
      <c r="I28" s="219"/>
      <c r="J28" s="219"/>
      <c r="K28" s="219"/>
      <c r="L28" s="219"/>
      <c r="M28" s="219"/>
      <c r="N28" s="220">
        <f>SUM(F28:M28)</f>
        <v>0</v>
      </c>
      <c r="O28" s="221"/>
      <c r="P28" s="221"/>
      <c r="Q28" s="221"/>
      <c r="R28" s="221"/>
      <c r="S28" s="221"/>
      <c r="T28" s="221"/>
      <c r="U28" s="222">
        <f>SUM(O28:T28)</f>
        <v>0</v>
      </c>
      <c r="V28" s="223"/>
      <c r="W28" s="224"/>
      <c r="X28" s="225"/>
      <c r="Y28" s="187"/>
      <c r="Z28" s="36"/>
    </row>
    <row r="29" ht="13.2" customHeight="1">
      <c r="A29" s="188"/>
      <c r="B29" s="259"/>
      <c r="C29" s="259"/>
      <c r="D29" s="259"/>
      <c r="E29" t="s" s="192">
        <v>114</v>
      </c>
      <c r="F29" s="227"/>
      <c r="G29" s="227"/>
      <c r="H29" s="227"/>
      <c r="I29" s="227"/>
      <c r="J29" s="227"/>
      <c r="K29" s="227"/>
      <c r="L29" s="227"/>
      <c r="M29" s="227"/>
      <c r="N29" s="228">
        <f>SUM(F29:M29)</f>
        <v>0</v>
      </c>
      <c r="O29" s="229"/>
      <c r="P29" s="229"/>
      <c r="Q29" s="229"/>
      <c r="R29" s="229"/>
      <c r="S29" s="229"/>
      <c r="T29" s="229"/>
      <c r="U29" s="230">
        <f>SUM(O29:T29)</f>
        <v>0</v>
      </c>
      <c r="V29" s="231"/>
      <c r="W29" s="232"/>
      <c r="X29" s="233"/>
      <c r="Y29" s="187"/>
      <c r="Z29" s="36"/>
    </row>
    <row r="30" ht="13.2" customHeight="1">
      <c r="A30" s="188"/>
      <c r="B30" s="254"/>
      <c r="C30" s="254"/>
      <c r="D30" s="254"/>
      <c r="E30" t="s" s="198">
        <v>115</v>
      </c>
      <c r="F30" s="235"/>
      <c r="G30" s="235"/>
      <c r="H30" s="235"/>
      <c r="I30" s="235"/>
      <c r="J30" s="235"/>
      <c r="K30" s="235"/>
      <c r="L30" s="235"/>
      <c r="M30" s="235"/>
      <c r="N30" s="236">
        <f>SUM(F30:M30)</f>
        <v>0</v>
      </c>
      <c r="O30" s="237"/>
      <c r="P30" s="237"/>
      <c r="Q30" s="237"/>
      <c r="R30" s="237"/>
      <c r="S30" s="237"/>
      <c r="T30" s="237"/>
      <c r="U30" s="238">
        <f>SUM(O30:T30)</f>
        <v>0</v>
      </c>
      <c r="V30" s="239"/>
      <c r="W30" s="201"/>
      <c r="X30" s="255"/>
      <c r="Y30" s="187"/>
      <c r="Z30" s="36"/>
    </row>
    <row r="31" ht="13.2" customHeight="1">
      <c r="A31" s="241">
        <v>7</v>
      </c>
      <c r="B31" t="s" s="242">
        <f>INDEX('List of Competitors'!O$49:O$68,MATCH($A31,'List of Competitors'!$M$49:$M$68,0))</f>
      </c>
      <c r="C31" t="s" s="242">
        <f>INDEX('List of Competitors'!P$49:P$68,MATCH($A31,'List of Competitors'!$M$49:$M$68,0))</f>
      </c>
      <c r="D31" t="s" s="242">
        <f>INDEX('List of Competitors'!Q$49:Q$68,MATCH($A31,'List of Competitors'!$M$49:$M$68,0))</f>
      </c>
      <c r="E31" t="s" s="207">
        <v>112</v>
      </c>
      <c r="F31" s="243">
        <f>AVERAGE(F32:F34)</f>
      </c>
      <c r="G31" s="243">
        <f>AVERAGE(G32:G34)</f>
      </c>
      <c r="H31" s="243">
        <f>AVERAGE(H32:H34)</f>
      </c>
      <c r="I31" s="243">
        <f>AVERAGE(I32:I34)</f>
      </c>
      <c r="J31" s="243">
        <f>AVERAGE(J32:J34)</f>
      </c>
      <c r="K31" s="243">
        <f>AVERAGE(K32:K34)</f>
      </c>
      <c r="L31" s="243">
        <f>AVERAGE(L32:L34)</f>
      </c>
      <c r="M31" s="243">
        <f>AVERAGE(M32:M34)</f>
      </c>
      <c r="N31" s="209">
        <f>SUM(N32:N34)/IF(N34=0,2,3)</f>
        <v>0</v>
      </c>
      <c r="O31" s="210">
        <f>SUM(O32:O34)/IF($N34=0,2,3)</f>
        <v>0</v>
      </c>
      <c r="P31" s="210">
        <f>SUM(P32:P34)/IF($N34=0,2,3)</f>
        <v>0</v>
      </c>
      <c r="Q31" s="210">
        <f>SUM(Q32:Q34)/IF($N34=0,2,3)</f>
        <v>0</v>
      </c>
      <c r="R31" s="210">
        <f>SUM(R32:R34)/IF($N34=0,2,3)</f>
        <v>0</v>
      </c>
      <c r="S31" s="210">
        <f>SUM(S32:S34)/IF($N34=0,2,3)</f>
        <v>0</v>
      </c>
      <c r="T31" s="210">
        <f>SUM(T32:T34)/IF($N34=0,2,3)</f>
        <v>0</v>
      </c>
      <c r="U31" s="211">
        <f>SUM(U32:U34)/IF(N34=0,2,3)</f>
        <v>0</v>
      </c>
      <c r="V31" s="212">
        <f>N31-U31</f>
        <v>0</v>
      </c>
      <c r="W31" s="214">
        <f>IF(V31=0,0,IF(ISERROR(RANK(V31,V1:V86)),"",RANK(X31,X1:X86)))</f>
        <v>0</v>
      </c>
      <c r="X31" s="244">
        <f>IFERROR(V31+F31/100000+J31/10000000+G31/1000000000,0)</f>
        <v>0</v>
      </c>
      <c r="Y31" s="187"/>
      <c r="Z31" s="36"/>
    </row>
    <row r="32" ht="13.2" customHeight="1">
      <c r="A32" s="188"/>
      <c r="B32" s="218"/>
      <c r="C32" s="218"/>
      <c r="D32" s="218"/>
      <c r="E32" t="s" s="192">
        <v>113</v>
      </c>
      <c r="F32" s="219"/>
      <c r="G32" s="219"/>
      <c r="H32" s="219"/>
      <c r="I32" s="219"/>
      <c r="J32" s="219"/>
      <c r="K32" s="219"/>
      <c r="L32" s="219"/>
      <c r="M32" s="219"/>
      <c r="N32" s="220">
        <f>SUM(F32:M32)</f>
        <v>0</v>
      </c>
      <c r="O32" s="221"/>
      <c r="P32" s="221"/>
      <c r="Q32" s="221"/>
      <c r="R32" s="221"/>
      <c r="S32" s="221"/>
      <c r="T32" s="221"/>
      <c r="U32" s="222">
        <f>SUM(O32:T32)</f>
        <v>0</v>
      </c>
      <c r="V32" s="223"/>
      <c r="W32" s="224"/>
      <c r="X32" s="225"/>
      <c r="Y32" s="187"/>
      <c r="Z32" s="36"/>
    </row>
    <row r="33" ht="13.2" customHeight="1">
      <c r="A33" s="188"/>
      <c r="B33" s="259"/>
      <c r="C33" s="259"/>
      <c r="D33" s="259"/>
      <c r="E33" t="s" s="192">
        <v>114</v>
      </c>
      <c r="F33" s="227"/>
      <c r="G33" s="227"/>
      <c r="H33" s="227"/>
      <c r="I33" s="227"/>
      <c r="J33" s="227"/>
      <c r="K33" s="227"/>
      <c r="L33" s="227"/>
      <c r="M33" s="227"/>
      <c r="N33" s="228">
        <f>SUM(F33:M33)</f>
        <v>0</v>
      </c>
      <c r="O33" s="229"/>
      <c r="P33" s="229"/>
      <c r="Q33" s="229"/>
      <c r="R33" s="229"/>
      <c r="S33" s="229"/>
      <c r="T33" s="229"/>
      <c r="U33" s="230">
        <f>SUM(O33:T33)</f>
        <v>0</v>
      </c>
      <c r="V33" s="231"/>
      <c r="W33" s="232"/>
      <c r="X33" s="233"/>
      <c r="Y33" s="187"/>
      <c r="Z33" s="36"/>
    </row>
    <row r="34" ht="13.2" customHeight="1">
      <c r="A34" s="188"/>
      <c r="B34" s="254"/>
      <c r="C34" s="254"/>
      <c r="D34" s="254"/>
      <c r="E34" t="s" s="198">
        <v>115</v>
      </c>
      <c r="F34" s="235"/>
      <c r="G34" s="235"/>
      <c r="H34" s="235"/>
      <c r="I34" s="235"/>
      <c r="J34" s="235"/>
      <c r="K34" s="235"/>
      <c r="L34" s="235"/>
      <c r="M34" s="235"/>
      <c r="N34" s="236">
        <f>SUM(F34:M34)</f>
        <v>0</v>
      </c>
      <c r="O34" s="237"/>
      <c r="P34" s="237"/>
      <c r="Q34" s="237"/>
      <c r="R34" s="237"/>
      <c r="S34" s="237"/>
      <c r="T34" s="237"/>
      <c r="U34" s="238">
        <f>SUM(O34:T34)</f>
        <v>0</v>
      </c>
      <c r="V34" s="239"/>
      <c r="W34" s="201"/>
      <c r="X34" s="255"/>
      <c r="Y34" s="187"/>
      <c r="Z34" s="36"/>
    </row>
    <row r="35" ht="13.2" customHeight="1">
      <c r="A35" s="241">
        <v>8</v>
      </c>
      <c r="B35" t="s" s="242">
        <f>INDEX('List of Competitors'!O$49:O$68,MATCH($A35,'List of Competitors'!$M$49:$M$68,0))</f>
      </c>
      <c r="C35" t="s" s="242">
        <f>INDEX('List of Competitors'!P$49:P$68,MATCH($A35,'List of Competitors'!$M$49:$M$68,0))</f>
      </c>
      <c r="D35" t="s" s="242">
        <f>INDEX('List of Competitors'!Q$49:Q$68,MATCH($A35,'List of Competitors'!$M$49:$M$68,0))</f>
      </c>
      <c r="E35" t="s" s="207">
        <v>112</v>
      </c>
      <c r="F35" s="243">
        <f>AVERAGE(F36:F38)</f>
      </c>
      <c r="G35" s="243">
        <f>AVERAGE(G36:G38)</f>
      </c>
      <c r="H35" s="243">
        <f>AVERAGE(H36:H38)</f>
      </c>
      <c r="I35" s="243">
        <f>AVERAGE(I36:I38)</f>
      </c>
      <c r="J35" s="243">
        <f>AVERAGE(J36:J38)</f>
      </c>
      <c r="K35" s="243">
        <f>AVERAGE(K36:K38)</f>
      </c>
      <c r="L35" s="243">
        <f>AVERAGE(L36:L38)</f>
      </c>
      <c r="M35" s="243">
        <f>AVERAGE(M36:M38)</f>
      </c>
      <c r="N35" s="209">
        <f>SUM(N36:N38)/IF(N38=0,2,3)</f>
        <v>0</v>
      </c>
      <c r="O35" s="210">
        <f>SUM(O36:O38)/IF($N38=0,2,3)</f>
        <v>0</v>
      </c>
      <c r="P35" s="210">
        <f>SUM(P36:P38)/IF($N38=0,2,3)</f>
        <v>0</v>
      </c>
      <c r="Q35" s="210">
        <f>SUM(Q36:Q38)/IF($N38=0,2,3)</f>
        <v>0</v>
      </c>
      <c r="R35" s="210">
        <f>SUM(R36:R38)/IF($N38=0,2,3)</f>
        <v>0</v>
      </c>
      <c r="S35" s="210">
        <f>SUM(S36:S38)/IF($N38=0,2,3)</f>
        <v>0</v>
      </c>
      <c r="T35" s="210">
        <f>SUM(T36:T38)/IF($N38=0,2,3)</f>
        <v>0</v>
      </c>
      <c r="U35" s="211">
        <f>SUM(U36:U38)/IF(N38=0,2,3)</f>
        <v>0</v>
      </c>
      <c r="V35" s="212">
        <f>N35-U35</f>
        <v>0</v>
      </c>
      <c r="W35" s="214">
        <f>IF(V35=0,0,IF(ISERROR(RANK(V35,V1:V86)),"",RANK(X35,X1:X86)))</f>
        <v>0</v>
      </c>
      <c r="X35" s="244">
        <f>IFERROR(V35+F35/100000+J35/10000000+G35/1000000000,0)</f>
        <v>0</v>
      </c>
      <c r="Y35" s="187"/>
      <c r="Z35" s="36"/>
    </row>
    <row r="36" ht="13.2" customHeight="1">
      <c r="A36" s="188"/>
      <c r="B36" s="218"/>
      <c r="C36" s="218"/>
      <c r="D36" s="218"/>
      <c r="E36" t="s" s="192">
        <v>113</v>
      </c>
      <c r="F36" s="219"/>
      <c r="G36" s="219"/>
      <c r="H36" s="219"/>
      <c r="I36" s="219"/>
      <c r="J36" s="219"/>
      <c r="K36" s="219"/>
      <c r="L36" s="219"/>
      <c r="M36" s="219"/>
      <c r="N36" s="220">
        <f>SUM(F36:M36)</f>
        <v>0</v>
      </c>
      <c r="O36" s="221"/>
      <c r="P36" s="221"/>
      <c r="Q36" s="221"/>
      <c r="R36" s="221"/>
      <c r="S36" s="221"/>
      <c r="T36" s="221"/>
      <c r="U36" s="222">
        <f>SUM(O36:T36)</f>
        <v>0</v>
      </c>
      <c r="V36" s="223"/>
      <c r="W36" s="224"/>
      <c r="X36" s="225"/>
      <c r="Y36" s="187"/>
      <c r="Z36" s="36"/>
    </row>
    <row r="37" ht="13.2" customHeight="1">
      <c r="A37" s="188"/>
      <c r="B37" s="259"/>
      <c r="C37" s="259"/>
      <c r="D37" s="259"/>
      <c r="E37" t="s" s="192">
        <v>114</v>
      </c>
      <c r="F37" s="227"/>
      <c r="G37" s="227"/>
      <c r="H37" s="227"/>
      <c r="I37" s="227"/>
      <c r="J37" s="227"/>
      <c r="K37" s="227"/>
      <c r="L37" s="227"/>
      <c r="M37" s="227"/>
      <c r="N37" s="228">
        <f>SUM(F37:M37)</f>
        <v>0</v>
      </c>
      <c r="O37" s="229"/>
      <c r="P37" s="229"/>
      <c r="Q37" s="229"/>
      <c r="R37" s="229"/>
      <c r="S37" s="229"/>
      <c r="T37" s="229"/>
      <c r="U37" s="230">
        <f>SUM(O37:T37)</f>
        <v>0</v>
      </c>
      <c r="V37" s="231"/>
      <c r="W37" s="232"/>
      <c r="X37" s="233"/>
      <c r="Y37" s="187"/>
      <c r="Z37" s="36"/>
    </row>
    <row r="38" ht="13.2" customHeight="1">
      <c r="A38" s="188"/>
      <c r="B38" s="254"/>
      <c r="C38" s="254"/>
      <c r="D38" s="254"/>
      <c r="E38" t="s" s="198">
        <v>115</v>
      </c>
      <c r="F38" s="235"/>
      <c r="G38" s="235"/>
      <c r="H38" s="235"/>
      <c r="I38" s="235"/>
      <c r="J38" s="235"/>
      <c r="K38" s="235"/>
      <c r="L38" s="235"/>
      <c r="M38" s="235"/>
      <c r="N38" s="236">
        <f>SUM(F38:M38)</f>
        <v>0</v>
      </c>
      <c r="O38" s="237"/>
      <c r="P38" s="237"/>
      <c r="Q38" s="237"/>
      <c r="R38" s="237"/>
      <c r="S38" s="237"/>
      <c r="T38" s="237"/>
      <c r="U38" s="238">
        <f>SUM(O38:T38)</f>
        <v>0</v>
      </c>
      <c r="V38" s="239"/>
      <c r="W38" s="201"/>
      <c r="X38" s="255"/>
      <c r="Y38" s="187"/>
      <c r="Z38" s="36"/>
    </row>
    <row r="39" ht="13.2" customHeight="1">
      <c r="A39" s="241">
        <v>9</v>
      </c>
      <c r="B39" t="s" s="242">
        <f>INDEX('List of Competitors'!O$49:O$68,MATCH($A39,'List of Competitors'!$M$49:$M$68,0))</f>
      </c>
      <c r="C39" t="s" s="242">
        <f>INDEX('List of Competitors'!P$49:P$68,MATCH($A39,'List of Competitors'!$M$49:$M$68,0))</f>
      </c>
      <c r="D39" t="s" s="242">
        <f>INDEX('List of Competitors'!Q$49:Q$68,MATCH($A39,'List of Competitors'!$M$49:$M$68,0))</f>
      </c>
      <c r="E39" t="s" s="207">
        <v>112</v>
      </c>
      <c r="F39" s="243">
        <f>AVERAGE(F40:F42)</f>
      </c>
      <c r="G39" s="243">
        <f>AVERAGE(G40:G42)</f>
      </c>
      <c r="H39" s="243">
        <f>AVERAGE(H40:H42)</f>
      </c>
      <c r="I39" s="243">
        <f>AVERAGE(I40:I42)</f>
      </c>
      <c r="J39" s="243">
        <f>AVERAGE(J40:J42)</f>
      </c>
      <c r="K39" s="243">
        <f>AVERAGE(K40:K42)</f>
      </c>
      <c r="L39" s="243">
        <f>AVERAGE(L40:L42)</f>
      </c>
      <c r="M39" s="243">
        <f>AVERAGE(M40:M42)</f>
      </c>
      <c r="N39" s="209">
        <f>SUM(N40:N42)/IF(N42=0,2,3)</f>
        <v>0</v>
      </c>
      <c r="O39" s="210">
        <f>SUM(O40:O42)/IF($N42=0,2,3)</f>
        <v>0</v>
      </c>
      <c r="P39" s="210">
        <f>SUM(P40:P42)/IF($N42=0,2,3)</f>
        <v>0</v>
      </c>
      <c r="Q39" s="210">
        <f>SUM(Q40:Q42)/IF($N42=0,2,3)</f>
        <v>0</v>
      </c>
      <c r="R39" s="210">
        <f>SUM(R40:R42)/IF($N42=0,2,3)</f>
        <v>0</v>
      </c>
      <c r="S39" s="210">
        <f>SUM(S40:S42)/IF($N42=0,2,3)</f>
        <v>0</v>
      </c>
      <c r="T39" s="210">
        <f>SUM(T40:T42)/IF($N42=0,2,3)</f>
        <v>0</v>
      </c>
      <c r="U39" s="211">
        <f>SUM(U40:U42)/IF(N42=0,2,3)</f>
        <v>0</v>
      </c>
      <c r="V39" s="212">
        <f>N39-U39</f>
        <v>0</v>
      </c>
      <c r="W39" s="214">
        <f>IF(V39=0,0,IF(ISERROR(RANK(V39,V1:V86)),"",RANK(X39,X1:X86)))</f>
        <v>0</v>
      </c>
      <c r="X39" s="244">
        <f>IFERROR(V39+F39/100000+J39/10000000+G39/1000000000,0)</f>
        <v>0</v>
      </c>
      <c r="Y39" s="187"/>
      <c r="Z39" s="36"/>
    </row>
    <row r="40" ht="13.2" customHeight="1">
      <c r="A40" s="188"/>
      <c r="B40" s="218"/>
      <c r="C40" s="218"/>
      <c r="D40" s="218"/>
      <c r="E40" t="s" s="192">
        <v>113</v>
      </c>
      <c r="F40" s="219"/>
      <c r="G40" s="219"/>
      <c r="H40" s="219"/>
      <c r="I40" s="219"/>
      <c r="J40" s="219"/>
      <c r="K40" s="219"/>
      <c r="L40" s="219"/>
      <c r="M40" s="219"/>
      <c r="N40" s="220">
        <f>SUM(F40:M40)</f>
        <v>0</v>
      </c>
      <c r="O40" s="221"/>
      <c r="P40" s="221"/>
      <c r="Q40" s="221"/>
      <c r="R40" s="221"/>
      <c r="S40" s="221"/>
      <c r="T40" s="221"/>
      <c r="U40" s="222">
        <f>SUM(O40:T40)</f>
        <v>0</v>
      </c>
      <c r="V40" s="223"/>
      <c r="W40" s="224"/>
      <c r="X40" s="225"/>
      <c r="Y40" s="187"/>
      <c r="Z40" s="36"/>
    </row>
    <row r="41" ht="13.2" customHeight="1">
      <c r="A41" s="188"/>
      <c r="B41" s="259"/>
      <c r="C41" s="259"/>
      <c r="D41" s="259"/>
      <c r="E41" t="s" s="192">
        <v>114</v>
      </c>
      <c r="F41" s="227"/>
      <c r="G41" s="227"/>
      <c r="H41" s="227"/>
      <c r="I41" s="227"/>
      <c r="J41" s="227"/>
      <c r="K41" s="227"/>
      <c r="L41" s="227"/>
      <c r="M41" s="227"/>
      <c r="N41" s="228">
        <f>SUM(F41:M41)</f>
        <v>0</v>
      </c>
      <c r="O41" s="229"/>
      <c r="P41" s="229"/>
      <c r="Q41" s="229"/>
      <c r="R41" s="229"/>
      <c r="S41" s="229"/>
      <c r="T41" s="229"/>
      <c r="U41" s="230">
        <f>SUM(O41:T41)</f>
        <v>0</v>
      </c>
      <c r="V41" s="231"/>
      <c r="W41" s="232"/>
      <c r="X41" s="233"/>
      <c r="Y41" s="187"/>
      <c r="Z41" s="36"/>
    </row>
    <row r="42" ht="13.2" customHeight="1">
      <c r="A42" s="188"/>
      <c r="B42" s="254"/>
      <c r="C42" s="254"/>
      <c r="D42" s="254"/>
      <c r="E42" t="s" s="198">
        <v>115</v>
      </c>
      <c r="F42" s="235"/>
      <c r="G42" s="235"/>
      <c r="H42" s="235"/>
      <c r="I42" s="235"/>
      <c r="J42" s="235"/>
      <c r="K42" s="235"/>
      <c r="L42" s="235"/>
      <c r="M42" s="235"/>
      <c r="N42" s="236">
        <f>SUM(F42:M42)</f>
        <v>0</v>
      </c>
      <c r="O42" s="237"/>
      <c r="P42" s="237"/>
      <c r="Q42" s="237"/>
      <c r="R42" s="237"/>
      <c r="S42" s="237"/>
      <c r="T42" s="237"/>
      <c r="U42" s="238">
        <f>SUM(O42:T42)</f>
        <v>0</v>
      </c>
      <c r="V42" s="239"/>
      <c r="W42" s="201"/>
      <c r="X42" s="255"/>
      <c r="Y42" s="187"/>
      <c r="Z42" s="36"/>
    </row>
    <row r="43" ht="13.2" customHeight="1">
      <c r="A43" s="241">
        <v>10</v>
      </c>
      <c r="B43" t="s" s="242">
        <f>INDEX('List of Competitors'!O$49:O$68,MATCH($A43,'List of Competitors'!$M$49:$M$68,0))</f>
      </c>
      <c r="C43" t="s" s="242">
        <f>INDEX('List of Competitors'!P$49:P$68,MATCH($A43,'List of Competitors'!$M$49:$M$68,0))</f>
      </c>
      <c r="D43" t="s" s="242">
        <f>INDEX('List of Competitors'!Q$49:Q$68,MATCH($A43,'List of Competitors'!$M$49:$M$68,0))</f>
      </c>
      <c r="E43" t="s" s="207">
        <v>112</v>
      </c>
      <c r="F43" s="243">
        <f>AVERAGE(F44:F46)</f>
      </c>
      <c r="G43" s="243">
        <f>AVERAGE(G44:G46)</f>
      </c>
      <c r="H43" s="243">
        <f>AVERAGE(H44:H46)</f>
      </c>
      <c r="I43" s="243">
        <f>AVERAGE(I44:I46)</f>
      </c>
      <c r="J43" s="243">
        <f>AVERAGE(J44:J46)</f>
      </c>
      <c r="K43" s="243">
        <f>AVERAGE(K44:K46)</f>
      </c>
      <c r="L43" s="243">
        <f>AVERAGE(L44:L46)</f>
      </c>
      <c r="M43" s="243">
        <f>AVERAGE(M44:M46)</f>
      </c>
      <c r="N43" s="209">
        <f>SUM(N44:N46)/IF(N46=0,2,3)</f>
        <v>0</v>
      </c>
      <c r="O43" s="210">
        <f>SUM(O44:O46)/IF($N46=0,2,3)</f>
        <v>0</v>
      </c>
      <c r="P43" s="210">
        <f>SUM(P44:P46)/IF($N46=0,2,3)</f>
        <v>0</v>
      </c>
      <c r="Q43" s="210">
        <f>SUM(Q44:Q46)/IF($N46=0,2,3)</f>
        <v>0</v>
      </c>
      <c r="R43" s="210">
        <f>SUM(R44:R46)/IF($N46=0,2,3)</f>
        <v>0</v>
      </c>
      <c r="S43" s="210">
        <f>SUM(S44:S46)/IF($N46=0,2,3)</f>
        <v>0</v>
      </c>
      <c r="T43" s="210">
        <f>SUM(T44:T46)/IF($N46=0,2,3)</f>
        <v>0</v>
      </c>
      <c r="U43" s="211">
        <f>SUM(U44:U46)/IF(N46=0,2,3)</f>
        <v>0</v>
      </c>
      <c r="V43" s="212">
        <f>N43-U43</f>
        <v>0</v>
      </c>
      <c r="W43" s="214">
        <f>IF(V43=0,0,IF(ISERROR(RANK(V43,V1:V86)),"",RANK(X43,X1:X86)))</f>
        <v>0</v>
      </c>
      <c r="X43" s="244">
        <f>IFERROR(V43+F43/100000+J43/10000000+G43/1000000000,0)</f>
        <v>0</v>
      </c>
      <c r="Y43" s="187"/>
      <c r="Z43" s="36"/>
    </row>
    <row r="44" ht="13.2" customHeight="1">
      <c r="A44" s="188"/>
      <c r="B44" s="218"/>
      <c r="C44" s="218"/>
      <c r="D44" s="218"/>
      <c r="E44" t="s" s="192">
        <v>113</v>
      </c>
      <c r="F44" s="219"/>
      <c r="G44" s="219"/>
      <c r="H44" s="219"/>
      <c r="I44" s="219"/>
      <c r="J44" s="219"/>
      <c r="K44" s="219"/>
      <c r="L44" s="219"/>
      <c r="M44" s="219"/>
      <c r="N44" s="220">
        <f>SUM(F44:M44)</f>
        <v>0</v>
      </c>
      <c r="O44" s="221"/>
      <c r="P44" s="221"/>
      <c r="Q44" s="221"/>
      <c r="R44" s="221"/>
      <c r="S44" s="221"/>
      <c r="T44" s="221"/>
      <c r="U44" s="222">
        <f>SUM(O44:T44)</f>
        <v>0</v>
      </c>
      <c r="V44" s="223"/>
      <c r="W44" s="224"/>
      <c r="X44" s="225"/>
      <c r="Y44" s="187"/>
      <c r="Z44" s="36"/>
    </row>
    <row r="45" ht="13.2" customHeight="1">
      <c r="A45" s="188"/>
      <c r="B45" s="259"/>
      <c r="C45" s="259"/>
      <c r="D45" s="259"/>
      <c r="E45" t="s" s="192">
        <v>114</v>
      </c>
      <c r="F45" s="227"/>
      <c r="G45" s="227"/>
      <c r="H45" s="227"/>
      <c r="I45" s="227"/>
      <c r="J45" s="227"/>
      <c r="K45" s="227"/>
      <c r="L45" s="227"/>
      <c r="M45" s="227"/>
      <c r="N45" s="228">
        <f>SUM(F45:M45)</f>
        <v>0</v>
      </c>
      <c r="O45" s="229"/>
      <c r="P45" s="229"/>
      <c r="Q45" s="229"/>
      <c r="R45" s="229"/>
      <c r="S45" s="229"/>
      <c r="T45" s="229"/>
      <c r="U45" s="230">
        <f>SUM(O45:T45)</f>
        <v>0</v>
      </c>
      <c r="V45" s="231"/>
      <c r="W45" s="232"/>
      <c r="X45" s="233"/>
      <c r="Y45" s="187"/>
      <c r="Z45" s="36"/>
    </row>
    <row r="46" ht="13.2" customHeight="1">
      <c r="A46" s="188"/>
      <c r="B46" s="254"/>
      <c r="C46" s="254"/>
      <c r="D46" s="254"/>
      <c r="E46" t="s" s="198">
        <v>115</v>
      </c>
      <c r="F46" s="235"/>
      <c r="G46" s="235"/>
      <c r="H46" s="235"/>
      <c r="I46" s="235"/>
      <c r="J46" s="235"/>
      <c r="K46" s="235"/>
      <c r="L46" s="235"/>
      <c r="M46" s="235"/>
      <c r="N46" s="236">
        <f>SUM(F46:M46)</f>
        <v>0</v>
      </c>
      <c r="O46" s="237"/>
      <c r="P46" s="237"/>
      <c r="Q46" s="237"/>
      <c r="R46" s="237"/>
      <c r="S46" s="237"/>
      <c r="T46" s="237"/>
      <c r="U46" s="238">
        <f>SUM(O46:T46)</f>
        <v>0</v>
      </c>
      <c r="V46" s="239"/>
      <c r="W46" s="201"/>
      <c r="X46" s="255"/>
      <c r="Y46" s="187"/>
      <c r="Z46" s="36"/>
    </row>
    <row r="47" ht="13.2" customHeight="1">
      <c r="A47" s="241">
        <v>11</v>
      </c>
      <c r="B47" t="s" s="242">
        <f>INDEX('List of Competitors'!O$49:O$68,MATCH($A47,'List of Competitors'!$M$49:$M$68,0))</f>
      </c>
      <c r="C47" t="s" s="242">
        <f>INDEX('List of Competitors'!P$49:P$68,MATCH($A47,'List of Competitors'!$M$49:$M$68,0))</f>
      </c>
      <c r="D47" t="s" s="242">
        <f>INDEX('List of Competitors'!Q$49:Q$68,MATCH($A47,'List of Competitors'!$M$49:$M$68,0))</f>
      </c>
      <c r="E47" t="s" s="207">
        <v>112</v>
      </c>
      <c r="F47" s="243">
        <f>AVERAGE(F48:F50)</f>
      </c>
      <c r="G47" s="243">
        <f>AVERAGE(G48:G50)</f>
      </c>
      <c r="H47" s="243">
        <f>AVERAGE(H48:H50)</f>
      </c>
      <c r="I47" s="243">
        <f>AVERAGE(I48:I50)</f>
      </c>
      <c r="J47" s="243">
        <f>AVERAGE(J48:J50)</f>
      </c>
      <c r="K47" s="243">
        <f>AVERAGE(K48:K50)</f>
      </c>
      <c r="L47" s="243">
        <f>AVERAGE(L48:L50)</f>
      </c>
      <c r="M47" s="243">
        <f>AVERAGE(M48:M50)</f>
      </c>
      <c r="N47" s="209">
        <f>SUM(N48:N50)/IF(N50=0,2,3)</f>
        <v>0</v>
      </c>
      <c r="O47" s="210">
        <f>SUM(O48:O50)/IF($N50=0,2,3)</f>
        <v>0</v>
      </c>
      <c r="P47" s="210">
        <f>SUM(P48:P50)/IF($N50=0,2,3)</f>
        <v>0</v>
      </c>
      <c r="Q47" s="210">
        <f>SUM(Q48:Q50)/IF($N50=0,2,3)</f>
        <v>0</v>
      </c>
      <c r="R47" s="210">
        <f>SUM(R48:R50)/IF($N50=0,2,3)</f>
        <v>0</v>
      </c>
      <c r="S47" s="210">
        <f>SUM(S48:S50)/IF($N50=0,2,3)</f>
        <v>0</v>
      </c>
      <c r="T47" s="210">
        <f>SUM(T48:T50)/IF($N50=0,2,3)</f>
        <v>0</v>
      </c>
      <c r="U47" s="211">
        <f>SUM(U48:U50)/IF(N50=0,2,3)</f>
        <v>0</v>
      </c>
      <c r="V47" s="212">
        <f>N47-U47</f>
        <v>0</v>
      </c>
      <c r="W47" s="214">
        <f>IF(V47=0,0,IF(ISERROR(RANK(V47,V1:V86)),"",RANK(X47,X1:X86)))</f>
        <v>0</v>
      </c>
      <c r="X47" s="244">
        <f>IFERROR(V47+F47/100000+J47/10000000+G47/1000000000,0)</f>
        <v>0</v>
      </c>
      <c r="Y47" s="187"/>
      <c r="Z47" s="36"/>
    </row>
    <row r="48" ht="13.2" customHeight="1">
      <c r="A48" s="188"/>
      <c r="B48" s="218"/>
      <c r="C48" s="218"/>
      <c r="D48" s="218"/>
      <c r="E48" t="s" s="192">
        <v>113</v>
      </c>
      <c r="F48" s="219"/>
      <c r="G48" s="219"/>
      <c r="H48" s="219"/>
      <c r="I48" s="219"/>
      <c r="J48" s="219"/>
      <c r="K48" s="219"/>
      <c r="L48" s="219"/>
      <c r="M48" s="219"/>
      <c r="N48" s="220">
        <f>SUM(F48:M48)</f>
        <v>0</v>
      </c>
      <c r="O48" s="221"/>
      <c r="P48" s="221"/>
      <c r="Q48" s="221"/>
      <c r="R48" s="221"/>
      <c r="S48" s="221"/>
      <c r="T48" s="221"/>
      <c r="U48" s="222">
        <f>SUM(O48:T48)</f>
        <v>0</v>
      </c>
      <c r="V48" s="223"/>
      <c r="W48" s="224"/>
      <c r="X48" s="225"/>
      <c r="Y48" s="187"/>
      <c r="Z48" s="36"/>
    </row>
    <row r="49" ht="13.2" customHeight="1">
      <c r="A49" s="188"/>
      <c r="B49" s="259"/>
      <c r="C49" s="259"/>
      <c r="D49" s="259"/>
      <c r="E49" t="s" s="192">
        <v>114</v>
      </c>
      <c r="F49" s="227"/>
      <c r="G49" s="227"/>
      <c r="H49" s="227"/>
      <c r="I49" s="227"/>
      <c r="J49" s="227"/>
      <c r="K49" s="227"/>
      <c r="L49" s="227"/>
      <c r="M49" s="227"/>
      <c r="N49" s="228">
        <f>SUM(F49:M49)</f>
        <v>0</v>
      </c>
      <c r="O49" s="229"/>
      <c r="P49" s="229"/>
      <c r="Q49" s="229"/>
      <c r="R49" s="229"/>
      <c r="S49" s="229"/>
      <c r="T49" s="229"/>
      <c r="U49" s="230">
        <f>SUM(O49:T49)</f>
        <v>0</v>
      </c>
      <c r="V49" s="231"/>
      <c r="W49" s="232"/>
      <c r="X49" s="233"/>
      <c r="Y49" s="187"/>
      <c r="Z49" s="36"/>
    </row>
    <row r="50" ht="13.2" customHeight="1">
      <c r="A50" s="188"/>
      <c r="B50" s="254"/>
      <c r="C50" s="254"/>
      <c r="D50" s="254"/>
      <c r="E50" t="s" s="198">
        <v>115</v>
      </c>
      <c r="F50" s="235"/>
      <c r="G50" s="235"/>
      <c r="H50" s="235"/>
      <c r="I50" s="235"/>
      <c r="J50" s="235"/>
      <c r="K50" s="235"/>
      <c r="L50" s="235"/>
      <c r="M50" s="235"/>
      <c r="N50" s="236">
        <f>SUM(F50:M50)</f>
        <v>0</v>
      </c>
      <c r="O50" s="237"/>
      <c r="P50" s="237"/>
      <c r="Q50" s="237"/>
      <c r="R50" s="237"/>
      <c r="S50" s="237"/>
      <c r="T50" s="237"/>
      <c r="U50" s="238">
        <f>SUM(O50:T50)</f>
        <v>0</v>
      </c>
      <c r="V50" s="239"/>
      <c r="W50" s="201"/>
      <c r="X50" s="255"/>
      <c r="Y50" s="187"/>
      <c r="Z50" s="36"/>
    </row>
    <row r="51" ht="13.2" customHeight="1">
      <c r="A51" s="241">
        <v>12</v>
      </c>
      <c r="B51" t="s" s="242">
        <f>INDEX('List of Competitors'!O$49:O$68,MATCH($A51,'List of Competitors'!$M$49:$M$68,0))</f>
      </c>
      <c r="C51" t="s" s="242">
        <f>INDEX('List of Competitors'!P$49:P$68,MATCH($A51,'List of Competitors'!$M$49:$M$68,0))</f>
      </c>
      <c r="D51" t="s" s="242">
        <f>INDEX('List of Competitors'!Q$49:Q$68,MATCH($A51,'List of Competitors'!$M$49:$M$68,0))</f>
      </c>
      <c r="E51" t="s" s="207">
        <v>112</v>
      </c>
      <c r="F51" s="243">
        <f>AVERAGE(F52:F54)</f>
      </c>
      <c r="G51" s="243">
        <f>AVERAGE(G52:G54)</f>
      </c>
      <c r="H51" s="243">
        <f>AVERAGE(H52:H54)</f>
      </c>
      <c r="I51" s="243">
        <f>AVERAGE(I52:I54)</f>
      </c>
      <c r="J51" s="243">
        <f>AVERAGE(J52:J54)</f>
      </c>
      <c r="K51" s="243">
        <f>AVERAGE(K52:K54)</f>
      </c>
      <c r="L51" s="243">
        <f>AVERAGE(L52:L54)</f>
      </c>
      <c r="M51" s="243">
        <f>AVERAGE(M52:M54)</f>
      </c>
      <c r="N51" s="209">
        <f>SUM(N52:N54)/IF(N54=0,2,3)</f>
        <v>0</v>
      </c>
      <c r="O51" s="210">
        <f>SUM(O52:O54)/IF($N54=0,2,3)</f>
        <v>0</v>
      </c>
      <c r="P51" s="210">
        <f>SUM(P52:P54)/IF($N54=0,2,3)</f>
        <v>0</v>
      </c>
      <c r="Q51" s="210">
        <f>SUM(Q52:Q54)/IF($N54=0,2,3)</f>
        <v>0</v>
      </c>
      <c r="R51" s="210">
        <f>SUM(R52:R54)/IF($N54=0,2,3)</f>
        <v>0</v>
      </c>
      <c r="S51" s="210">
        <f>SUM(S52:S54)/IF($N54=0,2,3)</f>
        <v>0</v>
      </c>
      <c r="T51" s="210">
        <f>SUM(T52:T54)/IF($N54=0,2,3)</f>
        <v>0</v>
      </c>
      <c r="U51" s="211">
        <f>SUM(U52:U54)/IF(N54=0,2,3)</f>
        <v>0</v>
      </c>
      <c r="V51" s="212">
        <f>N51-U51</f>
        <v>0</v>
      </c>
      <c r="W51" s="214">
        <f>IF(V51=0,0,IF(ISERROR(RANK(V51,V1:V86)),"",RANK(X51,X1:X86)))</f>
        <v>0</v>
      </c>
      <c r="X51" s="244">
        <f>IFERROR(V51+F51/100000+J51/10000000+G51/1000000000,0)</f>
        <v>0</v>
      </c>
      <c r="Y51" s="187"/>
      <c r="Z51" s="36"/>
    </row>
    <row r="52" ht="13.2" customHeight="1">
      <c r="A52" s="188"/>
      <c r="B52" s="218"/>
      <c r="C52" s="218"/>
      <c r="D52" s="218"/>
      <c r="E52" t="s" s="192">
        <v>113</v>
      </c>
      <c r="F52" s="219"/>
      <c r="G52" s="219"/>
      <c r="H52" s="219"/>
      <c r="I52" s="219"/>
      <c r="J52" s="219"/>
      <c r="K52" s="219"/>
      <c r="L52" s="219"/>
      <c r="M52" s="219"/>
      <c r="N52" s="220">
        <f>SUM(F52:M52)</f>
        <v>0</v>
      </c>
      <c r="O52" s="221"/>
      <c r="P52" s="221"/>
      <c r="Q52" s="221"/>
      <c r="R52" s="221"/>
      <c r="S52" s="221"/>
      <c r="T52" s="221"/>
      <c r="U52" s="222">
        <f>SUM(O52:T52)</f>
        <v>0</v>
      </c>
      <c r="V52" s="223"/>
      <c r="W52" s="224"/>
      <c r="X52" s="225"/>
      <c r="Y52" s="187"/>
      <c r="Z52" s="36"/>
    </row>
    <row r="53" ht="13.2" customHeight="1">
      <c r="A53" s="188"/>
      <c r="B53" s="259"/>
      <c r="C53" s="259"/>
      <c r="D53" s="259"/>
      <c r="E53" t="s" s="192">
        <v>114</v>
      </c>
      <c r="F53" s="227"/>
      <c r="G53" s="227"/>
      <c r="H53" s="227"/>
      <c r="I53" s="227"/>
      <c r="J53" s="227"/>
      <c r="K53" s="227"/>
      <c r="L53" s="227"/>
      <c r="M53" s="227"/>
      <c r="N53" s="228">
        <f>SUM(F53:M53)</f>
        <v>0</v>
      </c>
      <c r="O53" s="229"/>
      <c r="P53" s="229"/>
      <c r="Q53" s="229"/>
      <c r="R53" s="229"/>
      <c r="S53" s="229"/>
      <c r="T53" s="229"/>
      <c r="U53" s="230">
        <f>SUM(O53:T53)</f>
        <v>0</v>
      </c>
      <c r="V53" s="231"/>
      <c r="W53" s="232"/>
      <c r="X53" s="233"/>
      <c r="Y53" s="187"/>
      <c r="Z53" s="36"/>
    </row>
    <row r="54" ht="13.2" customHeight="1">
      <c r="A54" s="188"/>
      <c r="B54" s="254"/>
      <c r="C54" s="254"/>
      <c r="D54" s="254"/>
      <c r="E54" t="s" s="198">
        <v>115</v>
      </c>
      <c r="F54" s="235"/>
      <c r="G54" s="235"/>
      <c r="H54" s="235"/>
      <c r="I54" s="235"/>
      <c r="J54" s="235"/>
      <c r="K54" s="235"/>
      <c r="L54" s="235"/>
      <c r="M54" s="235"/>
      <c r="N54" s="236">
        <f>SUM(F54:M54)</f>
        <v>0</v>
      </c>
      <c r="O54" s="237"/>
      <c r="P54" s="237"/>
      <c r="Q54" s="237"/>
      <c r="R54" s="237"/>
      <c r="S54" s="237"/>
      <c r="T54" s="237"/>
      <c r="U54" s="238">
        <f>SUM(O54:T54)</f>
        <v>0</v>
      </c>
      <c r="V54" s="239"/>
      <c r="W54" s="201"/>
      <c r="X54" s="255"/>
      <c r="Y54" s="187"/>
      <c r="Z54" s="36"/>
    </row>
    <row r="55" ht="13.2" customHeight="1">
      <c r="A55" s="241">
        <v>13</v>
      </c>
      <c r="B55" t="s" s="242">
        <f>INDEX('List of Competitors'!O$49:O$68,MATCH($A55,'List of Competitors'!$M$49:$M$68,0))</f>
      </c>
      <c r="C55" t="s" s="242">
        <f>INDEX('List of Competitors'!P$49:P$68,MATCH($A55,'List of Competitors'!$M$49:$M$68,0))</f>
      </c>
      <c r="D55" t="s" s="242">
        <f>INDEX('List of Competitors'!Q$49:Q$68,MATCH($A55,'List of Competitors'!$M$49:$M$68,0))</f>
      </c>
      <c r="E55" t="s" s="207">
        <v>112</v>
      </c>
      <c r="F55" s="243">
        <f>AVERAGE(F56:F58)</f>
      </c>
      <c r="G55" s="243">
        <f>AVERAGE(G56:G58)</f>
      </c>
      <c r="H55" s="243">
        <f>AVERAGE(H56:H58)</f>
      </c>
      <c r="I55" s="243">
        <f>AVERAGE(I56:I58)</f>
      </c>
      <c r="J55" s="243">
        <f>AVERAGE(J56:J58)</f>
      </c>
      <c r="K55" s="243">
        <f>AVERAGE(K56:K58)</f>
      </c>
      <c r="L55" s="243">
        <f>AVERAGE(L56:L58)</f>
      </c>
      <c r="M55" s="243">
        <f>AVERAGE(M56:M58)</f>
      </c>
      <c r="N55" s="209">
        <f>SUM(N56:N58)/IF(N58=0,2,3)</f>
        <v>0</v>
      </c>
      <c r="O55" s="210">
        <f>SUM(O56:O58)/IF($N58=0,2,3)</f>
        <v>0</v>
      </c>
      <c r="P55" s="210">
        <f>SUM(P56:P58)/IF($N58=0,2,3)</f>
        <v>0</v>
      </c>
      <c r="Q55" s="210">
        <f>SUM(Q56:Q58)/IF($N58=0,2,3)</f>
        <v>0</v>
      </c>
      <c r="R55" s="210">
        <f>SUM(R56:R58)/IF($N58=0,2,3)</f>
        <v>0</v>
      </c>
      <c r="S55" s="210">
        <f>SUM(S56:S58)/IF($N58=0,2,3)</f>
        <v>0</v>
      </c>
      <c r="T55" s="210">
        <f>SUM(T56:T58)/IF($N58=0,2,3)</f>
        <v>0</v>
      </c>
      <c r="U55" s="211">
        <f>SUM(U56:U58)/IF(N58=0,2,3)</f>
        <v>0</v>
      </c>
      <c r="V55" s="212">
        <f>N55-U55</f>
        <v>0</v>
      </c>
      <c r="W55" s="214">
        <f>IF(V55=0,0,IF(ISERROR(RANK(V55,V1:V86)),"",RANK(X55,X1:X86)))</f>
        <v>0</v>
      </c>
      <c r="X55" s="244">
        <f>IFERROR(V55+F55/100000+J55/10000000+G55/1000000000,0)</f>
        <v>0</v>
      </c>
      <c r="Y55" s="187"/>
      <c r="Z55" s="36"/>
    </row>
    <row r="56" ht="13.2" customHeight="1">
      <c r="A56" s="188"/>
      <c r="B56" s="218"/>
      <c r="C56" s="218"/>
      <c r="D56" s="218"/>
      <c r="E56" t="s" s="192">
        <v>113</v>
      </c>
      <c r="F56" s="219"/>
      <c r="G56" s="219"/>
      <c r="H56" s="219"/>
      <c r="I56" s="219"/>
      <c r="J56" s="219"/>
      <c r="K56" s="219"/>
      <c r="L56" s="219"/>
      <c r="M56" s="219"/>
      <c r="N56" s="220">
        <f>SUM(F56:M56)</f>
        <v>0</v>
      </c>
      <c r="O56" s="221"/>
      <c r="P56" s="221"/>
      <c r="Q56" s="221"/>
      <c r="R56" s="221"/>
      <c r="S56" s="221"/>
      <c r="T56" s="221"/>
      <c r="U56" s="222">
        <f>SUM(O56:T56)</f>
        <v>0</v>
      </c>
      <c r="V56" s="223"/>
      <c r="W56" s="224"/>
      <c r="X56" s="225"/>
      <c r="Y56" s="187"/>
      <c r="Z56" s="36"/>
    </row>
    <row r="57" ht="13.2" customHeight="1">
      <c r="A57" s="188"/>
      <c r="B57" s="259"/>
      <c r="C57" s="259"/>
      <c r="D57" s="259"/>
      <c r="E57" t="s" s="192">
        <v>114</v>
      </c>
      <c r="F57" s="227"/>
      <c r="G57" s="227"/>
      <c r="H57" s="227"/>
      <c r="I57" s="227"/>
      <c r="J57" s="227"/>
      <c r="K57" s="227"/>
      <c r="L57" s="227"/>
      <c r="M57" s="227"/>
      <c r="N57" s="228">
        <f>SUM(F57:M57)</f>
        <v>0</v>
      </c>
      <c r="O57" s="229"/>
      <c r="P57" s="229"/>
      <c r="Q57" s="229"/>
      <c r="R57" s="229"/>
      <c r="S57" s="229"/>
      <c r="T57" s="229"/>
      <c r="U57" s="230">
        <f>SUM(O57:T57)</f>
        <v>0</v>
      </c>
      <c r="V57" s="231"/>
      <c r="W57" s="232"/>
      <c r="X57" s="233"/>
      <c r="Y57" s="187"/>
      <c r="Z57" s="36"/>
    </row>
    <row r="58" ht="13.2" customHeight="1">
      <c r="A58" s="188"/>
      <c r="B58" s="254"/>
      <c r="C58" s="254"/>
      <c r="D58" s="254"/>
      <c r="E58" t="s" s="198">
        <v>115</v>
      </c>
      <c r="F58" s="235"/>
      <c r="G58" s="235"/>
      <c r="H58" s="235"/>
      <c r="I58" s="235"/>
      <c r="J58" s="235"/>
      <c r="K58" s="235"/>
      <c r="L58" s="235"/>
      <c r="M58" s="235"/>
      <c r="N58" s="236">
        <f>SUM(F58:M58)</f>
        <v>0</v>
      </c>
      <c r="O58" s="237"/>
      <c r="P58" s="237"/>
      <c r="Q58" s="237"/>
      <c r="R58" s="237"/>
      <c r="S58" s="237"/>
      <c r="T58" s="237"/>
      <c r="U58" s="238">
        <f>SUM(O58:T58)</f>
        <v>0</v>
      </c>
      <c r="V58" s="239"/>
      <c r="W58" s="201"/>
      <c r="X58" s="255"/>
      <c r="Y58" s="187"/>
      <c r="Z58" s="36"/>
    </row>
    <row r="59" ht="13.2" customHeight="1">
      <c r="A59" s="241">
        <v>14</v>
      </c>
      <c r="B59" t="s" s="242">
        <f>INDEX('List of Competitors'!O$49:O$68,MATCH($A59,'List of Competitors'!$M$49:$M$68,0))</f>
      </c>
      <c r="C59" t="s" s="242">
        <f>INDEX('List of Competitors'!P$49:P$68,MATCH($A59,'List of Competitors'!$M$49:$M$68,0))</f>
      </c>
      <c r="D59" t="s" s="242">
        <f>INDEX('List of Competitors'!Q$49:Q$68,MATCH($A59,'List of Competitors'!$M$49:$M$68,0))</f>
      </c>
      <c r="E59" t="s" s="207">
        <v>112</v>
      </c>
      <c r="F59" s="243">
        <f>AVERAGE(F60:F62)</f>
      </c>
      <c r="G59" s="243">
        <f>AVERAGE(G60:G62)</f>
      </c>
      <c r="H59" s="243">
        <f>AVERAGE(H60:H62)</f>
      </c>
      <c r="I59" s="243">
        <f>AVERAGE(I60:I62)</f>
      </c>
      <c r="J59" s="243">
        <f>AVERAGE(J60:J62)</f>
      </c>
      <c r="K59" s="243">
        <f>AVERAGE(K60:K62)</f>
      </c>
      <c r="L59" s="243">
        <f>AVERAGE(L60:L62)</f>
      </c>
      <c r="M59" s="243">
        <f>AVERAGE(M60:M62)</f>
      </c>
      <c r="N59" s="209">
        <f>SUM(N60:N62)/IF(N62=0,2,3)</f>
        <v>0</v>
      </c>
      <c r="O59" s="210">
        <f>SUM(O60:O62)/IF($N62=0,2,3)</f>
        <v>0</v>
      </c>
      <c r="P59" s="210">
        <f>SUM(P60:P62)/IF($N62=0,2,3)</f>
        <v>0</v>
      </c>
      <c r="Q59" s="210">
        <f>SUM(Q60:Q62)/IF($N62=0,2,3)</f>
        <v>0</v>
      </c>
      <c r="R59" s="210">
        <f>SUM(R60:R62)/IF($N62=0,2,3)</f>
        <v>0</v>
      </c>
      <c r="S59" s="210">
        <f>SUM(S60:S62)/IF($N62=0,2,3)</f>
        <v>0</v>
      </c>
      <c r="T59" s="210">
        <f>SUM(T60:T62)/IF($N62=0,2,3)</f>
        <v>0</v>
      </c>
      <c r="U59" s="211">
        <f>SUM(U60:U62)/IF(N62=0,2,3)</f>
        <v>0</v>
      </c>
      <c r="V59" s="212">
        <f>N59-U59</f>
        <v>0</v>
      </c>
      <c r="W59" s="214">
        <f>IF(V59=0,0,IF(ISERROR(RANK(V59,V1:V86)),"",RANK(X59,X1:X86)))</f>
        <v>0</v>
      </c>
      <c r="X59" s="244">
        <f>IFERROR(V59+F59/100000+J59/10000000+G59/1000000000,0)</f>
        <v>0</v>
      </c>
      <c r="Y59" s="187"/>
      <c r="Z59" s="36"/>
    </row>
    <row r="60" ht="13.2" customHeight="1">
      <c r="A60" s="188"/>
      <c r="B60" s="218"/>
      <c r="C60" s="218"/>
      <c r="D60" s="218"/>
      <c r="E60" t="s" s="192">
        <v>113</v>
      </c>
      <c r="F60" s="219"/>
      <c r="G60" s="219"/>
      <c r="H60" s="219"/>
      <c r="I60" s="219"/>
      <c r="J60" s="219"/>
      <c r="K60" s="219"/>
      <c r="L60" s="219"/>
      <c r="M60" s="219"/>
      <c r="N60" s="220">
        <f>SUM(F60:M60)</f>
        <v>0</v>
      </c>
      <c r="O60" s="221"/>
      <c r="P60" s="221"/>
      <c r="Q60" s="221"/>
      <c r="R60" s="221"/>
      <c r="S60" s="221"/>
      <c r="T60" s="221"/>
      <c r="U60" s="222">
        <f>SUM(O60:T60)</f>
        <v>0</v>
      </c>
      <c r="V60" s="223"/>
      <c r="W60" s="224"/>
      <c r="X60" s="225"/>
      <c r="Y60" s="187"/>
      <c r="Z60" s="36"/>
    </row>
    <row r="61" ht="13.2" customHeight="1">
      <c r="A61" s="188"/>
      <c r="B61" s="259"/>
      <c r="C61" s="259"/>
      <c r="D61" s="259"/>
      <c r="E61" t="s" s="192">
        <v>114</v>
      </c>
      <c r="F61" s="227"/>
      <c r="G61" s="227"/>
      <c r="H61" s="227"/>
      <c r="I61" s="227"/>
      <c r="J61" s="227"/>
      <c r="K61" s="227"/>
      <c r="L61" s="227"/>
      <c r="M61" s="227"/>
      <c r="N61" s="228">
        <f>SUM(F61:M61)</f>
        <v>0</v>
      </c>
      <c r="O61" s="229"/>
      <c r="P61" s="229"/>
      <c r="Q61" s="229"/>
      <c r="R61" s="229"/>
      <c r="S61" s="229"/>
      <c r="T61" s="229"/>
      <c r="U61" s="230">
        <f>SUM(O61:T61)</f>
        <v>0</v>
      </c>
      <c r="V61" s="231"/>
      <c r="W61" s="232"/>
      <c r="X61" s="233"/>
      <c r="Y61" s="187"/>
      <c r="Z61" s="36"/>
    </row>
    <row r="62" ht="13.2" customHeight="1">
      <c r="A62" s="188"/>
      <c r="B62" s="254"/>
      <c r="C62" s="254"/>
      <c r="D62" s="254"/>
      <c r="E62" t="s" s="198">
        <v>115</v>
      </c>
      <c r="F62" s="235"/>
      <c r="G62" s="235"/>
      <c r="H62" s="235"/>
      <c r="I62" s="235"/>
      <c r="J62" s="235"/>
      <c r="K62" s="235"/>
      <c r="L62" s="235"/>
      <c r="M62" s="235"/>
      <c r="N62" s="236">
        <f>SUM(F62:M62)</f>
        <v>0</v>
      </c>
      <c r="O62" s="237"/>
      <c r="P62" s="237"/>
      <c r="Q62" s="237"/>
      <c r="R62" s="237"/>
      <c r="S62" s="237"/>
      <c r="T62" s="237"/>
      <c r="U62" s="238">
        <f>SUM(O62:T62)</f>
        <v>0</v>
      </c>
      <c r="V62" s="239"/>
      <c r="W62" s="201"/>
      <c r="X62" s="255"/>
      <c r="Y62" s="187"/>
      <c r="Z62" s="36"/>
    </row>
    <row r="63" ht="13.2" customHeight="1">
      <c r="A63" s="241">
        <v>15</v>
      </c>
      <c r="B63" t="s" s="242">
        <f>INDEX('List of Competitors'!O$49:O$68,MATCH($A63,'List of Competitors'!$M$49:$M$68,0))</f>
      </c>
      <c r="C63" t="s" s="242">
        <f>INDEX('List of Competitors'!P$49:P$68,MATCH($A63,'List of Competitors'!$M$49:$M$68,0))</f>
      </c>
      <c r="D63" t="s" s="242">
        <f>INDEX('List of Competitors'!Q$49:Q$68,MATCH($A63,'List of Competitors'!$M$49:$M$68,0))</f>
      </c>
      <c r="E63" t="s" s="207">
        <v>112</v>
      </c>
      <c r="F63" s="243">
        <f>AVERAGE(F64:F66)</f>
      </c>
      <c r="G63" s="243">
        <f>AVERAGE(G64:G66)</f>
      </c>
      <c r="H63" s="243">
        <f>AVERAGE(H64:H66)</f>
      </c>
      <c r="I63" s="243">
        <f>AVERAGE(I64:I66)</f>
      </c>
      <c r="J63" s="243">
        <f>AVERAGE(J64:J66)</f>
      </c>
      <c r="K63" s="243">
        <f>AVERAGE(K64:K66)</f>
      </c>
      <c r="L63" s="243">
        <f>AVERAGE(L64:L66)</f>
      </c>
      <c r="M63" s="243">
        <f>AVERAGE(M64:M66)</f>
      </c>
      <c r="N63" s="209">
        <f>SUM(N64:N66)/IF(N66=0,2,3)</f>
        <v>0</v>
      </c>
      <c r="O63" s="210">
        <f>SUM(O64:O66)/IF($N66=0,2,3)</f>
        <v>0</v>
      </c>
      <c r="P63" s="210">
        <f>SUM(P64:P66)/IF($N66=0,2,3)</f>
        <v>0</v>
      </c>
      <c r="Q63" s="210">
        <f>SUM(Q64:Q66)/IF($N66=0,2,3)</f>
        <v>0</v>
      </c>
      <c r="R63" s="210">
        <f>SUM(R64:R66)/IF($N66=0,2,3)</f>
        <v>0</v>
      </c>
      <c r="S63" s="210">
        <f>SUM(S64:S66)/IF($N66=0,2,3)</f>
        <v>0</v>
      </c>
      <c r="T63" s="210">
        <f>SUM(T64:T66)/IF($N66=0,2,3)</f>
        <v>0</v>
      </c>
      <c r="U63" s="211">
        <f>SUM(U64:U66)/IF(N66=0,2,3)</f>
        <v>0</v>
      </c>
      <c r="V63" s="212">
        <f>N63-U63</f>
        <v>0</v>
      </c>
      <c r="W63" s="214">
        <f>IF(V63=0,0,IF(ISERROR(RANK(V63,V1:V86)),"",RANK(X63,X1:X86)))</f>
        <v>0</v>
      </c>
      <c r="X63" s="244">
        <f>IFERROR(V63+F63/100000+J63/10000000+G63/1000000000,0)</f>
        <v>0</v>
      </c>
      <c r="Y63" s="187"/>
      <c r="Z63" s="36"/>
    </row>
    <row r="64" ht="13.2" customHeight="1">
      <c r="A64" s="188"/>
      <c r="B64" s="218"/>
      <c r="C64" s="218"/>
      <c r="D64" s="218"/>
      <c r="E64" t="s" s="192">
        <v>113</v>
      </c>
      <c r="F64" s="219"/>
      <c r="G64" s="219"/>
      <c r="H64" s="219"/>
      <c r="I64" s="219"/>
      <c r="J64" s="219"/>
      <c r="K64" s="219"/>
      <c r="L64" s="219"/>
      <c r="M64" s="219"/>
      <c r="N64" s="220">
        <f>SUM(F64:M64)</f>
        <v>0</v>
      </c>
      <c r="O64" s="221"/>
      <c r="P64" s="221"/>
      <c r="Q64" s="221"/>
      <c r="R64" s="221"/>
      <c r="S64" s="221"/>
      <c r="T64" s="221"/>
      <c r="U64" s="222">
        <f>SUM(O64:T64)</f>
        <v>0</v>
      </c>
      <c r="V64" s="223"/>
      <c r="W64" s="224"/>
      <c r="X64" s="225"/>
      <c r="Y64" s="187"/>
      <c r="Z64" s="36"/>
    </row>
    <row r="65" ht="13.2" customHeight="1">
      <c r="A65" s="188"/>
      <c r="B65" s="259"/>
      <c r="C65" s="259"/>
      <c r="D65" s="259"/>
      <c r="E65" t="s" s="192">
        <v>114</v>
      </c>
      <c r="F65" s="227"/>
      <c r="G65" s="227"/>
      <c r="H65" s="227"/>
      <c r="I65" s="227"/>
      <c r="J65" s="227"/>
      <c r="K65" s="227"/>
      <c r="L65" s="227"/>
      <c r="M65" s="227"/>
      <c r="N65" s="228">
        <f>SUM(F65:M65)</f>
        <v>0</v>
      </c>
      <c r="O65" s="229"/>
      <c r="P65" s="229"/>
      <c r="Q65" s="229"/>
      <c r="R65" s="229"/>
      <c r="S65" s="229"/>
      <c r="T65" s="229"/>
      <c r="U65" s="230">
        <f>SUM(O65:T65)</f>
        <v>0</v>
      </c>
      <c r="V65" s="231"/>
      <c r="W65" s="232"/>
      <c r="X65" s="233"/>
      <c r="Y65" s="187"/>
      <c r="Z65" s="36"/>
    </row>
    <row r="66" ht="13.2" customHeight="1">
      <c r="A66" s="188"/>
      <c r="B66" s="254"/>
      <c r="C66" s="254"/>
      <c r="D66" s="254"/>
      <c r="E66" t="s" s="198">
        <v>115</v>
      </c>
      <c r="F66" s="235"/>
      <c r="G66" s="235"/>
      <c r="H66" s="235"/>
      <c r="I66" s="235"/>
      <c r="J66" s="235"/>
      <c r="K66" s="235"/>
      <c r="L66" s="235"/>
      <c r="M66" s="235"/>
      <c r="N66" s="236">
        <f>SUM(F66:M66)</f>
        <v>0</v>
      </c>
      <c r="O66" s="237"/>
      <c r="P66" s="237"/>
      <c r="Q66" s="237"/>
      <c r="R66" s="237"/>
      <c r="S66" s="237"/>
      <c r="T66" s="237"/>
      <c r="U66" s="238">
        <f>SUM(O66:T66)</f>
        <v>0</v>
      </c>
      <c r="V66" s="239"/>
      <c r="W66" s="201"/>
      <c r="X66" s="255"/>
      <c r="Y66" s="187"/>
      <c r="Z66" s="36"/>
    </row>
    <row r="67" ht="13.2" customHeight="1">
      <c r="A67" s="241">
        <v>16</v>
      </c>
      <c r="B67" t="s" s="242">
        <f>INDEX('List of Competitors'!O$49:O$68,MATCH($A67,'List of Competitors'!$M$49:$M$68,0))</f>
      </c>
      <c r="C67" t="s" s="242">
        <f>INDEX('List of Competitors'!P$49:P$68,MATCH($A67,'List of Competitors'!$M$49:$M$68,0))</f>
      </c>
      <c r="D67" t="s" s="242">
        <f>INDEX('List of Competitors'!Q$49:Q$68,MATCH($A67,'List of Competitors'!$M$49:$M$68,0))</f>
      </c>
      <c r="E67" t="s" s="207">
        <v>112</v>
      </c>
      <c r="F67" s="243">
        <f>AVERAGE(F68:F70)</f>
      </c>
      <c r="G67" s="243">
        <f>AVERAGE(G68:G70)</f>
      </c>
      <c r="H67" s="243">
        <f>AVERAGE(H68:H70)</f>
      </c>
      <c r="I67" s="243">
        <f>AVERAGE(I68:I70)</f>
      </c>
      <c r="J67" s="243">
        <f>AVERAGE(J68:J70)</f>
      </c>
      <c r="K67" s="243">
        <f>AVERAGE(K68:K70)</f>
      </c>
      <c r="L67" s="243">
        <f>AVERAGE(L68:L70)</f>
      </c>
      <c r="M67" s="243">
        <f>AVERAGE(M68:M70)</f>
      </c>
      <c r="N67" s="209">
        <f>SUM(N68:N70)/IF(N70=0,2,3)</f>
        <v>0</v>
      </c>
      <c r="O67" s="210">
        <f>SUM(O68:O70)/IF($N70=0,2,3)</f>
        <v>0</v>
      </c>
      <c r="P67" s="210">
        <f>SUM(P68:P70)/IF($N70=0,2,3)</f>
        <v>0</v>
      </c>
      <c r="Q67" s="210">
        <f>SUM(Q68:Q70)/IF($N70=0,2,3)</f>
        <v>0</v>
      </c>
      <c r="R67" s="210">
        <f>SUM(R68:R70)/IF($N70=0,2,3)</f>
        <v>0</v>
      </c>
      <c r="S67" s="210">
        <f>SUM(S68:S70)/IF($N70=0,2,3)</f>
        <v>0</v>
      </c>
      <c r="T67" s="210">
        <f>SUM(T68:T70)/IF($N70=0,2,3)</f>
        <v>0</v>
      </c>
      <c r="U67" s="211">
        <f>SUM(U68:U70)/IF(N70=0,2,3)</f>
        <v>0</v>
      </c>
      <c r="V67" s="212">
        <f>N67-U67</f>
        <v>0</v>
      </c>
      <c r="W67" s="214">
        <f>IF(V67=0,0,IF(ISERROR(RANK(V67,V1:V86)),"",RANK(X67,X1:X86)))</f>
        <v>0</v>
      </c>
      <c r="X67" s="244">
        <f>IFERROR(V67+F67/100000+J67/10000000+G67/1000000000,0)</f>
        <v>0</v>
      </c>
      <c r="Y67" s="187"/>
      <c r="Z67" s="36"/>
    </row>
    <row r="68" ht="13.2" customHeight="1">
      <c r="A68" s="188"/>
      <c r="B68" s="218"/>
      <c r="C68" s="218"/>
      <c r="D68" s="218"/>
      <c r="E68" t="s" s="192">
        <v>113</v>
      </c>
      <c r="F68" s="219"/>
      <c r="G68" s="219"/>
      <c r="H68" s="219"/>
      <c r="I68" s="219"/>
      <c r="J68" s="219"/>
      <c r="K68" s="219"/>
      <c r="L68" s="219"/>
      <c r="M68" s="219"/>
      <c r="N68" s="220">
        <f>SUM(F68:M68)</f>
        <v>0</v>
      </c>
      <c r="O68" s="221"/>
      <c r="P68" s="221"/>
      <c r="Q68" s="221"/>
      <c r="R68" s="221"/>
      <c r="S68" s="221"/>
      <c r="T68" s="221"/>
      <c r="U68" s="222">
        <f>SUM(O68:T68)</f>
        <v>0</v>
      </c>
      <c r="V68" s="223"/>
      <c r="W68" s="224"/>
      <c r="X68" s="225"/>
      <c r="Y68" s="187"/>
      <c r="Z68" s="36"/>
    </row>
    <row r="69" ht="13.2" customHeight="1">
      <c r="A69" s="188"/>
      <c r="B69" s="259"/>
      <c r="C69" s="259"/>
      <c r="D69" s="259"/>
      <c r="E69" t="s" s="192">
        <v>114</v>
      </c>
      <c r="F69" s="227"/>
      <c r="G69" s="227"/>
      <c r="H69" s="227"/>
      <c r="I69" s="227"/>
      <c r="J69" s="227"/>
      <c r="K69" s="227"/>
      <c r="L69" s="227"/>
      <c r="M69" s="227"/>
      <c r="N69" s="228">
        <f>SUM(F69:M69)</f>
        <v>0</v>
      </c>
      <c r="O69" s="229"/>
      <c r="P69" s="229"/>
      <c r="Q69" s="229"/>
      <c r="R69" s="229"/>
      <c r="S69" s="229"/>
      <c r="T69" s="229"/>
      <c r="U69" s="230">
        <f>SUM(O69:T69)</f>
        <v>0</v>
      </c>
      <c r="V69" s="231"/>
      <c r="W69" s="232"/>
      <c r="X69" s="233"/>
      <c r="Y69" s="187"/>
      <c r="Z69" s="36"/>
    </row>
    <row r="70" ht="13.2" customHeight="1">
      <c r="A70" s="188"/>
      <c r="B70" s="254"/>
      <c r="C70" s="254"/>
      <c r="D70" s="254"/>
      <c r="E70" t="s" s="198">
        <v>115</v>
      </c>
      <c r="F70" s="235"/>
      <c r="G70" s="235"/>
      <c r="H70" s="235"/>
      <c r="I70" s="235"/>
      <c r="J70" s="235"/>
      <c r="K70" s="235"/>
      <c r="L70" s="235"/>
      <c r="M70" s="235"/>
      <c r="N70" s="236">
        <f>SUM(F70:M70)</f>
        <v>0</v>
      </c>
      <c r="O70" s="237"/>
      <c r="P70" s="237"/>
      <c r="Q70" s="237"/>
      <c r="R70" s="237"/>
      <c r="S70" s="237"/>
      <c r="T70" s="237"/>
      <c r="U70" s="238">
        <f>SUM(O70:T70)</f>
        <v>0</v>
      </c>
      <c r="V70" s="239"/>
      <c r="W70" s="201"/>
      <c r="X70" s="255"/>
      <c r="Y70" s="187"/>
      <c r="Z70" s="36"/>
    </row>
    <row r="71" ht="13.2" customHeight="1">
      <c r="A71" s="241">
        <v>17</v>
      </c>
      <c r="B71" t="s" s="242">
        <f>INDEX('List of Competitors'!O$49:O$68,MATCH($A71,'List of Competitors'!$M$49:$M$68,0))</f>
      </c>
      <c r="C71" t="s" s="242">
        <f>INDEX('List of Competitors'!P$49:P$68,MATCH($A71,'List of Competitors'!$M$49:$M$68,0))</f>
      </c>
      <c r="D71" t="s" s="242">
        <f>INDEX('List of Competitors'!Q$49:Q$68,MATCH($A71,'List of Competitors'!$M$49:$M$68,0))</f>
      </c>
      <c r="E71" t="s" s="207">
        <v>112</v>
      </c>
      <c r="F71" s="243">
        <f>AVERAGE(F72:F74)</f>
      </c>
      <c r="G71" s="243">
        <f>AVERAGE(G72:G74)</f>
      </c>
      <c r="H71" s="243">
        <f>AVERAGE(H72:H74)</f>
      </c>
      <c r="I71" s="243">
        <f>AVERAGE(I72:I74)</f>
      </c>
      <c r="J71" s="243">
        <f>AVERAGE(J72:J74)</f>
      </c>
      <c r="K71" s="243">
        <f>AVERAGE(K72:K74)</f>
      </c>
      <c r="L71" s="243">
        <f>AVERAGE(L72:L74)</f>
      </c>
      <c r="M71" s="243">
        <f>AVERAGE(M72:M74)</f>
      </c>
      <c r="N71" s="209">
        <f>SUM(N72:N74)/IF(N74=0,2,3)</f>
        <v>0</v>
      </c>
      <c r="O71" s="210">
        <f>SUM(O72:O74)/IF($N74=0,2,3)</f>
        <v>0</v>
      </c>
      <c r="P71" s="210">
        <f>SUM(P72:P74)/IF($N74=0,2,3)</f>
        <v>0</v>
      </c>
      <c r="Q71" s="210">
        <f>SUM(Q72:Q74)/IF($N74=0,2,3)</f>
        <v>0</v>
      </c>
      <c r="R71" s="210">
        <f>SUM(R72:R74)/IF($N74=0,2,3)</f>
        <v>0</v>
      </c>
      <c r="S71" s="210">
        <f>SUM(S72:S74)/IF($N74=0,2,3)</f>
        <v>0</v>
      </c>
      <c r="T71" s="210">
        <f>SUM(T72:T74)/IF($N74=0,2,3)</f>
        <v>0</v>
      </c>
      <c r="U71" s="211">
        <f>SUM(U72:U74)/IF(N74=0,2,3)</f>
        <v>0</v>
      </c>
      <c r="V71" s="212">
        <f>N71-U71</f>
        <v>0</v>
      </c>
      <c r="W71" s="214">
        <f>IF(V71=0,0,IF(ISERROR(RANK(V71,V1:V86)),"",RANK(X71,X1:X86)))</f>
        <v>0</v>
      </c>
      <c r="X71" s="244">
        <f>IFERROR(V71+F71/100000+J71/10000000+G71/1000000000,0)</f>
        <v>0</v>
      </c>
      <c r="Y71" s="187"/>
      <c r="Z71" s="36"/>
    </row>
    <row r="72" ht="13.2" customHeight="1">
      <c r="A72" s="188"/>
      <c r="B72" s="218"/>
      <c r="C72" s="218"/>
      <c r="D72" s="218"/>
      <c r="E72" t="s" s="192">
        <v>113</v>
      </c>
      <c r="F72" s="219"/>
      <c r="G72" s="219"/>
      <c r="H72" s="219"/>
      <c r="I72" s="219"/>
      <c r="J72" s="219"/>
      <c r="K72" s="219"/>
      <c r="L72" s="219"/>
      <c r="M72" s="219"/>
      <c r="N72" s="220">
        <f>SUM(F72:M72)</f>
        <v>0</v>
      </c>
      <c r="O72" s="221"/>
      <c r="P72" s="221"/>
      <c r="Q72" s="221"/>
      <c r="R72" s="221"/>
      <c r="S72" s="221"/>
      <c r="T72" s="221"/>
      <c r="U72" s="222">
        <f>SUM(O72:T72)</f>
        <v>0</v>
      </c>
      <c r="V72" s="223"/>
      <c r="W72" s="224"/>
      <c r="X72" s="225"/>
      <c r="Y72" s="187"/>
      <c r="Z72" s="36"/>
    </row>
    <row r="73" ht="13.2" customHeight="1">
      <c r="A73" s="188"/>
      <c r="B73" s="259"/>
      <c r="C73" s="259"/>
      <c r="D73" s="259"/>
      <c r="E73" t="s" s="192">
        <v>114</v>
      </c>
      <c r="F73" s="227"/>
      <c r="G73" s="227"/>
      <c r="H73" s="227"/>
      <c r="I73" s="227"/>
      <c r="J73" s="227"/>
      <c r="K73" s="227"/>
      <c r="L73" s="227"/>
      <c r="M73" s="227"/>
      <c r="N73" s="228">
        <f>SUM(F73:M73)</f>
        <v>0</v>
      </c>
      <c r="O73" s="229"/>
      <c r="P73" s="229"/>
      <c r="Q73" s="229"/>
      <c r="R73" s="229"/>
      <c r="S73" s="229"/>
      <c r="T73" s="229"/>
      <c r="U73" s="230">
        <f>SUM(O73:T73)</f>
        <v>0</v>
      </c>
      <c r="V73" s="231"/>
      <c r="W73" s="232"/>
      <c r="X73" s="233"/>
      <c r="Y73" s="187"/>
      <c r="Z73" s="36"/>
    </row>
    <row r="74" ht="13.2" customHeight="1">
      <c r="A74" s="188"/>
      <c r="B74" s="254"/>
      <c r="C74" s="254"/>
      <c r="D74" s="254"/>
      <c r="E74" t="s" s="198">
        <v>115</v>
      </c>
      <c r="F74" s="235"/>
      <c r="G74" s="235"/>
      <c r="H74" s="235"/>
      <c r="I74" s="235"/>
      <c r="J74" s="235"/>
      <c r="K74" s="235"/>
      <c r="L74" s="235"/>
      <c r="M74" s="235"/>
      <c r="N74" s="236">
        <f>SUM(F74:M74)</f>
        <v>0</v>
      </c>
      <c r="O74" s="237"/>
      <c r="P74" s="237"/>
      <c r="Q74" s="237"/>
      <c r="R74" s="237"/>
      <c r="S74" s="237"/>
      <c r="T74" s="237"/>
      <c r="U74" s="238">
        <f>SUM(O74:T74)</f>
        <v>0</v>
      </c>
      <c r="V74" s="239"/>
      <c r="W74" s="201"/>
      <c r="X74" s="255"/>
      <c r="Y74" s="187"/>
      <c r="Z74" s="36"/>
    </row>
    <row r="75" ht="13.2" customHeight="1">
      <c r="A75" s="241">
        <v>18</v>
      </c>
      <c r="B75" t="s" s="242">
        <f>INDEX('List of Competitors'!O$49:O$68,MATCH($A75,'List of Competitors'!$M$49:$M$68,0))</f>
      </c>
      <c r="C75" t="s" s="242">
        <f>INDEX('List of Competitors'!P$49:P$68,MATCH($A75,'List of Competitors'!$M$49:$M$68,0))</f>
      </c>
      <c r="D75" t="s" s="242">
        <f>INDEX('List of Competitors'!Q$49:Q$68,MATCH($A75,'List of Competitors'!$M$49:$M$68,0))</f>
      </c>
      <c r="E75" t="s" s="207">
        <v>112</v>
      </c>
      <c r="F75" s="243">
        <f>AVERAGE(F76:F78)</f>
      </c>
      <c r="G75" s="243">
        <f>AVERAGE(G76:G78)</f>
      </c>
      <c r="H75" s="243">
        <f>AVERAGE(H76:H78)</f>
      </c>
      <c r="I75" s="243">
        <f>AVERAGE(I76:I78)</f>
      </c>
      <c r="J75" s="243">
        <f>AVERAGE(J76:J78)</f>
      </c>
      <c r="K75" s="243">
        <f>AVERAGE(K76:K78)</f>
      </c>
      <c r="L75" s="243">
        <f>AVERAGE(L76:L78)</f>
      </c>
      <c r="M75" s="243">
        <f>AVERAGE(M76:M78)</f>
      </c>
      <c r="N75" s="209">
        <f>SUM(N76:N78)/IF(N78=0,2,3)</f>
        <v>0</v>
      </c>
      <c r="O75" s="210">
        <f>SUM(O76:O78)/IF($N78=0,2,3)</f>
        <v>0</v>
      </c>
      <c r="P75" s="210">
        <f>SUM(P76:P78)/IF($N78=0,2,3)</f>
        <v>0</v>
      </c>
      <c r="Q75" s="210">
        <f>SUM(Q76:Q78)/IF($N78=0,2,3)</f>
        <v>0</v>
      </c>
      <c r="R75" s="210">
        <f>SUM(R76:R78)/IF($N78=0,2,3)</f>
        <v>0</v>
      </c>
      <c r="S75" s="210">
        <f>SUM(S76:S78)/IF($N78=0,2,3)</f>
        <v>0</v>
      </c>
      <c r="T75" s="210">
        <f>SUM(T76:T78)/IF($N78=0,2,3)</f>
        <v>0</v>
      </c>
      <c r="U75" s="211">
        <f>SUM(U76:U78)/IF(N78=0,2,3)</f>
        <v>0</v>
      </c>
      <c r="V75" s="212">
        <f>N75-U75</f>
        <v>0</v>
      </c>
      <c r="W75" s="214">
        <f>IF(V75=0,0,IF(ISERROR(RANK(V75,V1:V86)),"",RANK(X75,X1:X86)))</f>
        <v>0</v>
      </c>
      <c r="X75" s="244">
        <f>IFERROR(V75+F75/100000+J75/10000000+G75/1000000000,0)</f>
        <v>0</v>
      </c>
      <c r="Y75" s="187"/>
      <c r="Z75" s="36"/>
    </row>
    <row r="76" ht="13.2" customHeight="1">
      <c r="A76" s="188"/>
      <c r="B76" s="218"/>
      <c r="C76" s="218"/>
      <c r="D76" s="218"/>
      <c r="E76" t="s" s="192">
        <v>113</v>
      </c>
      <c r="F76" s="219"/>
      <c r="G76" s="219"/>
      <c r="H76" s="219"/>
      <c r="I76" s="219"/>
      <c r="J76" s="219"/>
      <c r="K76" s="219"/>
      <c r="L76" s="219"/>
      <c r="M76" s="219"/>
      <c r="N76" s="220">
        <f>SUM(F76:M76)</f>
        <v>0</v>
      </c>
      <c r="O76" s="221"/>
      <c r="P76" s="221"/>
      <c r="Q76" s="221"/>
      <c r="R76" s="221"/>
      <c r="S76" s="221"/>
      <c r="T76" s="221"/>
      <c r="U76" s="222">
        <f>SUM(O76:T76)</f>
        <v>0</v>
      </c>
      <c r="V76" s="223"/>
      <c r="W76" s="224"/>
      <c r="X76" s="225"/>
      <c r="Y76" s="187"/>
      <c r="Z76" s="36"/>
    </row>
    <row r="77" ht="13.2" customHeight="1">
      <c r="A77" s="188"/>
      <c r="B77" s="259"/>
      <c r="C77" s="259"/>
      <c r="D77" s="259"/>
      <c r="E77" t="s" s="192">
        <v>114</v>
      </c>
      <c r="F77" s="227"/>
      <c r="G77" s="227"/>
      <c r="H77" s="227"/>
      <c r="I77" s="227"/>
      <c r="J77" s="227"/>
      <c r="K77" s="227"/>
      <c r="L77" s="227"/>
      <c r="M77" s="227"/>
      <c r="N77" s="228">
        <f>SUM(F77:M77)</f>
        <v>0</v>
      </c>
      <c r="O77" s="229"/>
      <c r="P77" s="229"/>
      <c r="Q77" s="229"/>
      <c r="R77" s="229"/>
      <c r="S77" s="229"/>
      <c r="T77" s="229"/>
      <c r="U77" s="230">
        <f>SUM(O77:T77)</f>
        <v>0</v>
      </c>
      <c r="V77" s="231"/>
      <c r="W77" s="232"/>
      <c r="X77" s="233"/>
      <c r="Y77" s="187"/>
      <c r="Z77" s="36"/>
    </row>
    <row r="78" ht="13.2" customHeight="1">
      <c r="A78" s="188"/>
      <c r="B78" s="254"/>
      <c r="C78" s="254"/>
      <c r="D78" s="254"/>
      <c r="E78" t="s" s="198">
        <v>115</v>
      </c>
      <c r="F78" s="235"/>
      <c r="G78" s="235"/>
      <c r="H78" s="235"/>
      <c r="I78" s="235"/>
      <c r="J78" s="235"/>
      <c r="K78" s="235"/>
      <c r="L78" s="235"/>
      <c r="M78" s="235"/>
      <c r="N78" s="236">
        <f>SUM(F78:M78)</f>
        <v>0</v>
      </c>
      <c r="O78" s="237"/>
      <c r="P78" s="237"/>
      <c r="Q78" s="237"/>
      <c r="R78" s="237"/>
      <c r="S78" s="237"/>
      <c r="T78" s="237"/>
      <c r="U78" s="238">
        <f>SUM(O78:T78)</f>
        <v>0</v>
      </c>
      <c r="V78" s="239"/>
      <c r="W78" s="201"/>
      <c r="X78" s="255"/>
      <c r="Y78" s="187"/>
      <c r="Z78" s="36"/>
    </row>
    <row r="79" ht="13.2" customHeight="1">
      <c r="A79" s="241">
        <v>19</v>
      </c>
      <c r="B79" t="s" s="242">
        <f>INDEX('List of Competitors'!O$49:O$68,MATCH($A79,'List of Competitors'!$M$49:$M$68,0))</f>
      </c>
      <c r="C79" t="s" s="242">
        <f>INDEX('List of Competitors'!P$49:P$68,MATCH($A79,'List of Competitors'!$M$49:$M$68,0))</f>
      </c>
      <c r="D79" t="s" s="242">
        <f>INDEX('List of Competitors'!Q$49:Q$68,MATCH($A79,'List of Competitors'!$M$49:$M$68,0))</f>
      </c>
      <c r="E79" t="s" s="207">
        <v>112</v>
      </c>
      <c r="F79" s="243">
        <f>AVERAGE(F80:F82)</f>
      </c>
      <c r="G79" s="243">
        <f>AVERAGE(G80:G82)</f>
      </c>
      <c r="H79" s="243">
        <f>AVERAGE(H80:H82)</f>
      </c>
      <c r="I79" s="243">
        <f>AVERAGE(I80:I82)</f>
      </c>
      <c r="J79" s="243">
        <f>AVERAGE(J80:J82)</f>
      </c>
      <c r="K79" s="243">
        <f>AVERAGE(K80:K82)</f>
      </c>
      <c r="L79" s="243">
        <f>AVERAGE(L80:L82)</f>
      </c>
      <c r="M79" s="243">
        <f>AVERAGE(M80:M82)</f>
      </c>
      <c r="N79" s="209">
        <f>SUM(N80:N82)/IF(N82=0,2,3)</f>
        <v>0</v>
      </c>
      <c r="O79" s="210">
        <f>SUM(O80:O82)/IF($N82=0,2,3)</f>
        <v>0</v>
      </c>
      <c r="P79" s="210">
        <f>SUM(P80:P82)/IF($N82=0,2,3)</f>
        <v>0</v>
      </c>
      <c r="Q79" s="210">
        <f>SUM(Q80:Q82)/IF($N82=0,2,3)</f>
        <v>0</v>
      </c>
      <c r="R79" s="210">
        <f>SUM(R80:R82)/IF($N82=0,2,3)</f>
        <v>0</v>
      </c>
      <c r="S79" s="210">
        <f>SUM(S80:S82)/IF($N82=0,2,3)</f>
        <v>0</v>
      </c>
      <c r="T79" s="210">
        <f>SUM(T80:T82)/IF($N82=0,2,3)</f>
        <v>0</v>
      </c>
      <c r="U79" s="211">
        <f>SUM(U80:U82)/IF(N82=0,2,3)</f>
        <v>0</v>
      </c>
      <c r="V79" s="212">
        <f>N79-U79</f>
        <v>0</v>
      </c>
      <c r="W79" s="214">
        <f>IF(V79=0,0,IF(ISERROR(RANK(V79,V1:V86)),"",RANK(X79,X1:X86)))</f>
        <v>0</v>
      </c>
      <c r="X79" s="244">
        <f>IFERROR(V79+F79/100000+J79/10000000+G79/1000000000,0)</f>
        <v>0</v>
      </c>
      <c r="Y79" s="187"/>
      <c r="Z79" s="36"/>
    </row>
    <row r="80" ht="13.2" customHeight="1">
      <c r="A80" s="188"/>
      <c r="B80" s="218"/>
      <c r="C80" s="218"/>
      <c r="D80" s="218"/>
      <c r="E80" t="s" s="192">
        <v>113</v>
      </c>
      <c r="F80" s="219"/>
      <c r="G80" s="219"/>
      <c r="H80" s="219"/>
      <c r="I80" s="219"/>
      <c r="J80" s="219"/>
      <c r="K80" s="219"/>
      <c r="L80" s="219"/>
      <c r="M80" s="219"/>
      <c r="N80" s="220">
        <f>SUM(F80:M80)</f>
        <v>0</v>
      </c>
      <c r="O80" s="221"/>
      <c r="P80" s="221"/>
      <c r="Q80" s="221"/>
      <c r="R80" s="221"/>
      <c r="S80" s="221"/>
      <c r="T80" s="221"/>
      <c r="U80" s="222">
        <f>SUM(O80:T80)</f>
        <v>0</v>
      </c>
      <c r="V80" s="223"/>
      <c r="W80" s="224"/>
      <c r="X80" s="225"/>
      <c r="Y80" s="187"/>
      <c r="Z80" s="36"/>
    </row>
    <row r="81" ht="13.2" customHeight="1">
      <c r="A81" s="188"/>
      <c r="B81" s="259"/>
      <c r="C81" s="259"/>
      <c r="D81" s="259"/>
      <c r="E81" t="s" s="192">
        <v>114</v>
      </c>
      <c r="F81" s="227"/>
      <c r="G81" s="227"/>
      <c r="H81" s="227"/>
      <c r="I81" s="227"/>
      <c r="J81" s="227"/>
      <c r="K81" s="227"/>
      <c r="L81" s="227"/>
      <c r="M81" s="227"/>
      <c r="N81" s="228">
        <f>SUM(F81:M81)</f>
        <v>0</v>
      </c>
      <c r="O81" s="229"/>
      <c r="P81" s="229"/>
      <c r="Q81" s="229"/>
      <c r="R81" s="229"/>
      <c r="S81" s="229"/>
      <c r="T81" s="229"/>
      <c r="U81" s="230">
        <f>SUM(O81:T81)</f>
        <v>0</v>
      </c>
      <c r="V81" s="231"/>
      <c r="W81" s="232"/>
      <c r="X81" s="233"/>
      <c r="Y81" s="187"/>
      <c r="Z81" s="36"/>
    </row>
    <row r="82" ht="13.2" customHeight="1">
      <c r="A82" s="188"/>
      <c r="B82" s="254"/>
      <c r="C82" s="254"/>
      <c r="D82" s="254"/>
      <c r="E82" t="s" s="198">
        <v>115</v>
      </c>
      <c r="F82" s="235"/>
      <c r="G82" s="235"/>
      <c r="H82" s="235"/>
      <c r="I82" s="235"/>
      <c r="J82" s="235"/>
      <c r="K82" s="235"/>
      <c r="L82" s="235"/>
      <c r="M82" s="235"/>
      <c r="N82" s="236">
        <f>SUM(F82:M82)</f>
        <v>0</v>
      </c>
      <c r="O82" s="237"/>
      <c r="P82" s="237"/>
      <c r="Q82" s="237"/>
      <c r="R82" s="237"/>
      <c r="S82" s="237"/>
      <c r="T82" s="237"/>
      <c r="U82" s="238">
        <f>SUM(O82:T82)</f>
        <v>0</v>
      </c>
      <c r="V82" s="239"/>
      <c r="W82" s="201"/>
      <c r="X82" s="255"/>
      <c r="Y82" s="187"/>
      <c r="Z82" s="36"/>
    </row>
    <row r="83" ht="13.2" customHeight="1">
      <c r="A83" s="241">
        <v>20</v>
      </c>
      <c r="B83" t="s" s="242">
        <f>INDEX('List of Competitors'!O$49:O$68,MATCH($A83,'List of Competitors'!$M$49:$M$68,0))</f>
      </c>
      <c r="C83" t="s" s="242">
        <f>INDEX('List of Competitors'!P$49:P$68,MATCH($A83,'List of Competitors'!$M$49:$M$68,0))</f>
      </c>
      <c r="D83" t="s" s="242">
        <f>INDEX('List of Competitors'!Q$49:Q$68,MATCH($A83,'List of Competitors'!$M$49:$M$68,0))</f>
      </c>
      <c r="E83" t="s" s="207">
        <v>112</v>
      </c>
      <c r="F83" s="243">
        <f>AVERAGE(F84:F86)</f>
      </c>
      <c r="G83" s="243">
        <f>AVERAGE(G84:G86)</f>
      </c>
      <c r="H83" s="243">
        <f>AVERAGE(H84:H86)</f>
      </c>
      <c r="I83" s="243">
        <f>AVERAGE(I84:I86)</f>
      </c>
      <c r="J83" s="243">
        <f>AVERAGE(J84:J86)</f>
      </c>
      <c r="K83" s="243">
        <f>AVERAGE(K84:K86)</f>
      </c>
      <c r="L83" s="243">
        <f>AVERAGE(L84:L86)</f>
      </c>
      <c r="M83" s="243">
        <f>AVERAGE(M84:M86)</f>
      </c>
      <c r="N83" s="209">
        <f>SUM(N84:N86)/IF(N86=0,2,3)</f>
        <v>0</v>
      </c>
      <c r="O83" s="210">
        <f>SUM(O84:O86)/IF($N86=0,2,3)</f>
        <v>0</v>
      </c>
      <c r="P83" s="210">
        <f>SUM(P84:P86)/IF($N86=0,2,3)</f>
        <v>0</v>
      </c>
      <c r="Q83" s="210">
        <f>SUM(Q84:Q86)/IF($N86=0,2,3)</f>
        <v>0</v>
      </c>
      <c r="R83" s="210">
        <f>SUM(R84:R86)/IF($N86=0,2,3)</f>
        <v>0</v>
      </c>
      <c r="S83" s="210">
        <f>SUM(S84:S86)/IF($N86=0,2,3)</f>
        <v>0</v>
      </c>
      <c r="T83" s="210">
        <f>SUM(T84:T86)/IF($N86=0,2,3)</f>
        <v>0</v>
      </c>
      <c r="U83" s="211">
        <f>SUM(U84:U86)/IF(N86=0,2,3)</f>
        <v>0</v>
      </c>
      <c r="V83" s="212">
        <f>N83-U83</f>
        <v>0</v>
      </c>
      <c r="W83" s="214">
        <f>IF(V83=0,0,IF(ISERROR(RANK(V83,V1:V86)),"",RANK(X83,X1:X86)))</f>
        <v>0</v>
      </c>
      <c r="X83" s="244">
        <f>IFERROR(V83+F83/100000+J83/10000000+G83/1000000000,0)</f>
        <v>0</v>
      </c>
      <c r="Y83" s="187"/>
      <c r="Z83" s="36"/>
    </row>
    <row r="84" ht="13.2" customHeight="1">
      <c r="A84" s="188"/>
      <c r="B84" s="218"/>
      <c r="C84" s="218"/>
      <c r="D84" s="218"/>
      <c r="E84" t="s" s="192">
        <v>113</v>
      </c>
      <c r="F84" s="219"/>
      <c r="G84" s="219"/>
      <c r="H84" s="219"/>
      <c r="I84" s="219"/>
      <c r="J84" s="219"/>
      <c r="K84" s="219"/>
      <c r="L84" s="219"/>
      <c r="M84" s="219"/>
      <c r="N84" s="220">
        <f>SUM(F84:M84)</f>
        <v>0</v>
      </c>
      <c r="O84" s="221"/>
      <c r="P84" s="221"/>
      <c r="Q84" s="221"/>
      <c r="R84" s="221"/>
      <c r="S84" s="221"/>
      <c r="T84" s="221"/>
      <c r="U84" s="222">
        <f>SUM(O84:T84)</f>
        <v>0</v>
      </c>
      <c r="V84" s="223"/>
      <c r="W84" s="224"/>
      <c r="X84" s="245"/>
      <c r="Y84" s="187"/>
      <c r="Z84" s="36"/>
    </row>
    <row r="85" ht="13.2" customHeight="1">
      <c r="A85" s="188"/>
      <c r="B85" s="259"/>
      <c r="C85" s="259"/>
      <c r="D85" s="259"/>
      <c r="E85" t="s" s="192">
        <v>114</v>
      </c>
      <c r="F85" s="227"/>
      <c r="G85" s="227"/>
      <c r="H85" s="227"/>
      <c r="I85" s="227"/>
      <c r="J85" s="227"/>
      <c r="K85" s="227"/>
      <c r="L85" s="227"/>
      <c r="M85" s="227"/>
      <c r="N85" s="228">
        <f>SUM(F85:M85)</f>
        <v>0</v>
      </c>
      <c r="O85" s="229"/>
      <c r="P85" s="229"/>
      <c r="Q85" s="229"/>
      <c r="R85" s="229"/>
      <c r="S85" s="229"/>
      <c r="T85" s="229"/>
      <c r="U85" s="230">
        <f>SUM(O85:T85)</f>
        <v>0</v>
      </c>
      <c r="V85" s="231"/>
      <c r="W85" s="232"/>
      <c r="X85" s="247"/>
      <c r="Y85" s="187"/>
      <c r="Z85" s="36"/>
    </row>
    <row r="86" ht="13.2" customHeight="1">
      <c r="A86" s="248"/>
      <c r="B86" s="197"/>
      <c r="C86" s="197"/>
      <c r="D86" s="197"/>
      <c r="E86" t="s" s="198">
        <v>115</v>
      </c>
      <c r="F86" s="250"/>
      <c r="G86" s="250"/>
      <c r="H86" s="250"/>
      <c r="I86" s="250"/>
      <c r="J86" s="250"/>
      <c r="K86" s="250"/>
      <c r="L86" s="250"/>
      <c r="M86" s="250"/>
      <c r="N86" s="236">
        <f>SUM(F86:M86)</f>
        <v>0</v>
      </c>
      <c r="O86" s="237"/>
      <c r="P86" s="237"/>
      <c r="Q86" s="237"/>
      <c r="R86" s="237"/>
      <c r="S86" s="237"/>
      <c r="T86" s="237"/>
      <c r="U86" s="238">
        <f>SUM(O86:T86)</f>
        <v>0</v>
      </c>
      <c r="V86" s="239"/>
      <c r="W86" s="201"/>
      <c r="X86" s="251"/>
      <c r="Y86" s="252"/>
      <c r="Z86" s="65"/>
    </row>
  </sheetData>
  <mergeCells count="61">
    <mergeCell ref="B79:B80"/>
    <mergeCell ref="C79:C80"/>
    <mergeCell ref="D79:D80"/>
    <mergeCell ref="B83:B84"/>
    <mergeCell ref="C83:C84"/>
    <mergeCell ref="D83:D84"/>
    <mergeCell ref="B71:B72"/>
    <mergeCell ref="C71:C72"/>
    <mergeCell ref="D71:D72"/>
    <mergeCell ref="B75:B76"/>
    <mergeCell ref="C75:C76"/>
    <mergeCell ref="D75:D76"/>
    <mergeCell ref="B63:B64"/>
    <mergeCell ref="C63:C64"/>
    <mergeCell ref="D63:D64"/>
    <mergeCell ref="B67:B68"/>
    <mergeCell ref="C67:C68"/>
    <mergeCell ref="D67:D68"/>
    <mergeCell ref="B55:B56"/>
    <mergeCell ref="C55:C56"/>
    <mergeCell ref="D55:D56"/>
    <mergeCell ref="B59:B60"/>
    <mergeCell ref="C59:C60"/>
    <mergeCell ref="D59:D60"/>
    <mergeCell ref="B47:B48"/>
    <mergeCell ref="C47:C48"/>
    <mergeCell ref="D47:D48"/>
    <mergeCell ref="B51:B52"/>
    <mergeCell ref="C51:C52"/>
    <mergeCell ref="D51:D52"/>
    <mergeCell ref="B39:B40"/>
    <mergeCell ref="C39:C40"/>
    <mergeCell ref="D39:D40"/>
    <mergeCell ref="B43:B44"/>
    <mergeCell ref="C43:C44"/>
    <mergeCell ref="D43:D44"/>
    <mergeCell ref="B31:B32"/>
    <mergeCell ref="C31:C32"/>
    <mergeCell ref="D31:D32"/>
    <mergeCell ref="B35:B36"/>
    <mergeCell ref="C35:C36"/>
    <mergeCell ref="D35:D36"/>
    <mergeCell ref="B23:B24"/>
    <mergeCell ref="C23:C24"/>
    <mergeCell ref="D23:D24"/>
    <mergeCell ref="B27:B28"/>
    <mergeCell ref="C27:C28"/>
    <mergeCell ref="D27:D28"/>
    <mergeCell ref="B15:B16"/>
    <mergeCell ref="C15:C16"/>
    <mergeCell ref="D15:D16"/>
    <mergeCell ref="B19:B20"/>
    <mergeCell ref="C19:C20"/>
    <mergeCell ref="D19:D20"/>
    <mergeCell ref="O4:U4"/>
    <mergeCell ref="B7:B8"/>
    <mergeCell ref="C7:C8"/>
    <mergeCell ref="D7:D8"/>
    <mergeCell ref="B11:B12"/>
    <mergeCell ref="C11:C12"/>
    <mergeCell ref="D11:D12"/>
  </mergeCells>
  <pageMargins left="0.393701" right="0.393701" top="0.393701" bottom="0.393701" header="0" footer="0"/>
  <pageSetup firstPageNumber="1" fitToHeight="1" fitToWidth="1" scale="100" useFirstPageNumber="0" orientation="landscape" pageOrder="downThenOver"/>
  <headerFooter>
    <oddFooter>&amp;C&amp;"Helvetica Neue,Regular"&amp;11&amp;K000000&amp;P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